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Connecticut\"/>
    </mc:Choice>
  </mc:AlternateContent>
  <xr:revisionPtr revIDLastSave="0" documentId="13_ncr:1_{A1722CE1-575D-486B-BA24-AE6ED923604E}" xr6:coauthVersionLast="45" xr6:coauthVersionMax="45" xr10:uidLastSave="{00000000-0000-0000-0000-000000000000}"/>
  <bookViews>
    <workbookView xWindow="-27225" yWindow="1200" windowWidth="27225" windowHeight="15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959" i="1" l="1"/>
  <c r="AZ959" i="1"/>
  <c r="AY959" i="1"/>
  <c r="AX959" i="1"/>
  <c r="AW961" i="1"/>
  <c r="AW960" i="1"/>
  <c r="AW958" i="1"/>
  <c r="AW957" i="1"/>
  <c r="AW956" i="1"/>
  <c r="AW955" i="1"/>
  <c r="AW954" i="1"/>
  <c r="AW953" i="1"/>
  <c r="AW952" i="1"/>
  <c r="AW951" i="1"/>
  <c r="AW963" i="1"/>
  <c r="AW950" i="1"/>
  <c r="AW949" i="1"/>
  <c r="AW948" i="1"/>
  <c r="AW947" i="1"/>
  <c r="AW946" i="1"/>
  <c r="AW945" i="1"/>
  <c r="AW944" i="1"/>
  <c r="AW943" i="1"/>
  <c r="AW942" i="1"/>
  <c r="AW941" i="1"/>
  <c r="AW940" i="1"/>
  <c r="AW939" i="1"/>
  <c r="AW938" i="1"/>
  <c r="AW937" i="1"/>
  <c r="AW936" i="1"/>
  <c r="AW935" i="1"/>
  <c r="AW934" i="1"/>
  <c r="AW933" i="1"/>
  <c r="AW932" i="1"/>
  <c r="AW931" i="1"/>
  <c r="AW930" i="1"/>
  <c r="AW929" i="1"/>
  <c r="AW928" i="1"/>
  <c r="AW927" i="1"/>
  <c r="AW926" i="1"/>
  <c r="AW925" i="1"/>
  <c r="AW924" i="1"/>
  <c r="AW923" i="1"/>
  <c r="AW922" i="1"/>
  <c r="AW921" i="1"/>
  <c r="AW920" i="1"/>
  <c r="AW919" i="1"/>
  <c r="AW918" i="1"/>
  <c r="AW917" i="1"/>
  <c r="AW916" i="1"/>
  <c r="AW915" i="1"/>
  <c r="AW914" i="1"/>
  <c r="AW913" i="1"/>
  <c r="AW912" i="1"/>
  <c r="AW911" i="1"/>
  <c r="AW910" i="1"/>
  <c r="AW909" i="1"/>
  <c r="AW908" i="1"/>
  <c r="AW907" i="1"/>
  <c r="AW906" i="1"/>
  <c r="AW905" i="1"/>
  <c r="AW904" i="1"/>
  <c r="AW903" i="1"/>
  <c r="AW902" i="1"/>
  <c r="AW901" i="1"/>
  <c r="AW900" i="1"/>
  <c r="AW899" i="1"/>
  <c r="AW898" i="1"/>
  <c r="AW897" i="1"/>
  <c r="AW896" i="1"/>
  <c r="AW895" i="1"/>
  <c r="AW894" i="1"/>
  <c r="AW893" i="1"/>
  <c r="AW892" i="1"/>
  <c r="AW891" i="1"/>
  <c r="AW890" i="1"/>
  <c r="AW889" i="1"/>
  <c r="AW888" i="1"/>
  <c r="AW887" i="1"/>
  <c r="AW886" i="1"/>
  <c r="AW885" i="1"/>
  <c r="AW884" i="1"/>
  <c r="AW883" i="1"/>
  <c r="AW882" i="1"/>
  <c r="AW881" i="1"/>
  <c r="AW880" i="1"/>
  <c r="AW879" i="1"/>
  <c r="AW878" i="1"/>
  <c r="AW877" i="1"/>
  <c r="AW876" i="1"/>
  <c r="AW875" i="1"/>
  <c r="AW874" i="1"/>
  <c r="AW873" i="1"/>
  <c r="AW872" i="1"/>
  <c r="AW871" i="1"/>
  <c r="AW870" i="1"/>
  <c r="AW869" i="1"/>
  <c r="AW868" i="1"/>
  <c r="AW867" i="1"/>
  <c r="AW866" i="1"/>
  <c r="AW865" i="1"/>
  <c r="AW864" i="1"/>
  <c r="AW863" i="1"/>
  <c r="AW862" i="1"/>
  <c r="AW861" i="1"/>
  <c r="AW860" i="1"/>
  <c r="AW859" i="1"/>
  <c r="AW858" i="1"/>
  <c r="AW857" i="1"/>
  <c r="AW856" i="1"/>
  <c r="AW855" i="1"/>
  <c r="AW854" i="1"/>
  <c r="AW853" i="1"/>
  <c r="AW852" i="1"/>
  <c r="AW851" i="1"/>
  <c r="AW850" i="1"/>
  <c r="AW849" i="1"/>
  <c r="AW848" i="1"/>
  <c r="AW847" i="1"/>
  <c r="AW846" i="1"/>
  <c r="AW845" i="1"/>
  <c r="AW844" i="1"/>
  <c r="AW843" i="1"/>
  <c r="AW842" i="1"/>
  <c r="AW841" i="1"/>
  <c r="AW840" i="1"/>
  <c r="AW839" i="1"/>
  <c r="AW838" i="1"/>
  <c r="AW837" i="1"/>
  <c r="AW836" i="1"/>
  <c r="AW835" i="1"/>
  <c r="AW834" i="1"/>
  <c r="AW833" i="1"/>
  <c r="AW832" i="1"/>
  <c r="AW831" i="1"/>
  <c r="AW830" i="1"/>
  <c r="AW829" i="1"/>
  <c r="AW828" i="1"/>
  <c r="AW827" i="1"/>
  <c r="AW826" i="1"/>
  <c r="AW825" i="1"/>
  <c r="AW824" i="1"/>
  <c r="AW823" i="1"/>
  <c r="AW822" i="1"/>
  <c r="AW821" i="1"/>
  <c r="AW820" i="1"/>
  <c r="AW819" i="1"/>
  <c r="AW818" i="1"/>
  <c r="AW817" i="1"/>
  <c r="AW816" i="1"/>
  <c r="AW815" i="1"/>
  <c r="AW814" i="1"/>
  <c r="AW813" i="1"/>
  <c r="AW812" i="1"/>
  <c r="AW811" i="1"/>
  <c r="AW810" i="1"/>
  <c r="AW809" i="1"/>
  <c r="AW808" i="1"/>
  <c r="AW807" i="1"/>
  <c r="AW806" i="1"/>
  <c r="AW805" i="1"/>
  <c r="AW804" i="1"/>
  <c r="AW803" i="1"/>
  <c r="AW802" i="1"/>
  <c r="AW801" i="1"/>
  <c r="AW800" i="1"/>
  <c r="AW799" i="1"/>
  <c r="AW798" i="1"/>
  <c r="AW797" i="1"/>
  <c r="AW796" i="1"/>
  <c r="AW795" i="1"/>
  <c r="AW794" i="1"/>
  <c r="AW793" i="1"/>
  <c r="AW792" i="1"/>
  <c r="AW791" i="1"/>
  <c r="AW790" i="1"/>
  <c r="AW789" i="1"/>
  <c r="AW788" i="1"/>
  <c r="AW787" i="1"/>
  <c r="AW786" i="1"/>
  <c r="AW785" i="1"/>
  <c r="AW784" i="1"/>
  <c r="AW783" i="1"/>
  <c r="AW782" i="1"/>
  <c r="AW781" i="1"/>
  <c r="AW780" i="1"/>
  <c r="AW779" i="1"/>
  <c r="AW778" i="1"/>
  <c r="AW777" i="1"/>
  <c r="AW776" i="1"/>
  <c r="AW775" i="1"/>
  <c r="AW774" i="1"/>
  <c r="AW773" i="1"/>
  <c r="AW772" i="1"/>
  <c r="AW771" i="1"/>
  <c r="AW770" i="1"/>
  <c r="AW769" i="1"/>
  <c r="AW768" i="1"/>
  <c r="AW767" i="1"/>
  <c r="AW766" i="1"/>
  <c r="AW765" i="1"/>
  <c r="AW764" i="1"/>
  <c r="AW763" i="1"/>
  <c r="AW762" i="1"/>
  <c r="AW761" i="1"/>
  <c r="AW760" i="1"/>
  <c r="AW759" i="1"/>
  <c r="AW758" i="1"/>
  <c r="AW757" i="1"/>
  <c r="AW756" i="1"/>
  <c r="AW755" i="1"/>
  <c r="AW754" i="1"/>
  <c r="AW753" i="1"/>
  <c r="AW752" i="1"/>
  <c r="AW751" i="1"/>
  <c r="AW750" i="1"/>
  <c r="AW749" i="1"/>
  <c r="AW748" i="1"/>
  <c r="AW747" i="1"/>
  <c r="AW746" i="1"/>
  <c r="AW745" i="1"/>
  <c r="AW744" i="1"/>
  <c r="AW743" i="1"/>
  <c r="AW742" i="1"/>
  <c r="AW741" i="1"/>
  <c r="AW740" i="1"/>
  <c r="AW739" i="1"/>
  <c r="AW738" i="1"/>
  <c r="AW737" i="1"/>
  <c r="AW736" i="1"/>
  <c r="AW735" i="1"/>
  <c r="AW734" i="1"/>
  <c r="AW733" i="1"/>
  <c r="AW732" i="1"/>
  <c r="AW731" i="1"/>
  <c r="AW730" i="1"/>
  <c r="AW729" i="1"/>
  <c r="AW728" i="1"/>
  <c r="AW727" i="1"/>
  <c r="AW726" i="1"/>
  <c r="AW725" i="1"/>
  <c r="AW724" i="1"/>
  <c r="AW723" i="1"/>
  <c r="AW722" i="1"/>
  <c r="AW721" i="1"/>
  <c r="AW720" i="1"/>
  <c r="AW719" i="1"/>
  <c r="AW718" i="1"/>
  <c r="AW717" i="1"/>
  <c r="AW716" i="1"/>
  <c r="AW715" i="1"/>
  <c r="AW714" i="1"/>
  <c r="AW713" i="1"/>
  <c r="AW712" i="1"/>
  <c r="AW711" i="1"/>
  <c r="AW710" i="1"/>
  <c r="AW709" i="1"/>
  <c r="AW708" i="1"/>
  <c r="AW707" i="1"/>
  <c r="AW706" i="1"/>
  <c r="AW705" i="1"/>
  <c r="AW704" i="1"/>
  <c r="AW703" i="1"/>
  <c r="AW702" i="1"/>
  <c r="AW701" i="1"/>
  <c r="AW700" i="1"/>
  <c r="AW699" i="1"/>
  <c r="AW698" i="1"/>
  <c r="AW697" i="1"/>
  <c r="AW696" i="1"/>
  <c r="AW695" i="1"/>
  <c r="AW694" i="1"/>
  <c r="AW693" i="1"/>
  <c r="AW692" i="1"/>
  <c r="AW691" i="1"/>
  <c r="AW690" i="1"/>
  <c r="AW689" i="1"/>
  <c r="AW688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71" i="1"/>
  <c r="AW670" i="1"/>
  <c r="AW669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T965" i="1"/>
  <c r="AD964" i="1"/>
  <c r="AZ954" i="1"/>
  <c r="AY954" i="1"/>
  <c r="AX954" i="1"/>
  <c r="N964" i="1"/>
  <c r="AZ963" i="1"/>
  <c r="AZ950" i="1"/>
  <c r="AZ949" i="1"/>
  <c r="AZ948" i="1"/>
  <c r="AZ947" i="1"/>
  <c r="AZ960" i="1"/>
  <c r="AZ958" i="1"/>
  <c r="AZ957" i="1"/>
  <c r="AZ956" i="1"/>
  <c r="AZ955" i="1"/>
  <c r="AZ953" i="1"/>
  <c r="AZ952" i="1"/>
  <c r="AW962" i="1"/>
  <c r="AZ962" i="1"/>
  <c r="AZ951" i="1"/>
  <c r="AZ946" i="1"/>
  <c r="AZ945" i="1"/>
  <c r="AZ944" i="1"/>
  <c r="AZ941" i="1"/>
  <c r="AZ940" i="1"/>
  <c r="AZ939" i="1"/>
  <c r="AZ938" i="1"/>
  <c r="AZ823" i="1"/>
  <c r="AZ742" i="1"/>
  <c r="AZ741" i="1"/>
  <c r="AZ740" i="1"/>
  <c r="AZ739" i="1"/>
  <c r="AZ738" i="1"/>
  <c r="AZ737" i="1"/>
  <c r="AZ691" i="1"/>
  <c r="AZ690" i="1"/>
  <c r="AZ516" i="1"/>
  <c r="AZ515" i="1"/>
  <c r="AZ502" i="1"/>
  <c r="AZ501" i="1"/>
  <c r="AZ349" i="1"/>
  <c r="AZ348" i="1"/>
  <c r="AZ347" i="1"/>
  <c r="AZ346" i="1"/>
  <c r="AZ345" i="1"/>
  <c r="AZ344" i="1"/>
  <c r="AZ343" i="1"/>
  <c r="AZ342" i="1"/>
  <c r="AZ341" i="1"/>
  <c r="AZ241" i="1"/>
  <c r="AZ510" i="1"/>
  <c r="AZ210" i="1"/>
  <c r="AZ209" i="1"/>
  <c r="AY175" i="1"/>
  <c r="AZ169" i="1"/>
  <c r="AZ162" i="1"/>
  <c r="AZ161" i="1"/>
  <c r="AZ105" i="1"/>
  <c r="AY104" i="1"/>
  <c r="AZ79" i="1"/>
  <c r="AZ50" i="1"/>
  <c r="AW15" i="1"/>
  <c r="AW965" i="1"/>
  <c r="AX947" i="1"/>
  <c r="AX948" i="1"/>
  <c r="AX949" i="1"/>
  <c r="AX950" i="1"/>
  <c r="AX963" i="1"/>
  <c r="AY947" i="1"/>
  <c r="AY948" i="1"/>
  <c r="AY949" i="1"/>
  <c r="AY950" i="1"/>
  <c r="AY963" i="1"/>
  <c r="AX944" i="1"/>
  <c r="AX945" i="1"/>
  <c r="AX946" i="1"/>
  <c r="AX951" i="1"/>
  <c r="AX962" i="1"/>
  <c r="AX952" i="1"/>
  <c r="AX953" i="1"/>
  <c r="AX955" i="1"/>
  <c r="AX956" i="1"/>
  <c r="AX957" i="1"/>
  <c r="AX958" i="1"/>
  <c r="AX960" i="1"/>
  <c r="AY944" i="1"/>
  <c r="AY945" i="1"/>
  <c r="AY946" i="1"/>
  <c r="AY951" i="1"/>
  <c r="AY962" i="1"/>
  <c r="AY952" i="1"/>
  <c r="AY953" i="1"/>
  <c r="AY955" i="1"/>
  <c r="AY956" i="1"/>
  <c r="AY957" i="1"/>
  <c r="AY958" i="1"/>
  <c r="AY960" i="1"/>
  <c r="AX938" i="1"/>
  <c r="AX939" i="1"/>
  <c r="AX940" i="1"/>
  <c r="AX941" i="1"/>
  <c r="AY938" i="1"/>
  <c r="AY939" i="1"/>
  <c r="AY940" i="1"/>
  <c r="AY941" i="1"/>
  <c r="AX823" i="1"/>
  <c r="AY823" i="1"/>
  <c r="AX737" i="1"/>
  <c r="AX738" i="1"/>
  <c r="AX739" i="1"/>
  <c r="AX740" i="1"/>
  <c r="AX741" i="1"/>
  <c r="AX742" i="1"/>
  <c r="AY737" i="1"/>
  <c r="AY738" i="1"/>
  <c r="AY739" i="1"/>
  <c r="AY740" i="1"/>
  <c r="AY741" i="1"/>
  <c r="AY742" i="1"/>
  <c r="AX690" i="1"/>
  <c r="AX691" i="1"/>
  <c r="AY690" i="1"/>
  <c r="AY691" i="1"/>
  <c r="AX515" i="1"/>
  <c r="AX516" i="1"/>
  <c r="AY515" i="1"/>
  <c r="AY516" i="1"/>
  <c r="AX502" i="1"/>
  <c r="AY501" i="1"/>
  <c r="AY502" i="1"/>
  <c r="AX501" i="1"/>
  <c r="AX341" i="1"/>
  <c r="AX342" i="1"/>
  <c r="AX343" i="1"/>
  <c r="AX344" i="1"/>
  <c r="AX345" i="1"/>
  <c r="AX346" i="1"/>
  <c r="AX347" i="1"/>
  <c r="AX348" i="1"/>
  <c r="AX349" i="1"/>
  <c r="AY341" i="1"/>
  <c r="AY342" i="1"/>
  <c r="AY343" i="1"/>
  <c r="AY344" i="1"/>
  <c r="AY345" i="1"/>
  <c r="AY346" i="1"/>
  <c r="AY347" i="1"/>
  <c r="AY348" i="1"/>
  <c r="AY349" i="1"/>
  <c r="AX241" i="1"/>
  <c r="AY241" i="1"/>
  <c r="AZ17" i="1"/>
  <c r="AY17" i="1"/>
  <c r="AX17" i="1"/>
  <c r="AZ29" i="1"/>
  <c r="AY29" i="1"/>
  <c r="AX29" i="1"/>
  <c r="AZ41" i="1"/>
  <c r="AY41" i="1"/>
  <c r="AX41" i="1"/>
  <c r="AY53" i="1"/>
  <c r="AZ53" i="1"/>
  <c r="AZ65" i="1"/>
  <c r="AY65" i="1"/>
  <c r="AX65" i="1"/>
  <c r="AZ73" i="1"/>
  <c r="AY73" i="1"/>
  <c r="AX73" i="1"/>
  <c r="AX85" i="1"/>
  <c r="AZ85" i="1"/>
  <c r="AY85" i="1"/>
  <c r="AZ18" i="1"/>
  <c r="AY18" i="1"/>
  <c r="AX18" i="1"/>
  <c r="AZ26" i="1"/>
  <c r="AY26" i="1"/>
  <c r="AX26" i="1"/>
  <c r="AZ34" i="1"/>
  <c r="AY34" i="1"/>
  <c r="AX34" i="1"/>
  <c r="AZ42" i="1"/>
  <c r="AY42" i="1"/>
  <c r="AX42" i="1"/>
  <c r="AX58" i="1"/>
  <c r="AZ58" i="1"/>
  <c r="AY58" i="1"/>
  <c r="AX70" i="1"/>
  <c r="AZ70" i="1"/>
  <c r="AY70" i="1"/>
  <c r="AX78" i="1"/>
  <c r="AZ78" i="1"/>
  <c r="AY78" i="1"/>
  <c r="AY86" i="1"/>
  <c r="AX86" i="1"/>
  <c r="AZ86" i="1"/>
  <c r="AY94" i="1"/>
  <c r="AX94" i="1"/>
  <c r="AZ94" i="1"/>
  <c r="AY102" i="1"/>
  <c r="AX102" i="1"/>
  <c r="AZ102" i="1"/>
  <c r="AZ106" i="1"/>
  <c r="AY106" i="1"/>
  <c r="AX106" i="1"/>
  <c r="AZ114" i="1"/>
  <c r="AY114" i="1"/>
  <c r="AX114" i="1"/>
  <c r="AZ122" i="1"/>
  <c r="AY122" i="1"/>
  <c r="AX122" i="1"/>
  <c r="AZ130" i="1"/>
  <c r="AY130" i="1"/>
  <c r="AX130" i="1"/>
  <c r="AZ138" i="1"/>
  <c r="AY138" i="1"/>
  <c r="AX138" i="1"/>
  <c r="AZ142" i="1"/>
  <c r="AY142" i="1"/>
  <c r="AX142" i="1"/>
  <c r="AZ150" i="1"/>
  <c r="AY150" i="1"/>
  <c r="AX150" i="1"/>
  <c r="AX170" i="1"/>
  <c r="AZ170" i="1"/>
  <c r="AY170" i="1"/>
  <c r="AX174" i="1"/>
  <c r="AZ174" i="1"/>
  <c r="AY174" i="1"/>
  <c r="AZ182" i="1"/>
  <c r="AY182" i="1"/>
  <c r="AX182" i="1"/>
  <c r="AZ190" i="1"/>
  <c r="AY190" i="1"/>
  <c r="AX190" i="1"/>
  <c r="AZ198" i="1"/>
  <c r="AY198" i="1"/>
  <c r="AX198" i="1"/>
  <c r="AZ202" i="1"/>
  <c r="AY202" i="1"/>
  <c r="AX202" i="1"/>
  <c r="AZ206" i="1"/>
  <c r="AY206" i="1"/>
  <c r="AX206" i="1"/>
  <c r="AY214" i="1"/>
  <c r="AX214" i="1"/>
  <c r="AZ214" i="1"/>
  <c r="AY222" i="1"/>
  <c r="AX222" i="1"/>
  <c r="AZ222" i="1"/>
  <c r="AY230" i="1"/>
  <c r="AX230" i="1"/>
  <c r="AZ230" i="1"/>
  <c r="AY234" i="1"/>
  <c r="AX234" i="1"/>
  <c r="AZ234" i="1"/>
  <c r="AZ242" i="1"/>
  <c r="AY242" i="1"/>
  <c r="AX242" i="1"/>
  <c r="AZ250" i="1"/>
  <c r="AY250" i="1"/>
  <c r="AX250" i="1"/>
  <c r="AZ258" i="1"/>
  <c r="AY258" i="1"/>
  <c r="AX258" i="1"/>
  <c r="AZ262" i="1"/>
  <c r="AY262" i="1"/>
  <c r="AX262" i="1"/>
  <c r="AZ270" i="1"/>
  <c r="AY270" i="1"/>
  <c r="AX270" i="1"/>
  <c r="AZ274" i="1"/>
  <c r="AY274" i="1"/>
  <c r="AX274" i="1"/>
  <c r="AZ294" i="1"/>
  <c r="AY294" i="1"/>
  <c r="AX294" i="1"/>
  <c r="AX15" i="1"/>
  <c r="AZ15" i="1"/>
  <c r="AY15" i="1"/>
  <c r="AX19" i="1"/>
  <c r="AZ19" i="1"/>
  <c r="AY19" i="1"/>
  <c r="AX23" i="1"/>
  <c r="AZ23" i="1"/>
  <c r="AY23" i="1"/>
  <c r="AX27" i="1"/>
  <c r="AZ27" i="1"/>
  <c r="AY27" i="1"/>
  <c r="AX31" i="1"/>
  <c r="AZ31" i="1"/>
  <c r="AY31" i="1"/>
  <c r="AX35" i="1"/>
  <c r="AZ35" i="1"/>
  <c r="AY35" i="1"/>
  <c r="AX39" i="1"/>
  <c r="AZ39" i="1"/>
  <c r="AY39" i="1"/>
  <c r="AX43" i="1"/>
  <c r="AZ43" i="1"/>
  <c r="AY43" i="1"/>
  <c r="AX47" i="1"/>
  <c r="AZ47" i="1"/>
  <c r="AY47" i="1"/>
  <c r="AZ51" i="1"/>
  <c r="AY51" i="1"/>
  <c r="AX51" i="1"/>
  <c r="AY55" i="1"/>
  <c r="AX55" i="1"/>
  <c r="AZ55" i="1"/>
  <c r="AY59" i="1"/>
  <c r="AX59" i="1"/>
  <c r="AZ59" i="1"/>
  <c r="AY63" i="1"/>
  <c r="AX63" i="1"/>
  <c r="AZ63" i="1"/>
  <c r="AY67" i="1"/>
  <c r="AX67" i="1"/>
  <c r="AZ67" i="1"/>
  <c r="AY71" i="1"/>
  <c r="AX71" i="1"/>
  <c r="AZ71" i="1"/>
  <c r="AY75" i="1"/>
  <c r="AX75" i="1"/>
  <c r="AZ75" i="1"/>
  <c r="AZ83" i="1"/>
  <c r="AY83" i="1"/>
  <c r="AX83" i="1"/>
  <c r="AZ87" i="1"/>
  <c r="AY87" i="1"/>
  <c r="AX87" i="1"/>
  <c r="AZ91" i="1"/>
  <c r="AY91" i="1"/>
  <c r="AX91" i="1"/>
  <c r="AZ95" i="1"/>
  <c r="AY95" i="1"/>
  <c r="AX95" i="1"/>
  <c r="AZ99" i="1"/>
  <c r="AY99" i="1"/>
  <c r="AX99" i="1"/>
  <c r="AZ103" i="1"/>
  <c r="AY103" i="1"/>
  <c r="AX103" i="1"/>
  <c r="AX107" i="1"/>
  <c r="AZ107" i="1"/>
  <c r="AY107" i="1"/>
  <c r="AX111" i="1"/>
  <c r="AZ111" i="1"/>
  <c r="AY111" i="1"/>
  <c r="AX115" i="1"/>
  <c r="AZ115" i="1"/>
  <c r="AY115" i="1"/>
  <c r="AX119" i="1"/>
  <c r="AZ119" i="1"/>
  <c r="AY119" i="1"/>
  <c r="AX123" i="1"/>
  <c r="AZ123" i="1"/>
  <c r="AY123" i="1"/>
  <c r="AX127" i="1"/>
  <c r="AZ127" i="1"/>
  <c r="AY127" i="1"/>
  <c r="AX131" i="1"/>
  <c r="AZ131" i="1"/>
  <c r="AY131" i="1"/>
  <c r="AX135" i="1"/>
  <c r="AZ135" i="1"/>
  <c r="AY135" i="1"/>
  <c r="AX139" i="1"/>
  <c r="AZ139" i="1"/>
  <c r="AY139" i="1"/>
  <c r="AX143" i="1"/>
  <c r="AZ143" i="1"/>
  <c r="AY143" i="1"/>
  <c r="AX147" i="1"/>
  <c r="AZ147" i="1"/>
  <c r="AY147" i="1"/>
  <c r="AX151" i="1"/>
  <c r="AZ151" i="1"/>
  <c r="AY151" i="1"/>
  <c r="AX155" i="1"/>
  <c r="AZ155" i="1"/>
  <c r="AY155" i="1"/>
  <c r="AX159" i="1"/>
  <c r="AZ159" i="1"/>
  <c r="AY159" i="1"/>
  <c r="AZ163" i="1"/>
  <c r="AY163" i="1"/>
  <c r="AX163" i="1"/>
  <c r="AZ167" i="1"/>
  <c r="AY167" i="1"/>
  <c r="AX167" i="1"/>
  <c r="AY171" i="1"/>
  <c r="AX171" i="1"/>
  <c r="AZ171" i="1"/>
  <c r="AX179" i="1"/>
  <c r="AZ179" i="1"/>
  <c r="AY179" i="1"/>
  <c r="AX183" i="1"/>
  <c r="AZ183" i="1"/>
  <c r="AY183" i="1"/>
  <c r="AX187" i="1"/>
  <c r="AZ187" i="1"/>
  <c r="AY187" i="1"/>
  <c r="AX191" i="1"/>
  <c r="AZ191" i="1"/>
  <c r="AY191" i="1"/>
  <c r="AX195" i="1"/>
  <c r="AZ195" i="1"/>
  <c r="AY195" i="1"/>
  <c r="AX199" i="1"/>
  <c r="AZ199" i="1"/>
  <c r="AY199" i="1"/>
  <c r="AX203" i="1"/>
  <c r="AZ203" i="1"/>
  <c r="AY203" i="1"/>
  <c r="AX207" i="1"/>
  <c r="AZ207" i="1"/>
  <c r="AY207" i="1"/>
  <c r="AZ211" i="1"/>
  <c r="AY211" i="1"/>
  <c r="AX211" i="1"/>
  <c r="AZ215" i="1"/>
  <c r="AY215" i="1"/>
  <c r="AX215" i="1"/>
  <c r="AZ219" i="1"/>
  <c r="AY219" i="1"/>
  <c r="AX219" i="1"/>
  <c r="AZ223" i="1"/>
  <c r="AY223" i="1"/>
  <c r="AX223" i="1"/>
  <c r="AZ227" i="1"/>
  <c r="AY227" i="1"/>
  <c r="AX227" i="1"/>
  <c r="AZ231" i="1"/>
  <c r="AY231" i="1"/>
  <c r="AX231" i="1"/>
  <c r="AZ235" i="1"/>
  <c r="AY235" i="1"/>
  <c r="AX235" i="1"/>
  <c r="AZ239" i="1"/>
  <c r="AY239" i="1"/>
  <c r="AX239" i="1"/>
  <c r="AX243" i="1"/>
  <c r="AZ243" i="1"/>
  <c r="AY243" i="1"/>
  <c r="AX247" i="1"/>
  <c r="AZ247" i="1"/>
  <c r="AY247" i="1"/>
  <c r="AX251" i="1"/>
  <c r="AZ251" i="1"/>
  <c r="AY251" i="1"/>
  <c r="AX255" i="1"/>
  <c r="AZ255" i="1"/>
  <c r="AY255" i="1"/>
  <c r="AX259" i="1"/>
  <c r="AZ259" i="1"/>
  <c r="AY259" i="1"/>
  <c r="AX263" i="1"/>
  <c r="AZ263" i="1"/>
  <c r="AY263" i="1"/>
  <c r="AX267" i="1"/>
  <c r="AZ267" i="1"/>
  <c r="AY267" i="1"/>
  <c r="AX271" i="1"/>
  <c r="AZ271" i="1"/>
  <c r="AY271" i="1"/>
  <c r="AX275" i="1"/>
  <c r="AZ275" i="1"/>
  <c r="AY275" i="1"/>
  <c r="AX279" i="1"/>
  <c r="AZ279" i="1"/>
  <c r="AY279" i="1"/>
  <c r="AX283" i="1"/>
  <c r="AZ283" i="1"/>
  <c r="AY283" i="1"/>
  <c r="AX287" i="1"/>
  <c r="AZ287" i="1"/>
  <c r="AY287" i="1"/>
  <c r="AX291" i="1"/>
  <c r="AZ291" i="1"/>
  <c r="AY291" i="1"/>
  <c r="AX295" i="1"/>
  <c r="AZ295" i="1"/>
  <c r="AY295" i="1"/>
  <c r="AX299" i="1"/>
  <c r="AZ299" i="1"/>
  <c r="AY299" i="1"/>
  <c r="AX303" i="1"/>
  <c r="AZ303" i="1"/>
  <c r="AY303" i="1"/>
  <c r="AX307" i="1"/>
  <c r="AZ307" i="1"/>
  <c r="AY307" i="1"/>
  <c r="AX311" i="1"/>
  <c r="AZ311" i="1"/>
  <c r="AY311" i="1"/>
  <c r="AX315" i="1"/>
  <c r="AZ315" i="1"/>
  <c r="AY315" i="1"/>
  <c r="AX319" i="1"/>
  <c r="AZ319" i="1"/>
  <c r="AY319" i="1"/>
  <c r="AX323" i="1"/>
  <c r="AZ323" i="1"/>
  <c r="AY323" i="1"/>
  <c r="AX327" i="1"/>
  <c r="AZ327" i="1"/>
  <c r="AY327" i="1"/>
  <c r="AX331" i="1"/>
  <c r="AZ331" i="1"/>
  <c r="AY331" i="1"/>
  <c r="AX335" i="1"/>
  <c r="AZ335" i="1"/>
  <c r="AY335" i="1"/>
  <c r="AX339" i="1"/>
  <c r="AZ339" i="1"/>
  <c r="AY339" i="1"/>
  <c r="AX351" i="1"/>
  <c r="AZ351" i="1"/>
  <c r="AY351" i="1"/>
  <c r="AX355" i="1"/>
  <c r="AZ355" i="1"/>
  <c r="AY355" i="1"/>
  <c r="AX359" i="1"/>
  <c r="AZ359" i="1"/>
  <c r="AY359" i="1"/>
  <c r="AX363" i="1"/>
  <c r="AZ363" i="1"/>
  <c r="AY363" i="1"/>
  <c r="AX367" i="1"/>
  <c r="AZ367" i="1"/>
  <c r="AY367" i="1"/>
  <c r="AX371" i="1"/>
  <c r="AZ371" i="1"/>
  <c r="AY371" i="1"/>
  <c r="AX375" i="1"/>
  <c r="AZ375" i="1"/>
  <c r="AY375" i="1"/>
  <c r="AX379" i="1"/>
  <c r="AZ379" i="1"/>
  <c r="AY379" i="1"/>
  <c r="AX383" i="1"/>
  <c r="AZ383" i="1"/>
  <c r="AY383" i="1"/>
  <c r="AX387" i="1"/>
  <c r="AZ387" i="1"/>
  <c r="AY387" i="1"/>
  <c r="AX391" i="1"/>
  <c r="AZ391" i="1"/>
  <c r="AY391" i="1"/>
  <c r="AX395" i="1"/>
  <c r="AZ395" i="1"/>
  <c r="AY395" i="1"/>
  <c r="AX399" i="1"/>
  <c r="AZ399" i="1"/>
  <c r="AY399" i="1"/>
  <c r="AX403" i="1"/>
  <c r="AZ403" i="1"/>
  <c r="AY403" i="1"/>
  <c r="AX407" i="1"/>
  <c r="AZ407" i="1"/>
  <c r="AY407" i="1"/>
  <c r="AX411" i="1"/>
  <c r="AZ411" i="1"/>
  <c r="AY411" i="1"/>
  <c r="AX415" i="1"/>
  <c r="AZ415" i="1"/>
  <c r="AY415" i="1"/>
  <c r="AX419" i="1"/>
  <c r="AZ419" i="1"/>
  <c r="AY419" i="1"/>
  <c r="AX423" i="1"/>
  <c r="AZ423" i="1"/>
  <c r="AY423" i="1"/>
  <c r="AX427" i="1"/>
  <c r="AZ427" i="1"/>
  <c r="AY427" i="1"/>
  <c r="AX431" i="1"/>
  <c r="AZ431" i="1"/>
  <c r="AY431" i="1"/>
  <c r="AX435" i="1"/>
  <c r="AZ435" i="1"/>
  <c r="AY435" i="1"/>
  <c r="AX439" i="1"/>
  <c r="AZ439" i="1"/>
  <c r="AY439" i="1"/>
  <c r="AX443" i="1"/>
  <c r="AZ443" i="1"/>
  <c r="AY443" i="1"/>
  <c r="AX447" i="1"/>
  <c r="AZ447" i="1"/>
  <c r="AY447" i="1"/>
  <c r="AX451" i="1"/>
  <c r="AZ451" i="1"/>
  <c r="AY451" i="1"/>
  <c r="AX455" i="1"/>
  <c r="AZ455" i="1"/>
  <c r="AY455" i="1"/>
  <c r="AX459" i="1"/>
  <c r="AZ459" i="1"/>
  <c r="AY459" i="1"/>
  <c r="AZ463" i="1"/>
  <c r="AY463" i="1"/>
  <c r="AX463" i="1"/>
  <c r="AX467" i="1"/>
  <c r="AZ467" i="1"/>
  <c r="AY467" i="1"/>
  <c r="AX471" i="1"/>
  <c r="AZ471" i="1"/>
  <c r="AY471" i="1"/>
  <c r="AX475" i="1"/>
  <c r="AZ475" i="1"/>
  <c r="AY475" i="1"/>
  <c r="AX479" i="1"/>
  <c r="AZ479" i="1"/>
  <c r="AY479" i="1"/>
  <c r="AX483" i="1"/>
  <c r="AZ483" i="1"/>
  <c r="AY483" i="1"/>
  <c r="AX487" i="1"/>
  <c r="AZ487" i="1"/>
  <c r="AY487" i="1"/>
  <c r="AX491" i="1"/>
  <c r="AZ491" i="1"/>
  <c r="AY491" i="1"/>
  <c r="AX495" i="1"/>
  <c r="AZ495" i="1"/>
  <c r="AY495" i="1"/>
  <c r="AX499" i="1"/>
  <c r="AZ499" i="1"/>
  <c r="AY499" i="1"/>
  <c r="AX503" i="1"/>
  <c r="AZ503" i="1"/>
  <c r="AY503" i="1"/>
  <c r="AX507" i="1"/>
  <c r="AZ507" i="1"/>
  <c r="AY507" i="1"/>
  <c r="AZ511" i="1"/>
  <c r="AY511" i="1"/>
  <c r="AX511" i="1"/>
  <c r="AZ519" i="1"/>
  <c r="AY519" i="1"/>
  <c r="AX519" i="1"/>
  <c r="AZ523" i="1"/>
  <c r="AY523" i="1"/>
  <c r="AX523" i="1"/>
  <c r="AZ527" i="1"/>
  <c r="AY527" i="1"/>
  <c r="AX527" i="1"/>
  <c r="AZ531" i="1"/>
  <c r="AY531" i="1"/>
  <c r="AX531" i="1"/>
  <c r="AZ535" i="1"/>
  <c r="AY535" i="1"/>
  <c r="AX535" i="1"/>
  <c r="AZ539" i="1"/>
  <c r="AY539" i="1"/>
  <c r="AX539" i="1"/>
  <c r="AZ543" i="1"/>
  <c r="AY543" i="1"/>
  <c r="AX543" i="1"/>
  <c r="AZ547" i="1"/>
  <c r="AY547" i="1"/>
  <c r="AX547" i="1"/>
  <c r="AZ551" i="1"/>
  <c r="AY551" i="1"/>
  <c r="AX551" i="1"/>
  <c r="AZ555" i="1"/>
  <c r="AY555" i="1"/>
  <c r="AX555" i="1"/>
  <c r="AZ559" i="1"/>
  <c r="AY559" i="1"/>
  <c r="AX559" i="1"/>
  <c r="AZ563" i="1"/>
  <c r="AY563" i="1"/>
  <c r="AX563" i="1"/>
  <c r="AZ567" i="1"/>
  <c r="AY567" i="1"/>
  <c r="AX567" i="1"/>
  <c r="AZ571" i="1"/>
  <c r="AY571" i="1"/>
  <c r="AX571" i="1"/>
  <c r="AZ575" i="1"/>
  <c r="AY575" i="1"/>
  <c r="AX575" i="1"/>
  <c r="AZ579" i="1"/>
  <c r="AY579" i="1"/>
  <c r="AX579" i="1"/>
  <c r="AZ583" i="1"/>
  <c r="AY583" i="1"/>
  <c r="AX583" i="1"/>
  <c r="AZ587" i="1"/>
  <c r="AY587" i="1"/>
  <c r="AX587" i="1"/>
  <c r="AZ591" i="1"/>
  <c r="AY591" i="1"/>
  <c r="AX591" i="1"/>
  <c r="AZ595" i="1"/>
  <c r="AY595" i="1"/>
  <c r="AX595" i="1"/>
  <c r="AZ599" i="1"/>
  <c r="AY599" i="1"/>
  <c r="AX599" i="1"/>
  <c r="AZ603" i="1"/>
  <c r="AY603" i="1"/>
  <c r="AX603" i="1"/>
  <c r="AZ607" i="1"/>
  <c r="AY607" i="1"/>
  <c r="AX607" i="1"/>
  <c r="AZ611" i="1"/>
  <c r="AY611" i="1"/>
  <c r="AX611" i="1"/>
  <c r="AZ615" i="1"/>
  <c r="AY615" i="1"/>
  <c r="AX615" i="1"/>
  <c r="AZ619" i="1"/>
  <c r="AY619" i="1"/>
  <c r="AX619" i="1"/>
  <c r="AZ623" i="1"/>
  <c r="AY623" i="1"/>
  <c r="AX623" i="1"/>
  <c r="AZ627" i="1"/>
  <c r="AY627" i="1"/>
  <c r="AX627" i="1"/>
  <c r="AZ631" i="1"/>
  <c r="AY631" i="1"/>
  <c r="AX631" i="1"/>
  <c r="AZ635" i="1"/>
  <c r="AY635" i="1"/>
  <c r="AX635" i="1"/>
  <c r="AZ639" i="1"/>
  <c r="AY639" i="1"/>
  <c r="AX639" i="1"/>
  <c r="AZ643" i="1"/>
  <c r="AY643" i="1"/>
  <c r="AX643" i="1"/>
  <c r="AZ647" i="1"/>
  <c r="AY647" i="1"/>
  <c r="AX647" i="1"/>
  <c r="AZ651" i="1"/>
  <c r="AY651" i="1"/>
  <c r="AX651" i="1"/>
  <c r="AY16" i="1"/>
  <c r="AX16" i="1"/>
  <c r="AZ16" i="1"/>
  <c r="AY20" i="1"/>
  <c r="AX20" i="1"/>
  <c r="AZ20" i="1"/>
  <c r="AY24" i="1"/>
  <c r="AX24" i="1"/>
  <c r="AZ24" i="1"/>
  <c r="AY28" i="1"/>
  <c r="AX28" i="1"/>
  <c r="AZ28" i="1"/>
  <c r="AY32" i="1"/>
  <c r="AX32" i="1"/>
  <c r="AZ32" i="1"/>
  <c r="AY36" i="1"/>
  <c r="AX36" i="1"/>
  <c r="AZ36" i="1"/>
  <c r="AY40" i="1"/>
  <c r="AX40" i="1"/>
  <c r="AZ40" i="1"/>
  <c r="AY44" i="1"/>
  <c r="AX44" i="1"/>
  <c r="AZ44" i="1"/>
  <c r="AY48" i="1"/>
  <c r="AX48" i="1"/>
  <c r="AZ48" i="1"/>
  <c r="AX52" i="1"/>
  <c r="AZ52" i="1"/>
  <c r="AY52" i="1"/>
  <c r="AZ56" i="1"/>
  <c r="AY56" i="1"/>
  <c r="AX56" i="1"/>
  <c r="AZ60" i="1"/>
  <c r="AY60" i="1"/>
  <c r="AX60" i="1"/>
  <c r="AZ64" i="1"/>
  <c r="AY64" i="1"/>
  <c r="AX64" i="1"/>
  <c r="AZ68" i="1"/>
  <c r="AY68" i="1"/>
  <c r="AX68" i="1"/>
  <c r="AZ72" i="1"/>
  <c r="AY72" i="1"/>
  <c r="AX72" i="1"/>
  <c r="AZ76" i="1"/>
  <c r="AY76" i="1"/>
  <c r="AX76" i="1"/>
  <c r="AY80" i="1"/>
  <c r="AZ80" i="1"/>
  <c r="AZ84" i="1"/>
  <c r="AY84" i="1"/>
  <c r="AX84" i="1"/>
  <c r="AZ88" i="1"/>
  <c r="AY88" i="1"/>
  <c r="AX88" i="1"/>
  <c r="AZ92" i="1"/>
  <c r="AY92" i="1"/>
  <c r="AX92" i="1"/>
  <c r="AZ96" i="1"/>
  <c r="AY96" i="1"/>
  <c r="AX96" i="1"/>
  <c r="AZ100" i="1"/>
  <c r="AY100" i="1"/>
  <c r="AX100" i="1"/>
  <c r="AY108" i="1"/>
  <c r="AX108" i="1"/>
  <c r="AZ108" i="1"/>
  <c r="AY112" i="1"/>
  <c r="AX112" i="1"/>
  <c r="AZ112" i="1"/>
  <c r="AY116" i="1"/>
  <c r="AX116" i="1"/>
  <c r="AZ116" i="1"/>
  <c r="AY120" i="1"/>
  <c r="AX120" i="1"/>
  <c r="AZ120" i="1"/>
  <c r="AY124" i="1"/>
  <c r="AX124" i="1"/>
  <c r="AZ124" i="1"/>
  <c r="AY128" i="1"/>
  <c r="AX128" i="1"/>
  <c r="AZ128" i="1"/>
  <c r="AY132" i="1"/>
  <c r="AX132" i="1"/>
  <c r="AZ132" i="1"/>
  <c r="AY136" i="1"/>
  <c r="AX136" i="1"/>
  <c r="AZ136" i="1"/>
  <c r="AY140" i="1"/>
  <c r="AX140" i="1"/>
  <c r="AZ140" i="1"/>
  <c r="AY144" i="1"/>
  <c r="AX144" i="1"/>
  <c r="AZ144" i="1"/>
  <c r="AY148" i="1"/>
  <c r="AX148" i="1"/>
  <c r="AZ148" i="1"/>
  <c r="AY152" i="1"/>
  <c r="AX152" i="1"/>
  <c r="AZ152" i="1"/>
  <c r="AY156" i="1"/>
  <c r="AX156" i="1"/>
  <c r="AZ156" i="1"/>
  <c r="AY160" i="1"/>
  <c r="AX160" i="1"/>
  <c r="AZ160" i="1"/>
  <c r="AZ164" i="1"/>
  <c r="AY164" i="1"/>
  <c r="AX164" i="1"/>
  <c r="AZ168" i="1"/>
  <c r="AY168" i="1"/>
  <c r="AX168" i="1"/>
  <c r="AZ172" i="1"/>
  <c r="AY172" i="1"/>
  <c r="AX172" i="1"/>
  <c r="AY176" i="1"/>
  <c r="AX176" i="1"/>
  <c r="AZ176" i="1"/>
  <c r="AY180" i="1"/>
  <c r="AX180" i="1"/>
  <c r="AZ180" i="1"/>
  <c r="AY184" i="1"/>
  <c r="AX184" i="1"/>
  <c r="AZ184" i="1"/>
  <c r="AY188" i="1"/>
  <c r="AX188" i="1"/>
  <c r="AZ188" i="1"/>
  <c r="AY192" i="1"/>
  <c r="AX192" i="1"/>
  <c r="AZ192" i="1"/>
  <c r="AY196" i="1"/>
  <c r="AX196" i="1"/>
  <c r="AZ196" i="1"/>
  <c r="AY200" i="1"/>
  <c r="AX200" i="1"/>
  <c r="AZ200" i="1"/>
  <c r="AY204" i="1"/>
  <c r="AX204" i="1"/>
  <c r="AZ204" i="1"/>
  <c r="AY208" i="1"/>
  <c r="AX208" i="1"/>
  <c r="AZ208" i="1"/>
  <c r="AZ212" i="1"/>
  <c r="AY212" i="1"/>
  <c r="AX212" i="1"/>
  <c r="AZ216" i="1"/>
  <c r="AY216" i="1"/>
  <c r="AX216" i="1"/>
  <c r="AZ220" i="1"/>
  <c r="AY220" i="1"/>
  <c r="AX220" i="1"/>
  <c r="AZ224" i="1"/>
  <c r="AY224" i="1"/>
  <c r="AX224" i="1"/>
  <c r="AZ228" i="1"/>
  <c r="AY228" i="1"/>
  <c r="AX228" i="1"/>
  <c r="AZ232" i="1"/>
  <c r="AY232" i="1"/>
  <c r="AX232" i="1"/>
  <c r="AX236" i="1"/>
  <c r="AZ236" i="1"/>
  <c r="AY236" i="1"/>
  <c r="AX240" i="1"/>
  <c r="AZ240" i="1"/>
  <c r="AY240" i="1"/>
  <c r="AY244" i="1"/>
  <c r="AX244" i="1"/>
  <c r="AZ244" i="1"/>
  <c r="AY248" i="1"/>
  <c r="AX248" i="1"/>
  <c r="AZ248" i="1"/>
  <c r="AY252" i="1"/>
  <c r="AX252" i="1"/>
  <c r="AZ252" i="1"/>
  <c r="AY256" i="1"/>
  <c r="AX256" i="1"/>
  <c r="AZ256" i="1"/>
  <c r="AY260" i="1"/>
  <c r="AX260" i="1"/>
  <c r="AZ260" i="1"/>
  <c r="AY264" i="1"/>
  <c r="AX264" i="1"/>
  <c r="AZ264" i="1"/>
  <c r="AY268" i="1"/>
  <c r="AX268" i="1"/>
  <c r="AZ268" i="1"/>
  <c r="AY272" i="1"/>
  <c r="AX272" i="1"/>
  <c r="AZ272" i="1"/>
  <c r="AY276" i="1"/>
  <c r="AX276" i="1"/>
  <c r="AZ276" i="1"/>
  <c r="AY280" i="1"/>
  <c r="AX280" i="1"/>
  <c r="AZ280" i="1"/>
  <c r="AY284" i="1"/>
  <c r="AX284" i="1"/>
  <c r="AZ284" i="1"/>
  <c r="AY288" i="1"/>
  <c r="AX288" i="1"/>
  <c r="AZ288" i="1"/>
  <c r="AY292" i="1"/>
  <c r="AX292" i="1"/>
  <c r="AZ292" i="1"/>
  <c r="AY296" i="1"/>
  <c r="AX296" i="1"/>
  <c r="AZ296" i="1"/>
  <c r="AY300" i="1"/>
  <c r="AX300" i="1"/>
  <c r="AZ300" i="1"/>
  <c r="AY304" i="1"/>
  <c r="AX304" i="1"/>
  <c r="AZ304" i="1"/>
  <c r="AY308" i="1"/>
  <c r="AX308" i="1"/>
  <c r="AZ308" i="1"/>
  <c r="AY312" i="1"/>
  <c r="AX312" i="1"/>
  <c r="AZ312" i="1"/>
  <c r="AY316" i="1"/>
  <c r="AX316" i="1"/>
  <c r="AZ316" i="1"/>
  <c r="AY320" i="1"/>
  <c r="AX320" i="1"/>
  <c r="AZ320" i="1"/>
  <c r="AY324" i="1"/>
  <c r="AX324" i="1"/>
  <c r="AZ324" i="1"/>
  <c r="AY328" i="1"/>
  <c r="AX328" i="1"/>
  <c r="AZ328" i="1"/>
  <c r="AY332" i="1"/>
  <c r="AX332" i="1"/>
  <c r="AZ332" i="1"/>
  <c r="AY336" i="1"/>
  <c r="AX336" i="1"/>
  <c r="AZ336" i="1"/>
  <c r="AY340" i="1"/>
  <c r="AX340" i="1"/>
  <c r="AZ340" i="1"/>
  <c r="AY352" i="1"/>
  <c r="AX352" i="1"/>
  <c r="AZ352" i="1"/>
  <c r="AY356" i="1"/>
  <c r="AX356" i="1"/>
  <c r="AZ356" i="1"/>
  <c r="AY360" i="1"/>
  <c r="AX360" i="1"/>
  <c r="AZ360" i="1"/>
  <c r="AY364" i="1"/>
  <c r="AX364" i="1"/>
  <c r="AZ364" i="1"/>
  <c r="AY368" i="1"/>
  <c r="AX368" i="1"/>
  <c r="AZ368" i="1"/>
  <c r="AY372" i="1"/>
  <c r="AX372" i="1"/>
  <c r="AZ372" i="1"/>
  <c r="AY376" i="1"/>
  <c r="AX376" i="1"/>
  <c r="AZ376" i="1"/>
  <c r="AY380" i="1"/>
  <c r="AX380" i="1"/>
  <c r="AZ380" i="1"/>
  <c r="AY384" i="1"/>
  <c r="AX384" i="1"/>
  <c r="AZ384" i="1"/>
  <c r="AY388" i="1"/>
  <c r="AX388" i="1"/>
  <c r="AZ388" i="1"/>
  <c r="AY392" i="1"/>
  <c r="AX392" i="1"/>
  <c r="AZ392" i="1"/>
  <c r="AY396" i="1"/>
  <c r="AX396" i="1"/>
  <c r="AZ396" i="1"/>
  <c r="AY400" i="1"/>
  <c r="AX400" i="1"/>
  <c r="AZ400" i="1"/>
  <c r="AY404" i="1"/>
  <c r="AX404" i="1"/>
  <c r="AZ404" i="1"/>
  <c r="AY408" i="1"/>
  <c r="AX408" i="1"/>
  <c r="AZ408" i="1"/>
  <c r="AY412" i="1"/>
  <c r="AX412" i="1"/>
  <c r="AZ412" i="1"/>
  <c r="AY416" i="1"/>
  <c r="AX416" i="1"/>
  <c r="AZ416" i="1"/>
  <c r="AY420" i="1"/>
  <c r="AX420" i="1"/>
  <c r="AZ420" i="1"/>
  <c r="AY424" i="1"/>
  <c r="AX424" i="1"/>
  <c r="AZ424" i="1"/>
  <c r="AY428" i="1"/>
  <c r="AX428" i="1"/>
  <c r="AZ428" i="1"/>
  <c r="AY432" i="1"/>
  <c r="AX432" i="1"/>
  <c r="AZ432" i="1"/>
  <c r="AY436" i="1"/>
  <c r="AX436" i="1"/>
  <c r="AZ436" i="1"/>
  <c r="AY440" i="1"/>
  <c r="AX440" i="1"/>
  <c r="AZ440" i="1"/>
  <c r="AY444" i="1"/>
  <c r="AX444" i="1"/>
  <c r="AZ444" i="1"/>
  <c r="AY448" i="1"/>
  <c r="AX448" i="1"/>
  <c r="AZ448" i="1"/>
  <c r="AY452" i="1"/>
  <c r="AX452" i="1"/>
  <c r="AZ452" i="1"/>
  <c r="AY456" i="1"/>
  <c r="AX456" i="1"/>
  <c r="AZ456" i="1"/>
  <c r="AY460" i="1"/>
  <c r="AX460" i="1"/>
  <c r="AZ460" i="1"/>
  <c r="AY464" i="1"/>
  <c r="AX464" i="1"/>
  <c r="AZ464" i="1"/>
  <c r="AY468" i="1"/>
  <c r="AX468" i="1"/>
  <c r="AZ468" i="1"/>
  <c r="AY472" i="1"/>
  <c r="AX472" i="1"/>
  <c r="AZ472" i="1"/>
  <c r="AY476" i="1"/>
  <c r="AX476" i="1"/>
  <c r="AZ476" i="1"/>
  <c r="AY480" i="1"/>
  <c r="AX480" i="1"/>
  <c r="AZ480" i="1"/>
  <c r="AY484" i="1"/>
  <c r="AX484" i="1"/>
  <c r="AZ484" i="1"/>
  <c r="AY488" i="1"/>
  <c r="AX488" i="1"/>
  <c r="AZ488" i="1"/>
  <c r="AY492" i="1"/>
  <c r="AX492" i="1"/>
  <c r="AZ492" i="1"/>
  <c r="AY496" i="1"/>
  <c r="AX496" i="1"/>
  <c r="AZ496" i="1"/>
  <c r="AY500" i="1"/>
  <c r="AX500" i="1"/>
  <c r="AZ500" i="1"/>
  <c r="AY504" i="1"/>
  <c r="AX504" i="1"/>
  <c r="AZ504" i="1"/>
  <c r="AY508" i="1"/>
  <c r="AX508" i="1"/>
  <c r="AZ508" i="1"/>
  <c r="AX512" i="1"/>
  <c r="AZ512" i="1"/>
  <c r="AY512" i="1"/>
  <c r="AX520" i="1"/>
  <c r="AZ520" i="1"/>
  <c r="AY520" i="1"/>
  <c r="AX524" i="1"/>
  <c r="AZ524" i="1"/>
  <c r="AY524" i="1"/>
  <c r="AX528" i="1"/>
  <c r="AZ528" i="1"/>
  <c r="AY528" i="1"/>
  <c r="AX532" i="1"/>
  <c r="AZ532" i="1"/>
  <c r="AY532" i="1"/>
  <c r="AX536" i="1"/>
  <c r="AZ536" i="1"/>
  <c r="AY536" i="1"/>
  <c r="AX540" i="1"/>
  <c r="AZ540" i="1"/>
  <c r="AY540" i="1"/>
  <c r="AX544" i="1"/>
  <c r="AZ544" i="1"/>
  <c r="AY544" i="1"/>
  <c r="AX548" i="1"/>
  <c r="AZ548" i="1"/>
  <c r="AY548" i="1"/>
  <c r="AX552" i="1"/>
  <c r="AZ552" i="1"/>
  <c r="AY552" i="1"/>
  <c r="AX556" i="1"/>
  <c r="AZ556" i="1"/>
  <c r="AY556" i="1"/>
  <c r="AX560" i="1"/>
  <c r="AZ560" i="1"/>
  <c r="AY560" i="1"/>
  <c r="AX564" i="1"/>
  <c r="AZ564" i="1"/>
  <c r="AY564" i="1"/>
  <c r="AX568" i="1"/>
  <c r="AZ568" i="1"/>
  <c r="AY568" i="1"/>
  <c r="AX572" i="1"/>
  <c r="AZ572" i="1"/>
  <c r="AY572" i="1"/>
  <c r="AX576" i="1"/>
  <c r="AZ576" i="1"/>
  <c r="AY576" i="1"/>
  <c r="AX580" i="1"/>
  <c r="AZ580" i="1"/>
  <c r="AY580" i="1"/>
  <c r="AX584" i="1"/>
  <c r="AZ584" i="1"/>
  <c r="AY584" i="1"/>
  <c r="AX588" i="1"/>
  <c r="AZ588" i="1"/>
  <c r="AY588" i="1"/>
  <c r="AX592" i="1"/>
  <c r="AZ592" i="1"/>
  <c r="AY592" i="1"/>
  <c r="AX596" i="1"/>
  <c r="AZ596" i="1"/>
  <c r="AY596" i="1"/>
  <c r="AX600" i="1"/>
  <c r="AZ600" i="1"/>
  <c r="AY600" i="1"/>
  <c r="AX604" i="1"/>
  <c r="AZ604" i="1"/>
  <c r="AY604" i="1"/>
  <c r="AX608" i="1"/>
  <c r="AZ608" i="1"/>
  <c r="AY608" i="1"/>
  <c r="AX612" i="1"/>
  <c r="AZ612" i="1"/>
  <c r="AY612" i="1"/>
  <c r="AX616" i="1"/>
  <c r="AZ616" i="1"/>
  <c r="AY616" i="1"/>
  <c r="AX620" i="1"/>
  <c r="AZ620" i="1"/>
  <c r="AY620" i="1"/>
  <c r="AX624" i="1"/>
  <c r="AZ624" i="1"/>
  <c r="AY624" i="1"/>
  <c r="AX628" i="1"/>
  <c r="AZ628" i="1"/>
  <c r="AY628" i="1"/>
  <c r="AX632" i="1"/>
  <c r="AZ632" i="1"/>
  <c r="AY632" i="1"/>
  <c r="AX636" i="1"/>
  <c r="AZ636" i="1"/>
  <c r="AY636" i="1"/>
  <c r="AX640" i="1"/>
  <c r="AZ640" i="1"/>
  <c r="AY640" i="1"/>
  <c r="AX644" i="1"/>
  <c r="AZ644" i="1"/>
  <c r="AY644" i="1"/>
  <c r="AX648" i="1"/>
  <c r="AZ648" i="1"/>
  <c r="AY648" i="1"/>
  <c r="AX652" i="1"/>
  <c r="AZ652" i="1"/>
  <c r="AY652" i="1"/>
  <c r="AX656" i="1"/>
  <c r="AZ656" i="1"/>
  <c r="AY656" i="1"/>
  <c r="AX660" i="1"/>
  <c r="AZ660" i="1"/>
  <c r="AY660" i="1"/>
  <c r="AX664" i="1"/>
  <c r="AZ664" i="1"/>
  <c r="AY664" i="1"/>
  <c r="AX668" i="1"/>
  <c r="AZ668" i="1"/>
  <c r="AY668" i="1"/>
  <c r="AX672" i="1"/>
  <c r="AZ672" i="1"/>
  <c r="AY672" i="1"/>
  <c r="AX676" i="1"/>
  <c r="AZ676" i="1"/>
  <c r="AY676" i="1"/>
  <c r="AX680" i="1"/>
  <c r="AZ680" i="1"/>
  <c r="AY680" i="1"/>
  <c r="AX684" i="1"/>
  <c r="AZ684" i="1"/>
  <c r="AY684" i="1"/>
  <c r="AX688" i="1"/>
  <c r="AZ688" i="1"/>
  <c r="AY688" i="1"/>
  <c r="AZ692" i="1"/>
  <c r="AY692" i="1"/>
  <c r="AX692" i="1"/>
  <c r="AZ696" i="1"/>
  <c r="AY696" i="1"/>
  <c r="AX696" i="1"/>
  <c r="AZ700" i="1"/>
  <c r="AY700" i="1"/>
  <c r="AX700" i="1"/>
  <c r="AZ704" i="1"/>
  <c r="AY704" i="1"/>
  <c r="AX704" i="1"/>
  <c r="AZ708" i="1"/>
  <c r="AY708" i="1"/>
  <c r="AX708" i="1"/>
  <c r="AZ712" i="1"/>
  <c r="AY712" i="1"/>
  <c r="AX712" i="1"/>
  <c r="AZ716" i="1"/>
  <c r="AY716" i="1"/>
  <c r="AX716" i="1"/>
  <c r="AZ720" i="1"/>
  <c r="AY720" i="1"/>
  <c r="AX720" i="1"/>
  <c r="AZ724" i="1"/>
  <c r="AY724" i="1"/>
  <c r="AX724" i="1"/>
  <c r="AZ728" i="1"/>
  <c r="AY728" i="1"/>
  <c r="AX728" i="1"/>
  <c r="AZ732" i="1"/>
  <c r="AY732" i="1"/>
  <c r="AX732" i="1"/>
  <c r="AZ736" i="1"/>
  <c r="AY736" i="1"/>
  <c r="AX736" i="1"/>
  <c r="AZ744" i="1"/>
  <c r="AY744" i="1"/>
  <c r="AX744" i="1"/>
  <c r="AZ748" i="1"/>
  <c r="AY748" i="1"/>
  <c r="AX748" i="1"/>
  <c r="AZ752" i="1"/>
  <c r="AY752" i="1"/>
  <c r="AX752" i="1"/>
  <c r="AZ756" i="1"/>
  <c r="AY756" i="1"/>
  <c r="AX756" i="1"/>
  <c r="AZ760" i="1"/>
  <c r="AY760" i="1"/>
  <c r="AX760" i="1"/>
  <c r="AZ764" i="1"/>
  <c r="AY764" i="1"/>
  <c r="AX764" i="1"/>
  <c r="AZ768" i="1"/>
  <c r="AY768" i="1"/>
  <c r="AX768" i="1"/>
  <c r="AZ772" i="1"/>
  <c r="AY772" i="1"/>
  <c r="AX772" i="1"/>
  <c r="AZ776" i="1"/>
  <c r="AY776" i="1"/>
  <c r="AX776" i="1"/>
  <c r="AZ780" i="1"/>
  <c r="AY780" i="1"/>
  <c r="AX780" i="1"/>
  <c r="AY784" i="1"/>
  <c r="AX784" i="1"/>
  <c r="AZ784" i="1"/>
  <c r="AY788" i="1"/>
  <c r="AX788" i="1"/>
  <c r="AZ788" i="1"/>
  <c r="AY792" i="1"/>
  <c r="AX792" i="1"/>
  <c r="AZ792" i="1"/>
  <c r="AY796" i="1"/>
  <c r="AX796" i="1"/>
  <c r="AZ796" i="1"/>
  <c r="AY800" i="1"/>
  <c r="AX800" i="1"/>
  <c r="AZ800" i="1"/>
  <c r="AY804" i="1"/>
  <c r="AX804" i="1"/>
  <c r="AZ804" i="1"/>
  <c r="AY808" i="1"/>
  <c r="AX808" i="1"/>
  <c r="AZ808" i="1"/>
  <c r="AY812" i="1"/>
  <c r="AX812" i="1"/>
  <c r="AZ812" i="1"/>
  <c r="AY816" i="1"/>
  <c r="AX816" i="1"/>
  <c r="AZ816" i="1"/>
  <c r="AY820" i="1"/>
  <c r="AX820" i="1"/>
  <c r="AZ820" i="1"/>
  <c r="AY824" i="1"/>
  <c r="AX824" i="1"/>
  <c r="AZ824" i="1"/>
  <c r="AY828" i="1"/>
  <c r="AX828" i="1"/>
  <c r="AZ828" i="1"/>
  <c r="AY832" i="1"/>
  <c r="AX832" i="1"/>
  <c r="AZ832" i="1"/>
  <c r="AY836" i="1"/>
  <c r="AX836" i="1"/>
  <c r="AZ836" i="1"/>
  <c r="AZ25" i="1"/>
  <c r="AY25" i="1"/>
  <c r="AX25" i="1"/>
  <c r="AZ37" i="1"/>
  <c r="AY37" i="1"/>
  <c r="AX37" i="1"/>
  <c r="AZ57" i="1"/>
  <c r="AY57" i="1"/>
  <c r="AX57" i="1"/>
  <c r="AZ77" i="1"/>
  <c r="AY77" i="1"/>
  <c r="AX77" i="1"/>
  <c r="AX81" i="1"/>
  <c r="AZ81" i="1"/>
  <c r="AY81" i="1"/>
  <c r="AX89" i="1"/>
  <c r="AZ89" i="1"/>
  <c r="AY89" i="1"/>
  <c r="AX97" i="1"/>
  <c r="AZ97" i="1"/>
  <c r="AY97" i="1"/>
  <c r="AX101" i="1"/>
  <c r="AZ101" i="1"/>
  <c r="AY101" i="1"/>
  <c r="AZ109" i="1"/>
  <c r="AY109" i="1"/>
  <c r="AX109" i="1"/>
  <c r="AZ113" i="1"/>
  <c r="AY113" i="1"/>
  <c r="AX113" i="1"/>
  <c r="AZ117" i="1"/>
  <c r="AY117" i="1"/>
  <c r="AX117" i="1"/>
  <c r="AZ121" i="1"/>
  <c r="AY121" i="1"/>
  <c r="AX121" i="1"/>
  <c r="AZ125" i="1"/>
  <c r="AY125" i="1"/>
  <c r="AX125" i="1"/>
  <c r="AZ129" i="1"/>
  <c r="AY129" i="1"/>
  <c r="AX129" i="1"/>
  <c r="AZ133" i="1"/>
  <c r="AY133" i="1"/>
  <c r="AX133" i="1"/>
  <c r="AZ137" i="1"/>
  <c r="AY137" i="1"/>
  <c r="AX137" i="1"/>
  <c r="AZ141" i="1"/>
  <c r="AY141" i="1"/>
  <c r="AX141" i="1"/>
  <c r="AZ145" i="1"/>
  <c r="AY145" i="1"/>
  <c r="AX145" i="1"/>
  <c r="AZ149" i="1"/>
  <c r="AY149" i="1"/>
  <c r="AX149" i="1"/>
  <c r="AZ153" i="1"/>
  <c r="AY153" i="1"/>
  <c r="AX153" i="1"/>
  <c r="AZ157" i="1"/>
  <c r="AY157" i="1"/>
  <c r="AX157" i="1"/>
  <c r="AX165" i="1"/>
  <c r="AZ165" i="1"/>
  <c r="AY165" i="1"/>
  <c r="AZ173" i="1"/>
  <c r="AY173" i="1"/>
  <c r="AX173" i="1"/>
  <c r="AZ177" i="1"/>
  <c r="AY177" i="1"/>
  <c r="AX177" i="1"/>
  <c r="AZ181" i="1"/>
  <c r="AY181" i="1"/>
  <c r="AX181" i="1"/>
  <c r="AZ185" i="1"/>
  <c r="AY185" i="1"/>
  <c r="AX185" i="1"/>
  <c r="AZ189" i="1"/>
  <c r="AY189" i="1"/>
  <c r="AX189" i="1"/>
  <c r="AZ193" i="1"/>
  <c r="AY193" i="1"/>
  <c r="AX193" i="1"/>
  <c r="AZ197" i="1"/>
  <c r="AY197" i="1"/>
  <c r="AX197" i="1"/>
  <c r="AZ201" i="1"/>
  <c r="AY201" i="1"/>
  <c r="AX201" i="1"/>
  <c r="AZ205" i="1"/>
  <c r="AY205" i="1"/>
  <c r="AX205" i="1"/>
  <c r="AX213" i="1"/>
  <c r="AZ213" i="1"/>
  <c r="AY213" i="1"/>
  <c r="AX217" i="1"/>
  <c r="AZ217" i="1"/>
  <c r="AY217" i="1"/>
  <c r="AX221" i="1"/>
  <c r="AZ221" i="1"/>
  <c r="AY221" i="1"/>
  <c r="AX225" i="1"/>
  <c r="AZ225" i="1"/>
  <c r="AY225" i="1"/>
  <c r="AX229" i="1"/>
  <c r="AZ229" i="1"/>
  <c r="AY229" i="1"/>
  <c r="AX233" i="1"/>
  <c r="AZ233" i="1"/>
  <c r="AY233" i="1"/>
  <c r="AY237" i="1"/>
  <c r="AX237" i="1"/>
  <c r="AZ237" i="1"/>
  <c r="AZ245" i="1"/>
  <c r="AY245" i="1"/>
  <c r="AX245" i="1"/>
  <c r="AZ249" i="1"/>
  <c r="AY249" i="1"/>
  <c r="AX249" i="1"/>
  <c r="AZ253" i="1"/>
  <c r="AY253" i="1"/>
  <c r="AX253" i="1"/>
  <c r="AZ257" i="1"/>
  <c r="AY257" i="1"/>
  <c r="AX257" i="1"/>
  <c r="AZ261" i="1"/>
  <c r="AY261" i="1"/>
  <c r="AX261" i="1"/>
  <c r="AZ265" i="1"/>
  <c r="AY265" i="1"/>
  <c r="AX265" i="1"/>
  <c r="AZ269" i="1"/>
  <c r="AY269" i="1"/>
  <c r="AX269" i="1"/>
  <c r="AZ273" i="1"/>
  <c r="AY273" i="1"/>
  <c r="AX273" i="1"/>
  <c r="AZ277" i="1"/>
  <c r="AY277" i="1"/>
  <c r="AX277" i="1"/>
  <c r="AZ281" i="1"/>
  <c r="AY281" i="1"/>
  <c r="AX281" i="1"/>
  <c r="AZ285" i="1"/>
  <c r="AY285" i="1"/>
  <c r="AX285" i="1"/>
  <c r="AZ289" i="1"/>
  <c r="AY289" i="1"/>
  <c r="AX289" i="1"/>
  <c r="AZ293" i="1"/>
  <c r="AY293" i="1"/>
  <c r="AX293" i="1"/>
  <c r="AZ297" i="1"/>
  <c r="AY297" i="1"/>
  <c r="AX297" i="1"/>
  <c r="AZ301" i="1"/>
  <c r="AY301" i="1"/>
  <c r="AX301" i="1"/>
  <c r="AZ305" i="1"/>
  <c r="AY305" i="1"/>
  <c r="AX305" i="1"/>
  <c r="AZ309" i="1"/>
  <c r="AY309" i="1"/>
  <c r="AX309" i="1"/>
  <c r="AZ313" i="1"/>
  <c r="AY313" i="1"/>
  <c r="AX313" i="1"/>
  <c r="AZ317" i="1"/>
  <c r="AY317" i="1"/>
  <c r="AX317" i="1"/>
  <c r="AZ321" i="1"/>
  <c r="AY321" i="1"/>
  <c r="AX321" i="1"/>
  <c r="AZ325" i="1"/>
  <c r="AY325" i="1"/>
  <c r="AX325" i="1"/>
  <c r="AZ329" i="1"/>
  <c r="AY329" i="1"/>
  <c r="AX329" i="1"/>
  <c r="AZ333" i="1"/>
  <c r="AY333" i="1"/>
  <c r="AX333" i="1"/>
  <c r="AZ337" i="1"/>
  <c r="AY337" i="1"/>
  <c r="AX337" i="1"/>
  <c r="AZ353" i="1"/>
  <c r="AY353" i="1"/>
  <c r="AX353" i="1"/>
  <c r="AZ357" i="1"/>
  <c r="AY357" i="1"/>
  <c r="AX357" i="1"/>
  <c r="AZ361" i="1"/>
  <c r="AY361" i="1"/>
  <c r="AX361" i="1"/>
  <c r="AZ365" i="1"/>
  <c r="AY365" i="1"/>
  <c r="AX365" i="1"/>
  <c r="AZ369" i="1"/>
  <c r="AY369" i="1"/>
  <c r="AX369" i="1"/>
  <c r="AZ373" i="1"/>
  <c r="AY373" i="1"/>
  <c r="AX373" i="1"/>
  <c r="AZ377" i="1"/>
  <c r="AY377" i="1"/>
  <c r="AX377" i="1"/>
  <c r="AZ381" i="1"/>
  <c r="AY381" i="1"/>
  <c r="AX381" i="1"/>
  <c r="AZ385" i="1"/>
  <c r="AY385" i="1"/>
  <c r="AX385" i="1"/>
  <c r="AZ389" i="1"/>
  <c r="AY389" i="1"/>
  <c r="AX389" i="1"/>
  <c r="AZ393" i="1"/>
  <c r="AY393" i="1"/>
  <c r="AX393" i="1"/>
  <c r="AZ397" i="1"/>
  <c r="AY397" i="1"/>
  <c r="AX397" i="1"/>
  <c r="AZ401" i="1"/>
  <c r="AY401" i="1"/>
  <c r="AX401" i="1"/>
  <c r="AZ405" i="1"/>
  <c r="AY405" i="1"/>
  <c r="AX405" i="1"/>
  <c r="AZ409" i="1"/>
  <c r="AY409" i="1"/>
  <c r="AX409" i="1"/>
  <c r="AZ413" i="1"/>
  <c r="AY413" i="1"/>
  <c r="AX413" i="1"/>
  <c r="AZ417" i="1"/>
  <c r="AY417" i="1"/>
  <c r="AX417" i="1"/>
  <c r="AZ421" i="1"/>
  <c r="AY421" i="1"/>
  <c r="AX421" i="1"/>
  <c r="AZ425" i="1"/>
  <c r="AY425" i="1"/>
  <c r="AX425" i="1"/>
  <c r="AZ429" i="1"/>
  <c r="AY429" i="1"/>
  <c r="AX429" i="1"/>
  <c r="AZ433" i="1"/>
  <c r="AY433" i="1"/>
  <c r="AX433" i="1"/>
  <c r="AZ437" i="1"/>
  <c r="AY437" i="1"/>
  <c r="AX437" i="1"/>
  <c r="AZ441" i="1"/>
  <c r="AY441" i="1"/>
  <c r="AX441" i="1"/>
  <c r="AZ445" i="1"/>
  <c r="AY445" i="1"/>
  <c r="AX445" i="1"/>
  <c r="AZ449" i="1"/>
  <c r="AY449" i="1"/>
  <c r="AX449" i="1"/>
  <c r="AZ453" i="1"/>
  <c r="AY453" i="1"/>
  <c r="AX453" i="1"/>
  <c r="AZ457" i="1"/>
  <c r="AY457" i="1"/>
  <c r="AX457" i="1"/>
  <c r="AZ461" i="1"/>
  <c r="AY461" i="1"/>
  <c r="AX461" i="1"/>
  <c r="AZ465" i="1"/>
  <c r="AY465" i="1"/>
  <c r="AX465" i="1"/>
  <c r="AZ469" i="1"/>
  <c r="AY469" i="1"/>
  <c r="AX469" i="1"/>
  <c r="AZ473" i="1"/>
  <c r="AY473" i="1"/>
  <c r="AX473" i="1"/>
  <c r="AZ477" i="1"/>
  <c r="AY477" i="1"/>
  <c r="AX477" i="1"/>
  <c r="AZ481" i="1"/>
  <c r="AY481" i="1"/>
  <c r="AX481" i="1"/>
  <c r="AZ485" i="1"/>
  <c r="AY485" i="1"/>
  <c r="AX485" i="1"/>
  <c r="AZ489" i="1"/>
  <c r="AY489" i="1"/>
  <c r="AX489" i="1"/>
  <c r="AZ493" i="1"/>
  <c r="AY493" i="1"/>
  <c r="AX493" i="1"/>
  <c r="AZ497" i="1"/>
  <c r="AY497" i="1"/>
  <c r="AX497" i="1"/>
  <c r="AZ505" i="1"/>
  <c r="AY505" i="1"/>
  <c r="AX505" i="1"/>
  <c r="AZ509" i="1"/>
  <c r="AY509" i="1"/>
  <c r="AX509" i="1"/>
  <c r="AY513" i="1"/>
  <c r="AX513" i="1"/>
  <c r="AZ513" i="1"/>
  <c r="AY517" i="1"/>
  <c r="AX517" i="1"/>
  <c r="AZ517" i="1"/>
  <c r="AY521" i="1"/>
  <c r="AX521" i="1"/>
  <c r="AZ521" i="1"/>
  <c r="AY525" i="1"/>
  <c r="AX525" i="1"/>
  <c r="AZ525" i="1"/>
  <c r="AY529" i="1"/>
  <c r="AX529" i="1"/>
  <c r="AZ529" i="1"/>
  <c r="AY533" i="1"/>
  <c r="AX533" i="1"/>
  <c r="AZ533" i="1"/>
  <c r="AY537" i="1"/>
  <c r="AX537" i="1"/>
  <c r="AZ537" i="1"/>
  <c r="AY541" i="1"/>
  <c r="AX541" i="1"/>
  <c r="AZ541" i="1"/>
  <c r="AY545" i="1"/>
  <c r="AX545" i="1"/>
  <c r="AZ545" i="1"/>
  <c r="AY549" i="1"/>
  <c r="AX549" i="1"/>
  <c r="AZ549" i="1"/>
  <c r="AY553" i="1"/>
  <c r="AX553" i="1"/>
  <c r="AZ553" i="1"/>
  <c r="AY557" i="1"/>
  <c r="AX557" i="1"/>
  <c r="AZ557" i="1"/>
  <c r="AY561" i="1"/>
  <c r="AX561" i="1"/>
  <c r="AZ561" i="1"/>
  <c r="AY565" i="1"/>
  <c r="AX565" i="1"/>
  <c r="AZ565" i="1"/>
  <c r="AY569" i="1"/>
  <c r="AX569" i="1"/>
  <c r="AZ569" i="1"/>
  <c r="AY573" i="1"/>
  <c r="AX573" i="1"/>
  <c r="AZ573" i="1"/>
  <c r="AY577" i="1"/>
  <c r="AX577" i="1"/>
  <c r="AZ577" i="1"/>
  <c r="AY581" i="1"/>
  <c r="AX581" i="1"/>
  <c r="AZ581" i="1"/>
  <c r="AY585" i="1"/>
  <c r="AX585" i="1"/>
  <c r="AZ585" i="1"/>
  <c r="AY589" i="1"/>
  <c r="AX589" i="1"/>
  <c r="AZ589" i="1"/>
  <c r="AY593" i="1"/>
  <c r="AX593" i="1"/>
  <c r="AZ593" i="1"/>
  <c r="AY597" i="1"/>
  <c r="AX597" i="1"/>
  <c r="AZ597" i="1"/>
  <c r="AY601" i="1"/>
  <c r="AX601" i="1"/>
  <c r="AZ601" i="1"/>
  <c r="AY605" i="1"/>
  <c r="AX605" i="1"/>
  <c r="AZ605" i="1"/>
  <c r="AY609" i="1"/>
  <c r="AX609" i="1"/>
  <c r="AZ609" i="1"/>
  <c r="AY613" i="1"/>
  <c r="AX613" i="1"/>
  <c r="AZ613" i="1"/>
  <c r="AY617" i="1"/>
  <c r="AX617" i="1"/>
  <c r="AZ617" i="1"/>
  <c r="AY621" i="1"/>
  <c r="AX621" i="1"/>
  <c r="AZ621" i="1"/>
  <c r="AY625" i="1"/>
  <c r="AX625" i="1"/>
  <c r="AZ625" i="1"/>
  <c r="AY629" i="1"/>
  <c r="AX629" i="1"/>
  <c r="AZ629" i="1"/>
  <c r="AY633" i="1"/>
  <c r="AX633" i="1"/>
  <c r="AZ633" i="1"/>
  <c r="AY637" i="1"/>
  <c r="AX637" i="1"/>
  <c r="AZ637" i="1"/>
  <c r="AY641" i="1"/>
  <c r="AX641" i="1"/>
  <c r="AZ641" i="1"/>
  <c r="AY645" i="1"/>
  <c r="AX645" i="1"/>
  <c r="AZ645" i="1"/>
  <c r="AY649" i="1"/>
  <c r="AX649" i="1"/>
  <c r="AZ649" i="1"/>
  <c r="AY653" i="1"/>
  <c r="AX653" i="1"/>
  <c r="AZ653" i="1"/>
  <c r="AY657" i="1"/>
  <c r="AX657" i="1"/>
  <c r="AZ657" i="1"/>
  <c r="AY661" i="1"/>
  <c r="AX661" i="1"/>
  <c r="AZ661" i="1"/>
  <c r="AY665" i="1"/>
  <c r="AX665" i="1"/>
  <c r="AZ665" i="1"/>
  <c r="AY669" i="1"/>
  <c r="AX669" i="1"/>
  <c r="AZ669" i="1"/>
  <c r="AY673" i="1"/>
  <c r="AX673" i="1"/>
  <c r="AZ673" i="1"/>
  <c r="AY677" i="1"/>
  <c r="AX677" i="1"/>
  <c r="AZ677" i="1"/>
  <c r="AY681" i="1"/>
  <c r="AX681" i="1"/>
  <c r="AZ681" i="1"/>
  <c r="AY685" i="1"/>
  <c r="AX685" i="1"/>
  <c r="AZ685" i="1"/>
  <c r="AY689" i="1"/>
  <c r="AX689" i="1"/>
  <c r="AZ689" i="1"/>
  <c r="AX693" i="1"/>
  <c r="AZ693" i="1"/>
  <c r="AY693" i="1"/>
  <c r="AX697" i="1"/>
  <c r="AZ697" i="1"/>
  <c r="AY697" i="1"/>
  <c r="AX701" i="1"/>
  <c r="AZ701" i="1"/>
  <c r="AY701" i="1"/>
  <c r="AX705" i="1"/>
  <c r="AZ705" i="1"/>
  <c r="AY705" i="1"/>
  <c r="AX709" i="1"/>
  <c r="AZ709" i="1"/>
  <c r="AY709" i="1"/>
  <c r="AX713" i="1"/>
  <c r="AZ713" i="1"/>
  <c r="AY713" i="1"/>
  <c r="AX717" i="1"/>
  <c r="AZ717" i="1"/>
  <c r="AY717" i="1"/>
  <c r="AX721" i="1"/>
  <c r="AZ721" i="1"/>
  <c r="AY721" i="1"/>
  <c r="AX725" i="1"/>
  <c r="AZ725" i="1"/>
  <c r="AY725" i="1"/>
  <c r="AX729" i="1"/>
  <c r="AZ729" i="1"/>
  <c r="AY729" i="1"/>
  <c r="AX733" i="1"/>
  <c r="AZ733" i="1"/>
  <c r="AY733" i="1"/>
  <c r="AX745" i="1"/>
  <c r="AZ745" i="1"/>
  <c r="AY745" i="1"/>
  <c r="AX749" i="1"/>
  <c r="AZ749" i="1"/>
  <c r="AY749" i="1"/>
  <c r="AX753" i="1"/>
  <c r="AZ753" i="1"/>
  <c r="AY753" i="1"/>
  <c r="AX757" i="1"/>
  <c r="AZ757" i="1"/>
  <c r="AY757" i="1"/>
  <c r="AX761" i="1"/>
  <c r="AZ761" i="1"/>
  <c r="AY761" i="1"/>
  <c r="AX765" i="1"/>
  <c r="AZ765" i="1"/>
  <c r="AY765" i="1"/>
  <c r="AX769" i="1"/>
  <c r="AZ769" i="1"/>
  <c r="AY769" i="1"/>
  <c r="AX773" i="1"/>
  <c r="AZ773" i="1"/>
  <c r="AY773" i="1"/>
  <c r="AX777" i="1"/>
  <c r="AZ777" i="1"/>
  <c r="AY777" i="1"/>
  <c r="AX781" i="1"/>
  <c r="AZ781" i="1"/>
  <c r="AY781" i="1"/>
  <c r="AZ785" i="1"/>
  <c r="AY785" i="1"/>
  <c r="AX785" i="1"/>
  <c r="AZ789" i="1"/>
  <c r="AY789" i="1"/>
  <c r="AX789" i="1"/>
  <c r="AZ793" i="1"/>
  <c r="AY793" i="1"/>
  <c r="AX793" i="1"/>
  <c r="AZ797" i="1"/>
  <c r="AY797" i="1"/>
  <c r="AX797" i="1"/>
  <c r="AZ801" i="1"/>
  <c r="AY801" i="1"/>
  <c r="AX801" i="1"/>
  <c r="AZ805" i="1"/>
  <c r="AY805" i="1"/>
  <c r="AX805" i="1"/>
  <c r="AZ809" i="1"/>
  <c r="AY809" i="1"/>
  <c r="AX809" i="1"/>
  <c r="AZ813" i="1"/>
  <c r="AY813" i="1"/>
  <c r="AX813" i="1"/>
  <c r="AZ817" i="1"/>
  <c r="AY817" i="1"/>
  <c r="AX817" i="1"/>
  <c r="AZ821" i="1"/>
  <c r="AY821" i="1"/>
  <c r="AX821" i="1"/>
  <c r="AZ825" i="1"/>
  <c r="AY825" i="1"/>
  <c r="AX825" i="1"/>
  <c r="AZ829" i="1"/>
  <c r="AY829" i="1"/>
  <c r="AX829" i="1"/>
  <c r="AZ21" i="1"/>
  <c r="AY21" i="1"/>
  <c r="AX21" i="1"/>
  <c r="AZ33" i="1"/>
  <c r="AY33" i="1"/>
  <c r="AX33" i="1"/>
  <c r="AZ45" i="1"/>
  <c r="AY45" i="1"/>
  <c r="AX45" i="1"/>
  <c r="AZ49" i="1"/>
  <c r="AY49" i="1"/>
  <c r="AX49" i="1"/>
  <c r="AZ61" i="1"/>
  <c r="AY61" i="1"/>
  <c r="AX61" i="1"/>
  <c r="AZ69" i="1"/>
  <c r="AY69" i="1"/>
  <c r="AX69" i="1"/>
  <c r="AX93" i="1"/>
  <c r="AZ93" i="1"/>
  <c r="AY93" i="1"/>
  <c r="AZ22" i="1"/>
  <c r="AY22" i="1"/>
  <c r="AX22" i="1"/>
  <c r="AZ30" i="1"/>
  <c r="AY30" i="1"/>
  <c r="AX30" i="1"/>
  <c r="AZ38" i="1"/>
  <c r="AY38" i="1"/>
  <c r="AX38" i="1"/>
  <c r="AZ46" i="1"/>
  <c r="AY46" i="1"/>
  <c r="AX46" i="1"/>
  <c r="AX54" i="1"/>
  <c r="AZ54" i="1"/>
  <c r="AY54" i="1"/>
  <c r="AX62" i="1"/>
  <c r="AZ62" i="1"/>
  <c r="AY62" i="1"/>
  <c r="AX66" i="1"/>
  <c r="AZ66" i="1"/>
  <c r="AY66" i="1"/>
  <c r="AX74" i="1"/>
  <c r="AZ74" i="1"/>
  <c r="AY74" i="1"/>
  <c r="AY82" i="1"/>
  <c r="AX82" i="1"/>
  <c r="AZ82" i="1"/>
  <c r="AY90" i="1"/>
  <c r="AX90" i="1"/>
  <c r="AZ90" i="1"/>
  <c r="AY98" i="1"/>
  <c r="AX98" i="1"/>
  <c r="AZ98" i="1"/>
  <c r="AZ110" i="1"/>
  <c r="AY110" i="1"/>
  <c r="AX110" i="1"/>
  <c r="AZ118" i="1"/>
  <c r="AY118" i="1"/>
  <c r="AX118" i="1"/>
  <c r="AZ126" i="1"/>
  <c r="AY126" i="1"/>
  <c r="AX126" i="1"/>
  <c r="AZ134" i="1"/>
  <c r="AY134" i="1"/>
  <c r="AX134" i="1"/>
  <c r="AZ146" i="1"/>
  <c r="AY146" i="1"/>
  <c r="AX146" i="1"/>
  <c r="AZ154" i="1"/>
  <c r="AY154" i="1"/>
  <c r="AX154" i="1"/>
  <c r="AZ158" i="1"/>
  <c r="AY158" i="1"/>
  <c r="AX158" i="1"/>
  <c r="AY166" i="1"/>
  <c r="AX166" i="1"/>
  <c r="AZ166" i="1"/>
  <c r="AZ178" i="1"/>
  <c r="AY178" i="1"/>
  <c r="AX178" i="1"/>
  <c r="AZ186" i="1"/>
  <c r="AY186" i="1"/>
  <c r="AX186" i="1"/>
  <c r="AZ194" i="1"/>
  <c r="AY194" i="1"/>
  <c r="AX194" i="1"/>
  <c r="AY218" i="1"/>
  <c r="AX218" i="1"/>
  <c r="AZ218" i="1"/>
  <c r="AY226" i="1"/>
  <c r="AX226" i="1"/>
  <c r="AZ226" i="1"/>
  <c r="AZ238" i="1"/>
  <c r="AY238" i="1"/>
  <c r="AX238" i="1"/>
  <c r="AZ246" i="1"/>
  <c r="AY246" i="1"/>
  <c r="AX246" i="1"/>
  <c r="AZ254" i="1"/>
  <c r="AY254" i="1"/>
  <c r="AX254" i="1"/>
  <c r="AZ266" i="1"/>
  <c r="AY266" i="1"/>
  <c r="AX266" i="1"/>
  <c r="AZ278" i="1"/>
  <c r="AY278" i="1"/>
  <c r="AX278" i="1"/>
  <c r="AZ282" i="1"/>
  <c r="AY282" i="1"/>
  <c r="AX282" i="1"/>
  <c r="AZ286" i="1"/>
  <c r="AY286" i="1"/>
  <c r="AX286" i="1"/>
  <c r="AZ290" i="1"/>
  <c r="AY290" i="1"/>
  <c r="AX290" i="1"/>
  <c r="AZ298" i="1"/>
  <c r="AY298" i="1"/>
  <c r="AX298" i="1"/>
  <c r="AZ302" i="1"/>
  <c r="AY302" i="1"/>
  <c r="AX302" i="1"/>
  <c r="AZ306" i="1"/>
  <c r="AY306" i="1"/>
  <c r="AX306" i="1"/>
  <c r="AZ310" i="1"/>
  <c r="AY310" i="1"/>
  <c r="AX310" i="1"/>
  <c r="AZ314" i="1"/>
  <c r="AY314" i="1"/>
  <c r="AX314" i="1"/>
  <c r="AZ318" i="1"/>
  <c r="AY318" i="1"/>
  <c r="AX318" i="1"/>
  <c r="AZ322" i="1"/>
  <c r="AY322" i="1"/>
  <c r="AX322" i="1"/>
  <c r="AZ326" i="1"/>
  <c r="AY326" i="1"/>
  <c r="AX326" i="1"/>
  <c r="AZ330" i="1"/>
  <c r="AY330" i="1"/>
  <c r="AX330" i="1"/>
  <c r="AZ334" i="1"/>
  <c r="AY334" i="1"/>
  <c r="AX334" i="1"/>
  <c r="AZ338" i="1"/>
  <c r="AY338" i="1"/>
  <c r="AX338" i="1"/>
  <c r="AZ350" i="1"/>
  <c r="AY350" i="1"/>
  <c r="AX350" i="1"/>
  <c r="AZ354" i="1"/>
  <c r="AY354" i="1"/>
  <c r="AX354" i="1"/>
  <c r="AZ358" i="1"/>
  <c r="AY358" i="1"/>
  <c r="AX358" i="1"/>
  <c r="AZ362" i="1"/>
  <c r="AY362" i="1"/>
  <c r="AX362" i="1"/>
  <c r="AZ366" i="1"/>
  <c r="AY366" i="1"/>
  <c r="AX366" i="1"/>
  <c r="AZ370" i="1"/>
  <c r="AY370" i="1"/>
  <c r="AX370" i="1"/>
  <c r="AZ374" i="1"/>
  <c r="AY374" i="1"/>
  <c r="AX374" i="1"/>
  <c r="AZ378" i="1"/>
  <c r="AY378" i="1"/>
  <c r="AX378" i="1"/>
  <c r="AZ382" i="1"/>
  <c r="AY382" i="1"/>
  <c r="AX382" i="1"/>
  <c r="AZ386" i="1"/>
  <c r="AY386" i="1"/>
  <c r="AX386" i="1"/>
  <c r="AZ390" i="1"/>
  <c r="AY390" i="1"/>
  <c r="AX390" i="1"/>
  <c r="AZ394" i="1"/>
  <c r="AY394" i="1"/>
  <c r="AX394" i="1"/>
  <c r="AZ398" i="1"/>
  <c r="AY398" i="1"/>
  <c r="AX398" i="1"/>
  <c r="AZ402" i="1"/>
  <c r="AY402" i="1"/>
  <c r="AX402" i="1"/>
  <c r="AZ406" i="1"/>
  <c r="AY406" i="1"/>
  <c r="AX406" i="1"/>
  <c r="AZ410" i="1"/>
  <c r="AY410" i="1"/>
  <c r="AX410" i="1"/>
  <c r="AZ414" i="1"/>
  <c r="AY414" i="1"/>
  <c r="AX414" i="1"/>
  <c r="AZ418" i="1"/>
  <c r="AY418" i="1"/>
  <c r="AX418" i="1"/>
  <c r="AZ422" i="1"/>
  <c r="AY422" i="1"/>
  <c r="AX422" i="1"/>
  <c r="AZ426" i="1"/>
  <c r="AY426" i="1"/>
  <c r="AX426" i="1"/>
  <c r="AZ430" i="1"/>
  <c r="AY430" i="1"/>
  <c r="AX430" i="1"/>
  <c r="AZ434" i="1"/>
  <c r="AY434" i="1"/>
  <c r="AX434" i="1"/>
  <c r="AZ438" i="1"/>
  <c r="AY438" i="1"/>
  <c r="AX438" i="1"/>
  <c r="AZ442" i="1"/>
  <c r="AY442" i="1"/>
  <c r="AX442" i="1"/>
  <c r="AZ446" i="1"/>
  <c r="AY446" i="1"/>
  <c r="AX446" i="1"/>
  <c r="AZ450" i="1"/>
  <c r="AY450" i="1"/>
  <c r="AX450" i="1"/>
  <c r="AZ454" i="1"/>
  <c r="AY454" i="1"/>
  <c r="AX454" i="1"/>
  <c r="AZ458" i="1"/>
  <c r="AY458" i="1"/>
  <c r="AX458" i="1"/>
  <c r="AZ462" i="1"/>
  <c r="AY462" i="1"/>
  <c r="AX462" i="1"/>
  <c r="AZ466" i="1"/>
  <c r="AY466" i="1"/>
  <c r="AX466" i="1"/>
  <c r="AZ470" i="1"/>
  <c r="AY470" i="1"/>
  <c r="AX470" i="1"/>
  <c r="AZ474" i="1"/>
  <c r="AY474" i="1"/>
  <c r="AX474" i="1"/>
  <c r="AZ478" i="1"/>
  <c r="AY478" i="1"/>
  <c r="AX478" i="1"/>
  <c r="AZ482" i="1"/>
  <c r="AY482" i="1"/>
  <c r="AX482" i="1"/>
  <c r="AZ486" i="1"/>
  <c r="AY486" i="1"/>
  <c r="AX486" i="1"/>
  <c r="AZ490" i="1"/>
  <c r="AY490" i="1"/>
  <c r="AX490" i="1"/>
  <c r="AZ494" i="1"/>
  <c r="AY494" i="1"/>
  <c r="AX494" i="1"/>
  <c r="AZ498" i="1"/>
  <c r="AY498" i="1"/>
  <c r="AX498" i="1"/>
  <c r="AZ506" i="1"/>
  <c r="AY506" i="1"/>
  <c r="AX506" i="1"/>
  <c r="AZ514" i="1"/>
  <c r="AY514" i="1"/>
  <c r="AX514" i="1"/>
  <c r="AZ518" i="1"/>
  <c r="AY518" i="1"/>
  <c r="AX518" i="1"/>
  <c r="AZ522" i="1"/>
  <c r="AY522" i="1"/>
  <c r="AX522" i="1"/>
  <c r="AZ526" i="1"/>
  <c r="AY526" i="1"/>
  <c r="AX526" i="1"/>
  <c r="AZ530" i="1"/>
  <c r="AY530" i="1"/>
  <c r="AX530" i="1"/>
  <c r="AZ534" i="1"/>
  <c r="AY534" i="1"/>
  <c r="AX534" i="1"/>
  <c r="AZ538" i="1"/>
  <c r="AY538" i="1"/>
  <c r="AX538" i="1"/>
  <c r="AZ542" i="1"/>
  <c r="AY542" i="1"/>
  <c r="AX542" i="1"/>
  <c r="AZ546" i="1"/>
  <c r="AY546" i="1"/>
  <c r="AX546" i="1"/>
  <c r="AZ550" i="1"/>
  <c r="AY550" i="1"/>
  <c r="AX550" i="1"/>
  <c r="AZ554" i="1"/>
  <c r="AY554" i="1"/>
  <c r="AX554" i="1"/>
  <c r="AZ558" i="1"/>
  <c r="AY558" i="1"/>
  <c r="AX558" i="1"/>
  <c r="AZ562" i="1"/>
  <c r="AY562" i="1"/>
  <c r="AX562" i="1"/>
  <c r="AZ566" i="1"/>
  <c r="AY566" i="1"/>
  <c r="AX566" i="1"/>
  <c r="AZ570" i="1"/>
  <c r="AY570" i="1"/>
  <c r="AX570" i="1"/>
  <c r="AZ574" i="1"/>
  <c r="AY574" i="1"/>
  <c r="AX574" i="1"/>
  <c r="AZ578" i="1"/>
  <c r="AY578" i="1"/>
  <c r="AX578" i="1"/>
  <c r="AZ582" i="1"/>
  <c r="AY582" i="1"/>
  <c r="AX582" i="1"/>
  <c r="AZ586" i="1"/>
  <c r="AY586" i="1"/>
  <c r="AX586" i="1"/>
  <c r="AZ590" i="1"/>
  <c r="AY590" i="1"/>
  <c r="AX590" i="1"/>
  <c r="AZ594" i="1"/>
  <c r="AY594" i="1"/>
  <c r="AX594" i="1"/>
  <c r="AZ598" i="1"/>
  <c r="AY598" i="1"/>
  <c r="AX598" i="1"/>
  <c r="AZ602" i="1"/>
  <c r="AY602" i="1"/>
  <c r="AX602" i="1"/>
  <c r="AZ606" i="1"/>
  <c r="AY606" i="1"/>
  <c r="AX606" i="1"/>
  <c r="AZ610" i="1"/>
  <c r="AY610" i="1"/>
  <c r="AX610" i="1"/>
  <c r="AZ614" i="1"/>
  <c r="AY614" i="1"/>
  <c r="AX614" i="1"/>
  <c r="AZ618" i="1"/>
  <c r="AY618" i="1"/>
  <c r="AX618" i="1"/>
  <c r="AZ622" i="1"/>
  <c r="AY622" i="1"/>
  <c r="AX622" i="1"/>
  <c r="AZ626" i="1"/>
  <c r="AY626" i="1"/>
  <c r="AX626" i="1"/>
  <c r="AZ630" i="1"/>
  <c r="AY630" i="1"/>
  <c r="AX630" i="1"/>
  <c r="AZ634" i="1"/>
  <c r="AY634" i="1"/>
  <c r="AX634" i="1"/>
  <c r="AZ638" i="1"/>
  <c r="AY638" i="1"/>
  <c r="AX638" i="1"/>
  <c r="AZ642" i="1"/>
  <c r="AY642" i="1"/>
  <c r="AX642" i="1"/>
  <c r="AZ646" i="1"/>
  <c r="AY646" i="1"/>
  <c r="AX646" i="1"/>
  <c r="AZ650" i="1"/>
  <c r="AY650" i="1"/>
  <c r="AX650" i="1"/>
  <c r="AZ654" i="1"/>
  <c r="AY654" i="1"/>
  <c r="AX654" i="1"/>
  <c r="AZ658" i="1"/>
  <c r="AY658" i="1"/>
  <c r="AX658" i="1"/>
  <c r="AZ662" i="1"/>
  <c r="AY662" i="1"/>
  <c r="AX662" i="1"/>
  <c r="AZ666" i="1"/>
  <c r="AY666" i="1"/>
  <c r="AX666" i="1"/>
  <c r="AZ670" i="1"/>
  <c r="AY670" i="1"/>
  <c r="AX670" i="1"/>
  <c r="AZ674" i="1"/>
  <c r="AY674" i="1"/>
  <c r="AX674" i="1"/>
  <c r="AZ678" i="1"/>
  <c r="AY678" i="1"/>
  <c r="AX678" i="1"/>
  <c r="AZ682" i="1"/>
  <c r="AY682" i="1"/>
  <c r="AX682" i="1"/>
  <c r="AZ686" i="1"/>
  <c r="AY686" i="1"/>
  <c r="AX686" i="1"/>
  <c r="AY694" i="1"/>
  <c r="AX694" i="1"/>
  <c r="AZ694" i="1"/>
  <c r="AY698" i="1"/>
  <c r="AX698" i="1"/>
  <c r="AZ698" i="1"/>
  <c r="AY702" i="1"/>
  <c r="AX702" i="1"/>
  <c r="AZ702" i="1"/>
  <c r="AY706" i="1"/>
  <c r="AX706" i="1"/>
  <c r="AZ706" i="1"/>
  <c r="AY710" i="1"/>
  <c r="AX710" i="1"/>
  <c r="AZ710" i="1"/>
  <c r="AY714" i="1"/>
  <c r="AX714" i="1"/>
  <c r="AZ714" i="1"/>
  <c r="AY718" i="1"/>
  <c r="AX718" i="1"/>
  <c r="AZ718" i="1"/>
  <c r="AY722" i="1"/>
  <c r="AX722" i="1"/>
  <c r="AZ722" i="1"/>
  <c r="AY726" i="1"/>
  <c r="AX726" i="1"/>
  <c r="AZ726" i="1"/>
  <c r="AY730" i="1"/>
  <c r="AX730" i="1"/>
  <c r="AZ730" i="1"/>
  <c r="AY734" i="1"/>
  <c r="AX734" i="1"/>
  <c r="AZ734" i="1"/>
  <c r="AY746" i="1"/>
  <c r="AX746" i="1"/>
  <c r="AZ746" i="1"/>
  <c r="AY750" i="1"/>
  <c r="AX750" i="1"/>
  <c r="AZ750" i="1"/>
  <c r="AY754" i="1"/>
  <c r="AX754" i="1"/>
  <c r="AZ754" i="1"/>
  <c r="AY758" i="1"/>
  <c r="AX758" i="1"/>
  <c r="AZ758" i="1"/>
  <c r="AY762" i="1"/>
  <c r="AX762" i="1"/>
  <c r="AZ762" i="1"/>
  <c r="AY766" i="1"/>
  <c r="AX766" i="1"/>
  <c r="AZ766" i="1"/>
  <c r="AY770" i="1"/>
  <c r="AX770" i="1"/>
  <c r="AZ770" i="1"/>
  <c r="AY774" i="1"/>
  <c r="AX774" i="1"/>
  <c r="AZ774" i="1"/>
  <c r="AY778" i="1"/>
  <c r="AX778" i="1"/>
  <c r="AZ778" i="1"/>
  <c r="AY782" i="1"/>
  <c r="AX782" i="1"/>
  <c r="AZ782" i="1"/>
  <c r="AZ786" i="1"/>
  <c r="AY786" i="1"/>
  <c r="AX786" i="1"/>
  <c r="AZ790" i="1"/>
  <c r="AY790" i="1"/>
  <c r="AX790" i="1"/>
  <c r="AZ794" i="1"/>
  <c r="AY794" i="1"/>
  <c r="AX794" i="1"/>
  <c r="AZ798" i="1"/>
  <c r="AY798" i="1"/>
  <c r="AX798" i="1"/>
  <c r="AZ802" i="1"/>
  <c r="AY802" i="1"/>
  <c r="AX802" i="1"/>
  <c r="AZ806" i="1"/>
  <c r="AY806" i="1"/>
  <c r="AX806" i="1"/>
  <c r="AZ810" i="1"/>
  <c r="AY810" i="1"/>
  <c r="AX810" i="1"/>
  <c r="AZ814" i="1"/>
  <c r="AY814" i="1"/>
  <c r="AX814" i="1"/>
  <c r="AZ818" i="1"/>
  <c r="AY818" i="1"/>
  <c r="AX818" i="1"/>
  <c r="AZ822" i="1"/>
  <c r="AY822" i="1"/>
  <c r="AX822" i="1"/>
  <c r="AZ826" i="1"/>
  <c r="AY826" i="1"/>
  <c r="AX826" i="1"/>
  <c r="AZ830" i="1"/>
  <c r="AY830" i="1"/>
  <c r="AX830" i="1"/>
  <c r="AZ834" i="1"/>
  <c r="AY834" i="1"/>
  <c r="AX834" i="1"/>
  <c r="AZ838" i="1"/>
  <c r="AY838" i="1"/>
  <c r="AX838" i="1"/>
  <c r="AZ842" i="1"/>
  <c r="AY842" i="1"/>
  <c r="AX842" i="1"/>
  <c r="AZ846" i="1"/>
  <c r="AY846" i="1"/>
  <c r="AX846" i="1"/>
  <c r="AZ850" i="1"/>
  <c r="AY850" i="1"/>
  <c r="AX850" i="1"/>
  <c r="AZ854" i="1"/>
  <c r="AY854" i="1"/>
  <c r="AX854" i="1"/>
  <c r="AZ858" i="1"/>
  <c r="AY858" i="1"/>
  <c r="AX858" i="1"/>
  <c r="AZ862" i="1"/>
  <c r="AY862" i="1"/>
  <c r="AX862" i="1"/>
  <c r="AZ866" i="1"/>
  <c r="AY866" i="1"/>
  <c r="AX866" i="1"/>
  <c r="AZ870" i="1"/>
  <c r="AY870" i="1"/>
  <c r="AX870" i="1"/>
  <c r="AZ874" i="1"/>
  <c r="AY874" i="1"/>
  <c r="AX874" i="1"/>
  <c r="AZ878" i="1"/>
  <c r="AY878" i="1"/>
  <c r="AX878" i="1"/>
  <c r="AZ882" i="1"/>
  <c r="AY882" i="1"/>
  <c r="AX882" i="1"/>
  <c r="AZ886" i="1"/>
  <c r="AY886" i="1"/>
  <c r="AX886" i="1"/>
  <c r="AZ890" i="1"/>
  <c r="AY890" i="1"/>
  <c r="AX890" i="1"/>
  <c r="AZ894" i="1"/>
  <c r="AY894" i="1"/>
  <c r="AX894" i="1"/>
  <c r="AZ898" i="1"/>
  <c r="AY898" i="1"/>
  <c r="AX898" i="1"/>
  <c r="AZ902" i="1"/>
  <c r="AY902" i="1"/>
  <c r="AX902" i="1"/>
  <c r="AZ906" i="1"/>
  <c r="AY906" i="1"/>
  <c r="AX906" i="1"/>
  <c r="AZ910" i="1"/>
  <c r="AY910" i="1"/>
  <c r="AX910" i="1"/>
  <c r="AZ914" i="1"/>
  <c r="AY914" i="1"/>
  <c r="AX914" i="1"/>
  <c r="AZ918" i="1"/>
  <c r="AY918" i="1"/>
  <c r="AX918" i="1"/>
  <c r="AZ922" i="1"/>
  <c r="AY922" i="1"/>
  <c r="AX922" i="1"/>
  <c r="AZ926" i="1"/>
  <c r="AY926" i="1"/>
  <c r="AX926" i="1"/>
  <c r="AZ930" i="1"/>
  <c r="AY930" i="1"/>
  <c r="AX930" i="1"/>
  <c r="AZ934" i="1"/>
  <c r="AY934" i="1"/>
  <c r="AX934" i="1"/>
  <c r="AZ942" i="1"/>
  <c r="AY942" i="1"/>
  <c r="AX942" i="1"/>
  <c r="AY840" i="1"/>
  <c r="AX840" i="1"/>
  <c r="AZ840" i="1"/>
  <c r="AY844" i="1"/>
  <c r="AX844" i="1"/>
  <c r="AZ844" i="1"/>
  <c r="AY848" i="1"/>
  <c r="AX848" i="1"/>
  <c r="AZ848" i="1"/>
  <c r="AY852" i="1"/>
  <c r="AX852" i="1"/>
  <c r="AZ852" i="1"/>
  <c r="AY856" i="1"/>
  <c r="AX856" i="1"/>
  <c r="AZ856" i="1"/>
  <c r="AY860" i="1"/>
  <c r="AX860" i="1"/>
  <c r="AZ860" i="1"/>
  <c r="AY864" i="1"/>
  <c r="AX864" i="1"/>
  <c r="AZ864" i="1"/>
  <c r="AY868" i="1"/>
  <c r="AX868" i="1"/>
  <c r="AZ868" i="1"/>
  <c r="AX872" i="1"/>
  <c r="AZ872" i="1"/>
  <c r="AY872" i="1"/>
  <c r="AX876" i="1"/>
  <c r="AZ876" i="1"/>
  <c r="AY876" i="1"/>
  <c r="AX880" i="1"/>
  <c r="AZ880" i="1"/>
  <c r="AY880" i="1"/>
  <c r="AX884" i="1"/>
  <c r="AZ884" i="1"/>
  <c r="AY884" i="1"/>
  <c r="AX888" i="1"/>
  <c r="AZ888" i="1"/>
  <c r="AY888" i="1"/>
  <c r="AX892" i="1"/>
  <c r="AZ892" i="1"/>
  <c r="AY892" i="1"/>
  <c r="AX896" i="1"/>
  <c r="AZ896" i="1"/>
  <c r="AY896" i="1"/>
  <c r="AX900" i="1"/>
  <c r="AZ900" i="1"/>
  <c r="AY900" i="1"/>
  <c r="AX904" i="1"/>
  <c r="AZ904" i="1"/>
  <c r="AY904" i="1"/>
  <c r="AX908" i="1"/>
  <c r="AZ908" i="1"/>
  <c r="AY908" i="1"/>
  <c r="AX912" i="1"/>
  <c r="AZ912" i="1"/>
  <c r="AY912" i="1"/>
  <c r="AX916" i="1"/>
  <c r="AZ916" i="1"/>
  <c r="AY916" i="1"/>
  <c r="AX920" i="1"/>
  <c r="AZ920" i="1"/>
  <c r="AY920" i="1"/>
  <c r="AX924" i="1"/>
  <c r="AZ924" i="1"/>
  <c r="AY924" i="1"/>
  <c r="AX928" i="1"/>
  <c r="AZ928" i="1"/>
  <c r="AY928" i="1"/>
  <c r="AX932" i="1"/>
  <c r="AZ932" i="1"/>
  <c r="AY932" i="1"/>
  <c r="AX936" i="1"/>
  <c r="AZ936" i="1"/>
  <c r="AY936" i="1"/>
  <c r="AZ833" i="1"/>
  <c r="AY833" i="1"/>
  <c r="AX833" i="1"/>
  <c r="AZ837" i="1"/>
  <c r="AY837" i="1"/>
  <c r="AX837" i="1"/>
  <c r="AZ841" i="1"/>
  <c r="AY841" i="1"/>
  <c r="AX841" i="1"/>
  <c r="AZ845" i="1"/>
  <c r="AY845" i="1"/>
  <c r="AX845" i="1"/>
  <c r="AZ849" i="1"/>
  <c r="AY849" i="1"/>
  <c r="AX849" i="1"/>
  <c r="AZ853" i="1"/>
  <c r="AY853" i="1"/>
  <c r="AX853" i="1"/>
  <c r="AZ857" i="1"/>
  <c r="AY857" i="1"/>
  <c r="AX857" i="1"/>
  <c r="AZ861" i="1"/>
  <c r="AY861" i="1"/>
  <c r="AX861" i="1"/>
  <c r="AZ865" i="1"/>
  <c r="AY865" i="1"/>
  <c r="AX865" i="1"/>
  <c r="AZ869" i="1"/>
  <c r="AY869" i="1"/>
  <c r="AX869" i="1"/>
  <c r="AY873" i="1"/>
  <c r="AX873" i="1"/>
  <c r="AZ873" i="1"/>
  <c r="AY877" i="1"/>
  <c r="AX877" i="1"/>
  <c r="AZ877" i="1"/>
  <c r="AY881" i="1"/>
  <c r="AX881" i="1"/>
  <c r="AZ881" i="1"/>
  <c r="AY885" i="1"/>
  <c r="AX885" i="1"/>
  <c r="AZ885" i="1"/>
  <c r="AY889" i="1"/>
  <c r="AX889" i="1"/>
  <c r="AZ889" i="1"/>
  <c r="AY893" i="1"/>
  <c r="AX893" i="1"/>
  <c r="AZ893" i="1"/>
  <c r="AY897" i="1"/>
  <c r="AX897" i="1"/>
  <c r="AZ897" i="1"/>
  <c r="AY901" i="1"/>
  <c r="AX901" i="1"/>
  <c r="AZ901" i="1"/>
  <c r="AY905" i="1"/>
  <c r="AX905" i="1"/>
  <c r="AZ905" i="1"/>
  <c r="AY909" i="1"/>
  <c r="AX909" i="1"/>
  <c r="AZ909" i="1"/>
  <c r="AY913" i="1"/>
  <c r="AX913" i="1"/>
  <c r="AZ913" i="1"/>
  <c r="AY917" i="1"/>
  <c r="AX917" i="1"/>
  <c r="AZ917" i="1"/>
  <c r="AY921" i="1"/>
  <c r="AX921" i="1"/>
  <c r="AZ921" i="1"/>
  <c r="AY925" i="1"/>
  <c r="AX925" i="1"/>
  <c r="AZ925" i="1"/>
  <c r="AY929" i="1"/>
  <c r="AX929" i="1"/>
  <c r="AZ929" i="1"/>
  <c r="AY933" i="1"/>
  <c r="AX933" i="1"/>
  <c r="AZ933" i="1"/>
  <c r="AY937" i="1"/>
  <c r="AX937" i="1"/>
  <c r="AZ937" i="1"/>
  <c r="AZ655" i="1"/>
  <c r="AY655" i="1"/>
  <c r="AX655" i="1"/>
  <c r="AZ659" i="1"/>
  <c r="AY659" i="1"/>
  <c r="AX659" i="1"/>
  <c r="AZ663" i="1"/>
  <c r="AY663" i="1"/>
  <c r="AX663" i="1"/>
  <c r="AZ667" i="1"/>
  <c r="AY667" i="1"/>
  <c r="AX667" i="1"/>
  <c r="AZ671" i="1"/>
  <c r="AY671" i="1"/>
  <c r="AX671" i="1"/>
  <c r="AZ675" i="1"/>
  <c r="AY675" i="1"/>
  <c r="AX675" i="1"/>
  <c r="AZ679" i="1"/>
  <c r="AY679" i="1"/>
  <c r="AX679" i="1"/>
  <c r="AZ683" i="1"/>
  <c r="AY683" i="1"/>
  <c r="AX683" i="1"/>
  <c r="AZ687" i="1"/>
  <c r="AY687" i="1"/>
  <c r="AX687" i="1"/>
  <c r="AZ695" i="1"/>
  <c r="AY695" i="1"/>
  <c r="AX695" i="1"/>
  <c r="AZ699" i="1"/>
  <c r="AY699" i="1"/>
  <c r="AX699" i="1"/>
  <c r="AZ703" i="1"/>
  <c r="AY703" i="1"/>
  <c r="AX703" i="1"/>
  <c r="AZ707" i="1"/>
  <c r="AY707" i="1"/>
  <c r="AX707" i="1"/>
  <c r="AZ711" i="1"/>
  <c r="AY711" i="1"/>
  <c r="AX711" i="1"/>
  <c r="AZ715" i="1"/>
  <c r="AY715" i="1"/>
  <c r="AX715" i="1"/>
  <c r="AZ719" i="1"/>
  <c r="AY719" i="1"/>
  <c r="AX719" i="1"/>
  <c r="AZ723" i="1"/>
  <c r="AY723" i="1"/>
  <c r="AX723" i="1"/>
  <c r="AZ727" i="1"/>
  <c r="AY727" i="1"/>
  <c r="AX727" i="1"/>
  <c r="AZ731" i="1"/>
  <c r="AY731" i="1"/>
  <c r="AX731" i="1"/>
  <c r="AZ735" i="1"/>
  <c r="AY735" i="1"/>
  <c r="AX735" i="1"/>
  <c r="AZ743" i="1"/>
  <c r="AY743" i="1"/>
  <c r="AX743" i="1"/>
  <c r="AZ747" i="1"/>
  <c r="AY747" i="1"/>
  <c r="AX747" i="1"/>
  <c r="AZ751" i="1"/>
  <c r="AY751" i="1"/>
  <c r="AX751" i="1"/>
  <c r="AZ755" i="1"/>
  <c r="AY755" i="1"/>
  <c r="AX755" i="1"/>
  <c r="AZ759" i="1"/>
  <c r="AY759" i="1"/>
  <c r="AX759" i="1"/>
  <c r="AZ763" i="1"/>
  <c r="AY763" i="1"/>
  <c r="AX763" i="1"/>
  <c r="AZ767" i="1"/>
  <c r="AY767" i="1"/>
  <c r="AX767" i="1"/>
  <c r="AZ771" i="1"/>
  <c r="AY771" i="1"/>
  <c r="AX771" i="1"/>
  <c r="AZ775" i="1"/>
  <c r="AY775" i="1"/>
  <c r="AX775" i="1"/>
  <c r="AZ779" i="1"/>
  <c r="AY779" i="1"/>
  <c r="AX779" i="1"/>
  <c r="AZ783" i="1"/>
  <c r="AY783" i="1"/>
  <c r="AX783" i="1"/>
  <c r="AX787" i="1"/>
  <c r="AZ787" i="1"/>
  <c r="AY787" i="1"/>
  <c r="AX791" i="1"/>
  <c r="AZ791" i="1"/>
  <c r="AY791" i="1"/>
  <c r="AX795" i="1"/>
  <c r="AZ795" i="1"/>
  <c r="AY795" i="1"/>
  <c r="AX799" i="1"/>
  <c r="AZ799" i="1"/>
  <c r="AY799" i="1"/>
  <c r="AX803" i="1"/>
  <c r="AZ803" i="1"/>
  <c r="AY803" i="1"/>
  <c r="AX807" i="1"/>
  <c r="AZ807" i="1"/>
  <c r="AY807" i="1"/>
  <c r="AX811" i="1"/>
  <c r="AZ811" i="1"/>
  <c r="AY811" i="1"/>
  <c r="AX815" i="1"/>
  <c r="AZ815" i="1"/>
  <c r="AY815" i="1"/>
  <c r="AX819" i="1"/>
  <c r="AZ819" i="1"/>
  <c r="AY819" i="1"/>
  <c r="AX827" i="1"/>
  <c r="AZ827" i="1"/>
  <c r="AY827" i="1"/>
  <c r="AX831" i="1"/>
  <c r="AZ831" i="1"/>
  <c r="AY831" i="1"/>
  <c r="AX835" i="1"/>
  <c r="AZ835" i="1"/>
  <c r="AY835" i="1"/>
  <c r="AX839" i="1"/>
  <c r="AZ839" i="1"/>
  <c r="AY839" i="1"/>
  <c r="AX843" i="1"/>
  <c r="AZ843" i="1"/>
  <c r="AY843" i="1"/>
  <c r="AX847" i="1"/>
  <c r="AZ847" i="1"/>
  <c r="AY847" i="1"/>
  <c r="AX851" i="1"/>
  <c r="AZ851" i="1"/>
  <c r="AY851" i="1"/>
  <c r="AX855" i="1"/>
  <c r="AZ855" i="1"/>
  <c r="AY855" i="1"/>
  <c r="AX859" i="1"/>
  <c r="AZ859" i="1"/>
  <c r="AY859" i="1"/>
  <c r="AX863" i="1"/>
  <c r="AZ863" i="1"/>
  <c r="AY863" i="1"/>
  <c r="AX867" i="1"/>
  <c r="AZ867" i="1"/>
  <c r="AY867" i="1"/>
  <c r="AZ871" i="1"/>
  <c r="AY871" i="1"/>
  <c r="AX871" i="1"/>
  <c r="AZ875" i="1"/>
  <c r="AY875" i="1"/>
  <c r="AX875" i="1"/>
  <c r="AZ879" i="1"/>
  <c r="AY879" i="1"/>
  <c r="AX879" i="1"/>
  <c r="AZ883" i="1"/>
  <c r="AY883" i="1"/>
  <c r="AX883" i="1"/>
  <c r="AZ887" i="1"/>
  <c r="AY887" i="1"/>
  <c r="AX887" i="1"/>
  <c r="AZ891" i="1"/>
  <c r="AY891" i="1"/>
  <c r="AX891" i="1"/>
  <c r="AZ895" i="1"/>
  <c r="AY895" i="1"/>
  <c r="AX895" i="1"/>
  <c r="AZ899" i="1"/>
  <c r="AY899" i="1"/>
  <c r="AX899" i="1"/>
  <c r="AZ903" i="1"/>
  <c r="AY903" i="1"/>
  <c r="AX903" i="1"/>
  <c r="AZ907" i="1"/>
  <c r="AY907" i="1"/>
  <c r="AX907" i="1"/>
  <c r="AZ911" i="1"/>
  <c r="AY911" i="1"/>
  <c r="AX911" i="1"/>
  <c r="AZ915" i="1"/>
  <c r="AY915" i="1"/>
  <c r="AX915" i="1"/>
  <c r="AZ919" i="1"/>
  <c r="AY919" i="1"/>
  <c r="AX919" i="1"/>
  <c r="AZ923" i="1"/>
  <c r="AY923" i="1"/>
  <c r="AX923" i="1"/>
  <c r="AZ927" i="1"/>
  <c r="AY927" i="1"/>
  <c r="AX927" i="1"/>
  <c r="AZ931" i="1"/>
  <c r="AY931" i="1"/>
  <c r="AX931" i="1"/>
  <c r="AZ935" i="1"/>
  <c r="AY935" i="1"/>
  <c r="AX935" i="1"/>
  <c r="AZ943" i="1"/>
  <c r="AY943" i="1"/>
  <c r="AX943" i="1"/>
  <c r="AZ175" i="1"/>
  <c r="AX210" i="1"/>
  <c r="AY210" i="1"/>
  <c r="AX209" i="1"/>
  <c r="AY209" i="1"/>
  <c r="AX175" i="1"/>
  <c r="AX169" i="1"/>
  <c r="AY169" i="1"/>
  <c r="AX162" i="1"/>
  <c r="AY162" i="1"/>
  <c r="AX161" i="1"/>
  <c r="AY161" i="1"/>
  <c r="AX105" i="1"/>
  <c r="AY105" i="1"/>
  <c r="AZ104" i="1"/>
  <c r="AX104" i="1"/>
  <c r="AX79" i="1"/>
  <c r="AY79" i="1"/>
  <c r="AX80" i="1"/>
  <c r="AX510" i="1"/>
  <c r="AY510" i="1"/>
  <c r="AX53" i="1"/>
  <c r="AX50" i="1"/>
  <c r="AY50" i="1"/>
</calcChain>
</file>

<file path=xl/sharedStrings.xml><?xml version="1.0" encoding="utf-8"?>
<sst xmlns="http://schemas.openxmlformats.org/spreadsheetml/2006/main" count="13162" uniqueCount="977">
  <si>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</si>
  <si>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</si>
  <si>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</si>
  <si>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</si>
  <si>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</si>
  <si>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</si>
  <si>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</si>
  <si>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</si>
  <si>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</si>
  <si>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</si>
  <si>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</si>
  <si>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</si>
  <si>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</si>
  <si>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</si>
  <si>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Title</t>
  </si>
  <si>
    <t>Timothy</t>
  </si>
  <si>
    <t>David</t>
  </si>
  <si>
    <t>Peter</t>
  </si>
  <si>
    <t>William</t>
  </si>
  <si>
    <t>Rogers</t>
  </si>
  <si>
    <t>Abijah</t>
  </si>
  <si>
    <t>John</t>
  </si>
  <si>
    <t>Joshua</t>
  </si>
  <si>
    <t>Richard</t>
  </si>
  <si>
    <t>Mary</t>
  </si>
  <si>
    <t>Benjamin</t>
  </si>
  <si>
    <t>Seth</t>
  </si>
  <si>
    <t>Pomeroy</t>
  </si>
  <si>
    <t>Thomas</t>
  </si>
  <si>
    <t>Henry</t>
  </si>
  <si>
    <t>Sam W</t>
  </si>
  <si>
    <t>Eli</t>
  </si>
  <si>
    <t>Ezra</t>
  </si>
  <si>
    <t>Samuel</t>
  </si>
  <si>
    <t>Bull</t>
  </si>
  <si>
    <t>Josiah</t>
  </si>
  <si>
    <t>Daniel</t>
  </si>
  <si>
    <t>Jun</t>
  </si>
  <si>
    <t>Abel</t>
  </si>
  <si>
    <t>James</t>
  </si>
  <si>
    <t>Elisha</t>
  </si>
  <si>
    <t>Jacob</t>
  </si>
  <si>
    <t>Woodward</t>
  </si>
  <si>
    <t>Hezekiah</t>
  </si>
  <si>
    <t>Booth</t>
  </si>
  <si>
    <t>Fowler</t>
  </si>
  <si>
    <t>Elizabeth</t>
  </si>
  <si>
    <t>Norton</t>
  </si>
  <si>
    <t>Jesse</t>
  </si>
  <si>
    <t>Green</t>
  </si>
  <si>
    <t>Nathan</t>
  </si>
  <si>
    <t>Waterman</t>
  </si>
  <si>
    <t>Butler</t>
  </si>
  <si>
    <t>Jonathan</t>
  </si>
  <si>
    <t>Strong</t>
  </si>
  <si>
    <t>Starr</t>
  </si>
  <si>
    <t>Norman</t>
  </si>
  <si>
    <t>Bradley</t>
  </si>
  <si>
    <t>Weed</t>
  </si>
  <si>
    <t>Edward</t>
  </si>
  <si>
    <t>Bird</t>
  </si>
  <si>
    <t>Isaac</t>
  </si>
  <si>
    <t>Oliver</t>
  </si>
  <si>
    <t>Watson</t>
  </si>
  <si>
    <t>Porter</t>
  </si>
  <si>
    <t>Mills</t>
  </si>
  <si>
    <t>Colt</t>
  </si>
  <si>
    <t>Hine</t>
  </si>
  <si>
    <t>Thaddeus</t>
  </si>
  <si>
    <t>Gilbert</t>
  </si>
  <si>
    <t>Gad</t>
  </si>
  <si>
    <t>Hall</t>
  </si>
  <si>
    <t>Atwood</t>
  </si>
  <si>
    <t>Morton</t>
  </si>
  <si>
    <t>Peck</t>
  </si>
  <si>
    <t>Lloyd</t>
  </si>
  <si>
    <t>Obadiah</t>
  </si>
  <si>
    <t>Holly</t>
  </si>
  <si>
    <t>Charles</t>
  </si>
  <si>
    <t>Meigs</t>
  </si>
  <si>
    <t>Benton</t>
  </si>
  <si>
    <t>Bronson</t>
  </si>
  <si>
    <t>Austin</t>
  </si>
  <si>
    <t>T-654</t>
  </si>
  <si>
    <t>Old Loans, Ledger A, Volume 495</t>
  </si>
  <si>
    <t>6-Percent Stock 1791-97</t>
  </si>
  <si>
    <t>Date</t>
  </si>
  <si>
    <t>No</t>
  </si>
  <si>
    <t>To</t>
  </si>
  <si>
    <t>First Name</t>
  </si>
  <si>
    <t>Last Name</t>
  </si>
  <si>
    <t>Amount</t>
  </si>
  <si>
    <t>Dollar</t>
  </si>
  <si>
    <t>Return J</t>
  </si>
  <si>
    <t>Watson and Greenleaf</t>
  </si>
  <si>
    <t>Champlin</t>
  </si>
  <si>
    <t>Aner</t>
  </si>
  <si>
    <t>Adye</t>
  </si>
  <si>
    <t>Daggett</t>
  </si>
  <si>
    <t>Gurdon</t>
  </si>
  <si>
    <t>Thomas C</t>
  </si>
  <si>
    <t>Esq</t>
  </si>
  <si>
    <t>Law</t>
  </si>
  <si>
    <t>Riley</t>
  </si>
  <si>
    <t>Mowatt</t>
  </si>
  <si>
    <t>Penfield</t>
  </si>
  <si>
    <t>Mumford</t>
  </si>
  <si>
    <t>Ellery</t>
  </si>
  <si>
    <t>Wasson</t>
  </si>
  <si>
    <t>Dodd</t>
  </si>
  <si>
    <t>Bliss</t>
  </si>
  <si>
    <t>Caleb</t>
  </si>
  <si>
    <t>Matson</t>
  </si>
  <si>
    <t>Reuben S</t>
  </si>
  <si>
    <t>Stearns</t>
  </si>
  <si>
    <t>Spalding</t>
  </si>
  <si>
    <t>Bidwell</t>
  </si>
  <si>
    <t>Brace</t>
  </si>
  <si>
    <t>Hoyt</t>
  </si>
  <si>
    <t>Moseley</t>
  </si>
  <si>
    <t>Colton</t>
  </si>
  <si>
    <t>Cotton</t>
  </si>
  <si>
    <t>Adams</t>
  </si>
  <si>
    <t>Camp</t>
  </si>
  <si>
    <t>Asaph</t>
  </si>
  <si>
    <t>Rhoda</t>
  </si>
  <si>
    <t>Rebecca</t>
  </si>
  <si>
    <t>Woolsey</t>
  </si>
  <si>
    <t>Beers</t>
  </si>
  <si>
    <t>Hillhouse</t>
  </si>
  <si>
    <t>Bull and Keyes</t>
  </si>
  <si>
    <t>Elijah</t>
  </si>
  <si>
    <t>Nathaniel</t>
  </si>
  <si>
    <t>Huntington</t>
  </si>
  <si>
    <t>George</t>
  </si>
  <si>
    <t>Lewis</t>
  </si>
  <si>
    <t>Joseph</t>
  </si>
  <si>
    <t>Rev</t>
  </si>
  <si>
    <t>Hale</t>
  </si>
  <si>
    <t>Lynde</t>
  </si>
  <si>
    <t>McCurdy</t>
  </si>
  <si>
    <t>Brown</t>
  </si>
  <si>
    <t>Cooley</t>
  </si>
  <si>
    <t>Rathbun</t>
  </si>
  <si>
    <t>Stanton</t>
  </si>
  <si>
    <t>Lawrence</t>
  </si>
  <si>
    <t>Miller</t>
  </si>
  <si>
    <t>Parker</t>
  </si>
  <si>
    <t>Paul</t>
  </si>
  <si>
    <t>Parke</t>
  </si>
  <si>
    <t>Amos</t>
  </si>
  <si>
    <t>Avery</t>
  </si>
  <si>
    <t>Benadam</t>
  </si>
  <si>
    <t>Denison</t>
  </si>
  <si>
    <t>Leech</t>
  </si>
  <si>
    <t>Silas</t>
  </si>
  <si>
    <t>Goodell</t>
  </si>
  <si>
    <t>Lemuel</t>
  </si>
  <si>
    <t>Grosvenor</t>
  </si>
  <si>
    <t>Whiting</t>
  </si>
  <si>
    <t>Champion II</t>
  </si>
  <si>
    <t>Sherman</t>
  </si>
  <si>
    <t>Dorrance</t>
  </si>
  <si>
    <t>Davenport</t>
  </si>
  <si>
    <t>Goodwin</t>
  </si>
  <si>
    <t>Leavitt</t>
  </si>
  <si>
    <t>Dudley</t>
  </si>
  <si>
    <t>Pettibone</t>
  </si>
  <si>
    <t>Marsh</t>
  </si>
  <si>
    <t>Freeman</t>
  </si>
  <si>
    <t>Kilbourn</t>
  </si>
  <si>
    <t>Bolles</t>
  </si>
  <si>
    <t>Elias</t>
  </si>
  <si>
    <t>Boardman</t>
  </si>
  <si>
    <t>Samuel P</t>
  </si>
  <si>
    <t>Enoch</t>
  </si>
  <si>
    <t>Perkins</t>
  </si>
  <si>
    <t>Dawes</t>
  </si>
  <si>
    <t>Whitman</t>
  </si>
  <si>
    <t>Titus</t>
  </si>
  <si>
    <t>Rundle</t>
  </si>
  <si>
    <t>Uriah</t>
  </si>
  <si>
    <t>Field</t>
  </si>
  <si>
    <t>Clapp</t>
  </si>
  <si>
    <t>Wills</t>
  </si>
  <si>
    <t>Clift</t>
  </si>
  <si>
    <t>Solomon</t>
  </si>
  <si>
    <t>Simson</t>
  </si>
  <si>
    <t>Swift</t>
  </si>
  <si>
    <t>Ephraem</t>
  </si>
  <si>
    <t>Root</t>
  </si>
  <si>
    <t>Stephen</t>
  </si>
  <si>
    <t>Crocker</t>
  </si>
  <si>
    <t>Warham</t>
  </si>
  <si>
    <t>Merrow</t>
  </si>
  <si>
    <t>Phineas</t>
  </si>
  <si>
    <t>Robbins</t>
  </si>
  <si>
    <t>Phelps</t>
  </si>
  <si>
    <t>Olcott</t>
  </si>
  <si>
    <t>Richards</t>
  </si>
  <si>
    <t>Hallam</t>
  </si>
  <si>
    <t>Lee</t>
  </si>
  <si>
    <t>Lord</t>
  </si>
  <si>
    <t>Nicholas</t>
  </si>
  <si>
    <t>Cook</t>
  </si>
  <si>
    <t>Patten</t>
  </si>
  <si>
    <t>Justus</t>
  </si>
  <si>
    <t>Miner</t>
  </si>
  <si>
    <t>Grant</t>
  </si>
  <si>
    <t>Smith</t>
  </si>
  <si>
    <t>Betty</t>
  </si>
  <si>
    <t>Peek</t>
  </si>
  <si>
    <t>Merrill</t>
  </si>
  <si>
    <t>Stanley</t>
  </si>
  <si>
    <t>McLean</t>
  </si>
  <si>
    <t>Christopher</t>
  </si>
  <si>
    <t>Taylor</t>
  </si>
  <si>
    <t>Barrell</t>
  </si>
  <si>
    <t>Peleg</t>
  </si>
  <si>
    <t>Sanford</t>
  </si>
  <si>
    <t>Leffingwell</t>
  </si>
  <si>
    <t>Guy</t>
  </si>
  <si>
    <t>Jarvis</t>
  </si>
  <si>
    <t>Dorothy</t>
  </si>
  <si>
    <t>Bissell</t>
  </si>
  <si>
    <t>Dolly</t>
  </si>
  <si>
    <t>Jeremiah</t>
  </si>
  <si>
    <t>Wadsworth</t>
  </si>
  <si>
    <t>Casey</t>
  </si>
  <si>
    <t>Michael and Thomas</t>
  </si>
  <si>
    <t>Walker</t>
  </si>
  <si>
    <t>Bayard</t>
  </si>
  <si>
    <t>Hugh</t>
  </si>
  <si>
    <t>Ledlie</t>
  </si>
  <si>
    <t>Hannah</t>
  </si>
  <si>
    <t>Cowles</t>
  </si>
  <si>
    <t>Andrew</t>
  </si>
  <si>
    <t>Hull</t>
  </si>
  <si>
    <t>Street</t>
  </si>
  <si>
    <t>Izrahiah</t>
  </si>
  <si>
    <t>Wetmore</t>
  </si>
  <si>
    <t>Wells</t>
  </si>
  <si>
    <t>Esther</t>
  </si>
  <si>
    <t>Alexander</t>
  </si>
  <si>
    <t>Stewart</t>
  </si>
  <si>
    <t>Hart</t>
  </si>
  <si>
    <t>Rufus</t>
  </si>
  <si>
    <t>Parsons</t>
  </si>
  <si>
    <t>Thomas R</t>
  </si>
  <si>
    <t>Gold</t>
  </si>
  <si>
    <t>Beardslee</t>
  </si>
  <si>
    <t>Sebor</t>
  </si>
  <si>
    <t>Edward Parker and Co</t>
  </si>
  <si>
    <t>John and Francis Atkinson</t>
  </si>
  <si>
    <t>Graham</t>
  </si>
  <si>
    <t>Samuel Ward and Brothers</t>
  </si>
  <si>
    <t>Hubbard</t>
  </si>
  <si>
    <t>Robert C</t>
  </si>
  <si>
    <t>Johnson</t>
  </si>
  <si>
    <t>Job</t>
  </si>
  <si>
    <t>Bartram</t>
  </si>
  <si>
    <t>Hutton</t>
  </si>
  <si>
    <t>Joel</t>
  </si>
  <si>
    <t>Waterbury</t>
  </si>
  <si>
    <t>Knapp</t>
  </si>
  <si>
    <t>Sylvanus</t>
  </si>
  <si>
    <t>Lockwood</t>
  </si>
  <si>
    <t>Julius</t>
  </si>
  <si>
    <t>Deming</t>
  </si>
  <si>
    <t>Chatterton</t>
  </si>
  <si>
    <t>Amasa</t>
  </si>
  <si>
    <t>Keyes</t>
  </si>
  <si>
    <t>Chenevard</t>
  </si>
  <si>
    <t>Ellsworth</t>
  </si>
  <si>
    <t>Hosmer</t>
  </si>
  <si>
    <t>Whippo</t>
  </si>
  <si>
    <t>Eliphalet</t>
  </si>
  <si>
    <t>Williams</t>
  </si>
  <si>
    <t>Bezaleel</t>
  </si>
  <si>
    <t>Fisk</t>
  </si>
  <si>
    <t>Coral</t>
  </si>
  <si>
    <t>Case</t>
  </si>
  <si>
    <t>Noadiah</t>
  </si>
  <si>
    <t>Hooker</t>
  </si>
  <si>
    <t>Hope</t>
  </si>
  <si>
    <t>Warner</t>
  </si>
  <si>
    <t>Victory</t>
  </si>
  <si>
    <t>Burr</t>
  </si>
  <si>
    <t>Halle</t>
  </si>
  <si>
    <t>John H</t>
  </si>
  <si>
    <t>Ebenezer</t>
  </si>
  <si>
    <t>Ezekiel</t>
  </si>
  <si>
    <t>Wolcot</t>
  </si>
  <si>
    <t>Roger</t>
  </si>
  <si>
    <t>Amey</t>
  </si>
  <si>
    <t>Jones</t>
  </si>
  <si>
    <t>Wolcott</t>
  </si>
  <si>
    <t>Elizur</t>
  </si>
  <si>
    <t>Andrus</t>
  </si>
  <si>
    <t>Hatch</t>
  </si>
  <si>
    <t>Gay</t>
  </si>
  <si>
    <t>Burrall</t>
  </si>
  <si>
    <t>Steel</t>
  </si>
  <si>
    <t>Aaron</t>
  </si>
  <si>
    <t>Jared</t>
  </si>
  <si>
    <t>Atkinson</t>
  </si>
  <si>
    <t>Dimon</t>
  </si>
  <si>
    <t>Winthrop</t>
  </si>
  <si>
    <t>Ann</t>
  </si>
  <si>
    <t>Mason</t>
  </si>
  <si>
    <t>Craigie</t>
  </si>
  <si>
    <t>Deshon</t>
  </si>
  <si>
    <t>Fitch</t>
  </si>
  <si>
    <t>Lay</t>
  </si>
  <si>
    <t>Shaler</t>
  </si>
  <si>
    <t>Scott</t>
  </si>
  <si>
    <t>Webster</t>
  </si>
  <si>
    <t>Sage</t>
  </si>
  <si>
    <t>Little</t>
  </si>
  <si>
    <t>Southmayd</t>
  </si>
  <si>
    <t>Palmer</t>
  </si>
  <si>
    <t>Caldwell</t>
  </si>
  <si>
    <t>Seixas</t>
  </si>
  <si>
    <t>Lathrop</t>
  </si>
  <si>
    <t>Sturges</t>
  </si>
  <si>
    <t>Coit</t>
  </si>
  <si>
    <t>Backus</t>
  </si>
  <si>
    <t>McEvers</t>
  </si>
  <si>
    <t>John R</t>
  </si>
  <si>
    <t>Livingston</t>
  </si>
  <si>
    <t>Judson</t>
  </si>
  <si>
    <t>Minott</t>
  </si>
  <si>
    <t>Bush</t>
  </si>
  <si>
    <t>Stocking</t>
  </si>
  <si>
    <t>Mitchell</t>
  </si>
  <si>
    <t>Pratt</t>
  </si>
  <si>
    <t>Bennett</t>
  </si>
  <si>
    <t>Patience</t>
  </si>
  <si>
    <t>Woodruff</t>
  </si>
  <si>
    <t>Hovey</t>
  </si>
  <si>
    <t>White</t>
  </si>
  <si>
    <t>Dunham</t>
  </si>
  <si>
    <t>Mather</t>
  </si>
  <si>
    <t>Wright</t>
  </si>
  <si>
    <t>Pitkin</t>
  </si>
  <si>
    <t>Allyn</t>
  </si>
  <si>
    <t>Kent</t>
  </si>
  <si>
    <t>Goodrich</t>
  </si>
  <si>
    <t>Griswold</t>
  </si>
  <si>
    <t>Stillman</t>
  </si>
  <si>
    <t>Pardee</t>
  </si>
  <si>
    <t>Morris</t>
  </si>
  <si>
    <t>Wyllys</t>
  </si>
  <si>
    <t>Plummer</t>
  </si>
  <si>
    <t>Treadwell</t>
  </si>
  <si>
    <t>Zebulon</t>
  </si>
  <si>
    <t>Driggs</t>
  </si>
  <si>
    <t>Skinner</t>
  </si>
  <si>
    <t>Summer</t>
  </si>
  <si>
    <t>Ephraim</t>
  </si>
  <si>
    <t>Thompson</t>
  </si>
  <si>
    <t>Silliman</t>
  </si>
  <si>
    <t>Moore</t>
  </si>
  <si>
    <t>Talcott</t>
  </si>
  <si>
    <t>Robinson</t>
  </si>
  <si>
    <t>Watrous</t>
  </si>
  <si>
    <t>Shaw</t>
  </si>
  <si>
    <t>Vine</t>
  </si>
  <si>
    <t>Worthington</t>
  </si>
  <si>
    <t>Dickinson</t>
  </si>
  <si>
    <t>Plumbe</t>
  </si>
  <si>
    <t>Comstock</t>
  </si>
  <si>
    <t>Hyde</t>
  </si>
  <si>
    <t>Hopkins</t>
  </si>
  <si>
    <t>Samuel W</t>
  </si>
  <si>
    <t>Chaffee</t>
  </si>
  <si>
    <t>Asahel</t>
  </si>
  <si>
    <t>Meriman</t>
  </si>
  <si>
    <t>Miles</t>
  </si>
  <si>
    <t>Beach</t>
  </si>
  <si>
    <t>Barnard</t>
  </si>
  <si>
    <t>Nehemiah</t>
  </si>
  <si>
    <t>Dyer</t>
  </si>
  <si>
    <t>Martin</t>
  </si>
  <si>
    <t>Pinney</t>
  </si>
  <si>
    <t>King</t>
  </si>
  <si>
    <t>Chittendon</t>
  </si>
  <si>
    <t>Adams III</t>
  </si>
  <si>
    <t>Seward</t>
  </si>
  <si>
    <t>Loomis</t>
  </si>
  <si>
    <t>Michael</t>
  </si>
  <si>
    <t>Joy</t>
  </si>
  <si>
    <t>Eldridge</t>
  </si>
  <si>
    <t>Gillet</t>
  </si>
  <si>
    <t>Francis B</t>
  </si>
  <si>
    <t>Prosper</t>
  </si>
  <si>
    <t>Broome</t>
  </si>
  <si>
    <t>Jabez</t>
  </si>
  <si>
    <t>Philip</t>
  </si>
  <si>
    <t>Mortimer</t>
  </si>
  <si>
    <t>Ruben</t>
  </si>
  <si>
    <t>Giles</t>
  </si>
  <si>
    <t>John M</t>
  </si>
  <si>
    <t>Stoughton</t>
  </si>
  <si>
    <t>Daniel L</t>
  </si>
  <si>
    <t>Anne</t>
  </si>
  <si>
    <t>Fairfield 1st Ecclerias Society</t>
  </si>
  <si>
    <t>Stephen M</t>
  </si>
  <si>
    <t>Elijah and Jon</t>
  </si>
  <si>
    <t>Fairfield 1st Society School</t>
  </si>
  <si>
    <t>Jazeb</t>
  </si>
  <si>
    <t>Blague</t>
  </si>
  <si>
    <t>Hinckley</t>
  </si>
  <si>
    <t>Wattles</t>
  </si>
  <si>
    <t>Jedediah</t>
  </si>
  <si>
    <t>Roswell</t>
  </si>
  <si>
    <t>Abraham</t>
  </si>
  <si>
    <t>Willcox</t>
  </si>
  <si>
    <t>Child</t>
  </si>
  <si>
    <t>Catlin</t>
  </si>
  <si>
    <t>Holt</t>
  </si>
  <si>
    <t>Lyman</t>
  </si>
  <si>
    <t>Benajah</t>
  </si>
  <si>
    <t>Standish</t>
  </si>
  <si>
    <t>Anna</t>
  </si>
  <si>
    <t>Sheldon</t>
  </si>
  <si>
    <t>Tilden</t>
  </si>
  <si>
    <t>Trumbull</t>
  </si>
  <si>
    <t>Chester</t>
  </si>
  <si>
    <t>Sarah</t>
  </si>
  <si>
    <t>Deborah</t>
  </si>
  <si>
    <t>Mehitabel</t>
  </si>
  <si>
    <t>Woodbridge</t>
  </si>
  <si>
    <t>Makens</t>
  </si>
  <si>
    <t>Bement</t>
  </si>
  <si>
    <t>Hills</t>
  </si>
  <si>
    <t>Ely</t>
  </si>
  <si>
    <t>Cushing</t>
  </si>
  <si>
    <t>Heman</t>
  </si>
  <si>
    <t>Joseph P</t>
  </si>
  <si>
    <t>Cooke</t>
  </si>
  <si>
    <t>Asa</t>
  </si>
  <si>
    <t>Moses</t>
  </si>
  <si>
    <t>Cleveland</t>
  </si>
  <si>
    <t>Orange</t>
  </si>
  <si>
    <t>Lucy</t>
  </si>
  <si>
    <t>Abigail</t>
  </si>
  <si>
    <t>Matthew</t>
  </si>
  <si>
    <t>Welch</t>
  </si>
  <si>
    <t>Azariah</t>
  </si>
  <si>
    <t>Martha</t>
  </si>
  <si>
    <t>Gurley</t>
  </si>
  <si>
    <t>Wheeler</t>
  </si>
  <si>
    <t>Frederic</t>
  </si>
  <si>
    <t>Fanning</t>
  </si>
  <si>
    <t>Bacon</t>
  </si>
  <si>
    <t>Ichabod</t>
  </si>
  <si>
    <t>Erastus</t>
  </si>
  <si>
    <t>Sylvester</t>
  </si>
  <si>
    <t>Moses and Nicholas</t>
  </si>
  <si>
    <t>Burnham</t>
  </si>
  <si>
    <t>Abiel</t>
  </si>
  <si>
    <t>Samuel J</t>
  </si>
  <si>
    <t>Hemingway</t>
  </si>
  <si>
    <t>Levi</t>
  </si>
  <si>
    <t>Sylvia</t>
  </si>
  <si>
    <t>Parks</t>
  </si>
  <si>
    <t>Ohmster</t>
  </si>
  <si>
    <t>Jane</t>
  </si>
  <si>
    <t>Ripley</t>
  </si>
  <si>
    <t>McClellan</t>
  </si>
  <si>
    <t>Leonard</t>
  </si>
  <si>
    <t>Foot</t>
  </si>
  <si>
    <t>Jasper</t>
  </si>
  <si>
    <t>Redfield</t>
  </si>
  <si>
    <t>Humphrey</t>
  </si>
  <si>
    <t>Mathew</t>
  </si>
  <si>
    <t>Wales</t>
  </si>
  <si>
    <t>Lydia</t>
  </si>
  <si>
    <t>Tyler</t>
  </si>
  <si>
    <t>Parmelee</t>
  </si>
  <si>
    <t>May</t>
  </si>
  <si>
    <t>Cone</t>
  </si>
  <si>
    <t>John and James</t>
  </si>
  <si>
    <t>Simon</t>
  </si>
  <si>
    <t>Langdon</t>
  </si>
  <si>
    <t>Church</t>
  </si>
  <si>
    <t>Juliana</t>
  </si>
  <si>
    <t>Buckingham</t>
  </si>
  <si>
    <t>Pierpont</t>
  </si>
  <si>
    <t>Selah</t>
  </si>
  <si>
    <t>Birdsey</t>
  </si>
  <si>
    <t>Hude</t>
  </si>
  <si>
    <t>Hoopkins</t>
  </si>
  <si>
    <t>Bulkley</t>
  </si>
  <si>
    <t>Thadius</t>
  </si>
  <si>
    <t>Ashbel</t>
  </si>
  <si>
    <t>Simeon</t>
  </si>
  <si>
    <t>Rossetter</t>
  </si>
  <si>
    <t>Houll</t>
  </si>
  <si>
    <t>Harsford</t>
  </si>
  <si>
    <t>Ozias</t>
  </si>
  <si>
    <t>Gilpin</t>
  </si>
  <si>
    <t>Frary</t>
  </si>
  <si>
    <t>Rowland</t>
  </si>
  <si>
    <t>Howes</t>
  </si>
  <si>
    <t>Tomlinson</t>
  </si>
  <si>
    <t>Newberry</t>
  </si>
  <si>
    <t>Noyes</t>
  </si>
  <si>
    <t>Baldwin</t>
  </si>
  <si>
    <t>Justin</t>
  </si>
  <si>
    <t>Atwater</t>
  </si>
  <si>
    <t>Jerijah</t>
  </si>
  <si>
    <t>Barber</t>
  </si>
  <si>
    <t>Wood</t>
  </si>
  <si>
    <t>Margaret</t>
  </si>
  <si>
    <t>Augustus</t>
  </si>
  <si>
    <t>Collins</t>
  </si>
  <si>
    <t>David F</t>
  </si>
  <si>
    <t>Nancy</t>
  </si>
  <si>
    <t>Salter</t>
  </si>
  <si>
    <t>Windsor 1st Society</t>
  </si>
  <si>
    <t>Filley</t>
  </si>
  <si>
    <t>Gilman</t>
  </si>
  <si>
    <t>Lanman</t>
  </si>
  <si>
    <t>Lusk</t>
  </si>
  <si>
    <t>Langton</t>
  </si>
  <si>
    <t>Kellogg</t>
  </si>
  <si>
    <t>Belden</t>
  </si>
  <si>
    <t>Clark</t>
  </si>
  <si>
    <t>Dexter</t>
  </si>
  <si>
    <t>Mary Ann</t>
  </si>
  <si>
    <t>Chandler</t>
  </si>
  <si>
    <t>Douglass II</t>
  </si>
  <si>
    <t>Kingsbury</t>
  </si>
  <si>
    <t>Francis</t>
  </si>
  <si>
    <t>Ashley</t>
  </si>
  <si>
    <t>Bowen</t>
  </si>
  <si>
    <t>Babcock</t>
  </si>
  <si>
    <t>Susannah</t>
  </si>
  <si>
    <t>Dow</t>
  </si>
  <si>
    <t>Stannard</t>
  </si>
  <si>
    <t>Sellew</t>
  </si>
  <si>
    <t>Treat</t>
  </si>
  <si>
    <t>Aclee</t>
  </si>
  <si>
    <t>Rob Dan and Gul</t>
  </si>
  <si>
    <t>Crommelin</t>
  </si>
  <si>
    <t>Hon</t>
  </si>
  <si>
    <t>Cleavland</t>
  </si>
  <si>
    <t>Hoolt</t>
  </si>
  <si>
    <t>Gurly</t>
  </si>
  <si>
    <t>Fryon</t>
  </si>
  <si>
    <t>Dix</t>
  </si>
  <si>
    <t>Griffin</t>
  </si>
  <si>
    <t>Theodosia</t>
  </si>
  <si>
    <t>Bryan</t>
  </si>
  <si>
    <t>Robert</t>
  </si>
  <si>
    <t>Kelsey</t>
  </si>
  <si>
    <t>Leeds</t>
  </si>
  <si>
    <t>Damaris</t>
  </si>
  <si>
    <t>Nettleton</t>
  </si>
  <si>
    <t>Jonas</t>
  </si>
  <si>
    <t>Prentice</t>
  </si>
  <si>
    <t>Linsley</t>
  </si>
  <si>
    <t>Isaacs</t>
  </si>
  <si>
    <t>Jackson</t>
  </si>
  <si>
    <t>Leet</t>
  </si>
  <si>
    <t>Nicoll</t>
  </si>
  <si>
    <t>Fosdic</t>
  </si>
  <si>
    <t>Gorham</t>
  </si>
  <si>
    <t>Gideon</t>
  </si>
  <si>
    <t>Doggett</t>
  </si>
  <si>
    <t>Harris</t>
  </si>
  <si>
    <t>Barns</t>
  </si>
  <si>
    <t>Carver</t>
  </si>
  <si>
    <t>Abner</t>
  </si>
  <si>
    <t>Cole</t>
  </si>
  <si>
    <t>Buell</t>
  </si>
  <si>
    <t>Brinsmade</t>
  </si>
  <si>
    <t>Davis</t>
  </si>
  <si>
    <t xml:space="preserve">  Joseph</t>
  </si>
  <si>
    <t>Webb</t>
  </si>
  <si>
    <t>Merwin</t>
  </si>
  <si>
    <t>President and Fellows of Y College</t>
  </si>
  <si>
    <t>Phillips</t>
  </si>
  <si>
    <t>Patton</t>
  </si>
  <si>
    <t>Sill</t>
  </si>
  <si>
    <t>Greene</t>
  </si>
  <si>
    <t>Fryers</t>
  </si>
  <si>
    <t>Settell</t>
  </si>
  <si>
    <t>Town of Guilford</t>
  </si>
  <si>
    <t>Penfiled</t>
  </si>
  <si>
    <t>Gibson</t>
  </si>
  <si>
    <t>Temperance</t>
  </si>
  <si>
    <t>Holmes</t>
  </si>
  <si>
    <t>Wolcott II</t>
  </si>
  <si>
    <t>Philemon</t>
  </si>
  <si>
    <t>Lovery</t>
  </si>
  <si>
    <t>Potter</t>
  </si>
  <si>
    <t>Lyon</t>
  </si>
  <si>
    <t>Rexford</t>
  </si>
  <si>
    <t>Russell</t>
  </si>
  <si>
    <t>Robertson</t>
  </si>
  <si>
    <t>Stoddard</t>
  </si>
  <si>
    <t>Savage</t>
  </si>
  <si>
    <t>Willson</t>
  </si>
  <si>
    <t>Reed</t>
  </si>
  <si>
    <t>Rathburn</t>
  </si>
  <si>
    <t>Prime</t>
  </si>
  <si>
    <t>Noah</t>
  </si>
  <si>
    <t>Samuel M</t>
  </si>
  <si>
    <t>Shipman</t>
  </si>
  <si>
    <t>Marshfield</t>
  </si>
  <si>
    <t>Rockwell</t>
  </si>
  <si>
    <t>Mich and Thomas</t>
  </si>
  <si>
    <t>Cadwell</t>
  </si>
  <si>
    <t>Coe</t>
  </si>
  <si>
    <t>Niles</t>
  </si>
  <si>
    <t>Frederick</t>
  </si>
  <si>
    <t>Bassett</t>
  </si>
  <si>
    <t>Gouverneur</t>
  </si>
  <si>
    <t>Allen</t>
  </si>
  <si>
    <t>Tinker</t>
  </si>
  <si>
    <t>Chamberlain</t>
  </si>
  <si>
    <t>Stanbury</t>
  </si>
  <si>
    <t>Philip B</t>
  </si>
  <si>
    <t>Chipman</t>
  </si>
  <si>
    <t>Goodrich III</t>
  </si>
  <si>
    <t>Second Society in Guilford</t>
  </si>
  <si>
    <t>Lamb</t>
  </si>
  <si>
    <t>Thacher</t>
  </si>
  <si>
    <t>Joanna</t>
  </si>
  <si>
    <t>Lois</t>
  </si>
  <si>
    <t>Israel</t>
  </si>
  <si>
    <t>Remack</t>
  </si>
  <si>
    <t>Wait</t>
  </si>
  <si>
    <t>Jacob B</t>
  </si>
  <si>
    <t>Eliakim</t>
  </si>
  <si>
    <t>Drake</t>
  </si>
  <si>
    <t>House</t>
  </si>
  <si>
    <t>Orculo</t>
  </si>
  <si>
    <t>1st Society of East Windsor</t>
  </si>
  <si>
    <t>Prosper Wetmore and Brothers</t>
  </si>
  <si>
    <t>Samuel H</t>
  </si>
  <si>
    <t>Barnabas Deane and Co</t>
  </si>
  <si>
    <t>Zachariah</t>
  </si>
  <si>
    <t>Daniel and Elijah</t>
  </si>
  <si>
    <t>Ohmsted</t>
  </si>
  <si>
    <t>Clark and Nightingale</t>
  </si>
  <si>
    <t>Brainard</t>
  </si>
  <si>
    <t>Gordon</t>
  </si>
  <si>
    <t>Reuben</t>
  </si>
  <si>
    <t>Zephaniah</t>
  </si>
  <si>
    <t>Old Loans, Ledger B, Volume 499</t>
  </si>
  <si>
    <t>Deferred 6-Percent Stock 1790-97</t>
  </si>
  <si>
    <t>Sellow</t>
  </si>
  <si>
    <t>Olmsted</t>
  </si>
  <si>
    <t>Elisha Stoughton Society Committee</t>
  </si>
  <si>
    <t>Beecher</t>
  </si>
  <si>
    <t>Rowlett and Corp</t>
  </si>
  <si>
    <t>Henry Huntington and Co</t>
  </si>
  <si>
    <t>Aaron and Epap</t>
  </si>
  <si>
    <t>Baynard</t>
  </si>
  <si>
    <t>John and Francis</t>
  </si>
  <si>
    <t>Anner</t>
  </si>
  <si>
    <t>Fairfield 1st Eccles Society</t>
  </si>
  <si>
    <t>Elijah and Jonathan</t>
  </si>
  <si>
    <t>Exec</t>
  </si>
  <si>
    <t>Hemminway</t>
  </si>
  <si>
    <t>Merriman</t>
  </si>
  <si>
    <t>Steward</t>
  </si>
  <si>
    <t>Horsford</t>
  </si>
  <si>
    <t>Galpin</t>
  </si>
  <si>
    <t>Frarey</t>
  </si>
  <si>
    <t xml:space="preserve">Rob Dan and Gul </t>
  </si>
  <si>
    <t>Tryon</t>
  </si>
  <si>
    <t>President and Fellows of Y college</t>
  </si>
  <si>
    <t>Jonathan L</t>
  </si>
  <si>
    <t>Marry Ann</t>
  </si>
  <si>
    <t>Nicholl</t>
  </si>
  <si>
    <t>Bradford</t>
  </si>
  <si>
    <t>Lowrey</t>
  </si>
  <si>
    <t>Willams</t>
  </si>
  <si>
    <t xml:space="preserve">Marsfield </t>
  </si>
  <si>
    <t>Elly</t>
  </si>
  <si>
    <t>Cicero</t>
  </si>
  <si>
    <t>Peeke</t>
  </si>
  <si>
    <t>1st Society in East Windsor</t>
  </si>
  <si>
    <t>Eliakin</t>
  </si>
  <si>
    <t>Watkinson</t>
  </si>
  <si>
    <t>Old Loans, Ledger C, Volume 497</t>
  </si>
  <si>
    <t>3-Percent Stock 1791-97</t>
  </si>
  <si>
    <t>Francis Brown of Cornwall</t>
  </si>
  <si>
    <t>Rowtett and Corp</t>
  </si>
  <si>
    <t>Hoit</t>
  </si>
  <si>
    <t>Wedd</t>
  </si>
  <si>
    <t xml:space="preserve">Wetmore </t>
  </si>
  <si>
    <t>Deshorn</t>
  </si>
  <si>
    <t>Fairfield First Ecclesiastical Society</t>
  </si>
  <si>
    <t>Fairfield First Society School</t>
  </si>
  <si>
    <t>Jozeb</t>
  </si>
  <si>
    <t>Burrell</t>
  </si>
  <si>
    <t>Elijah and Jonathan Cowles</t>
  </si>
  <si>
    <t xml:space="preserve">Root </t>
  </si>
  <si>
    <t>Executor</t>
  </si>
  <si>
    <t>Gibbert</t>
  </si>
  <si>
    <t>Heminway</t>
  </si>
  <si>
    <t>Sumner</t>
  </si>
  <si>
    <t>Daniel and Elijah Boardman</t>
  </si>
  <si>
    <t>Andrew Huntington Treasurer</t>
  </si>
  <si>
    <t>Sillman</t>
  </si>
  <si>
    <t>Plelps</t>
  </si>
  <si>
    <t>Hoyde</t>
  </si>
  <si>
    <t>Simcon</t>
  </si>
  <si>
    <t>Jr</t>
  </si>
  <si>
    <t>Markens</t>
  </si>
  <si>
    <t>Robert Daniel and Gul Crommelin</t>
  </si>
  <si>
    <t>Banton</t>
  </si>
  <si>
    <t>Turmbull</t>
  </si>
  <si>
    <t>Gurby</t>
  </si>
  <si>
    <t>President and Fellows of Yale College</t>
  </si>
  <si>
    <t>The Town of Guilford</t>
  </si>
  <si>
    <t>Windsor First Society</t>
  </si>
  <si>
    <t>Douglass 2nd</t>
  </si>
  <si>
    <t>Dewes</t>
  </si>
  <si>
    <t>Prentiss</t>
  </si>
  <si>
    <t>Wolcott 2nd</t>
  </si>
  <si>
    <t xml:space="preserve">Isaacs </t>
  </si>
  <si>
    <t>Jostah</t>
  </si>
  <si>
    <t>Turnbull</t>
  </si>
  <si>
    <t>Wiilliams</t>
  </si>
  <si>
    <t>Aaron and Epaph Bissell</t>
  </si>
  <si>
    <t>Boller</t>
  </si>
  <si>
    <t>Michael and Thomas Bull</t>
  </si>
  <si>
    <t>Pellibone</t>
  </si>
  <si>
    <t>Williams Noyes Treasurer for N Loud Committee</t>
  </si>
  <si>
    <t>Humphery</t>
  </si>
  <si>
    <t>Roada</t>
  </si>
  <si>
    <t>First Society in East Windsor</t>
  </si>
  <si>
    <t>Fredrick</t>
  </si>
  <si>
    <t>Farnning</t>
  </si>
  <si>
    <t>Mich and Thomas Bull</t>
  </si>
  <si>
    <t>John and James Davenport</t>
  </si>
  <si>
    <t>Goodrich 3rd</t>
  </si>
  <si>
    <t>Elizer</t>
  </si>
  <si>
    <t>Six Percent Stock</t>
  </si>
  <si>
    <t>Deferred Six Percent Stock</t>
  </si>
  <si>
    <t>Three Percent Stock</t>
  </si>
  <si>
    <t>Craft Derby Society Committee</t>
  </si>
  <si>
    <t>Gunn Milford School Committee</t>
  </si>
  <si>
    <t>Brown Exec and Co</t>
  </si>
  <si>
    <t>Wheat Exec</t>
  </si>
  <si>
    <t>The Town of Middletown</t>
  </si>
  <si>
    <t>NaN</t>
  </si>
  <si>
    <t>Cents</t>
  </si>
  <si>
    <t>Dollars</t>
  </si>
  <si>
    <t>Stephen M Mitchell and E Williams D</t>
  </si>
  <si>
    <t>Records of the bureau of the public debt, Connecticut loan office records Relating to the loan of 1790</t>
  </si>
  <si>
    <t>President and Fellows Y College</t>
  </si>
  <si>
    <t>Le Roy</t>
  </si>
  <si>
    <t>Le Roy and Bayard</t>
  </si>
  <si>
    <t>II</t>
  </si>
  <si>
    <t xml:space="preserve">Henry Huntington and Co </t>
  </si>
  <si>
    <t xml:space="preserve">Edward Parker and Co </t>
  </si>
  <si>
    <t xml:space="preserve">Francis B </t>
  </si>
  <si>
    <t xml:space="preserve">John R </t>
  </si>
  <si>
    <t xml:space="preserve">Moses amd Nicholas Brown Executor and Co </t>
  </si>
  <si>
    <t xml:space="preserve">Barnabas Deane and Co </t>
  </si>
  <si>
    <t xml:space="preserve">Reuben S </t>
  </si>
  <si>
    <t xml:space="preserve">Thomas R </t>
  </si>
  <si>
    <t>Samuel Wheat Executor to A L</t>
  </si>
  <si>
    <t xml:space="preserve">David F </t>
  </si>
  <si>
    <t xml:space="preserve">Josiah Starr Treasurer and Co </t>
  </si>
  <si>
    <t xml:space="preserve">John Griswold Executor and Co </t>
  </si>
  <si>
    <t xml:space="preserve">Philip B </t>
  </si>
  <si>
    <t xml:space="preserve">Jacob B </t>
  </si>
  <si>
    <t>Rowfelt and Corp</t>
  </si>
  <si>
    <t>Adm</t>
  </si>
  <si>
    <t>Jabez Fitch and William Knapp</t>
  </si>
  <si>
    <t>Glastenbury</t>
  </si>
  <si>
    <t>Farmer</t>
  </si>
  <si>
    <t>Berlin</t>
  </si>
  <si>
    <t>Gentleman</t>
  </si>
  <si>
    <t>Merchant</t>
  </si>
  <si>
    <t>New York</t>
  </si>
  <si>
    <t xml:space="preserve">Newport R Island </t>
  </si>
  <si>
    <t xml:space="preserve">New York </t>
  </si>
  <si>
    <t>Merchants</t>
  </si>
  <si>
    <t>New Haven</t>
  </si>
  <si>
    <t xml:space="preserve"> Trader</t>
  </si>
  <si>
    <t xml:space="preserve">Norwich </t>
  </si>
  <si>
    <t>Trader</t>
  </si>
  <si>
    <t xml:space="preserve">New London </t>
  </si>
  <si>
    <t>Norwich</t>
  </si>
  <si>
    <t>Stamford</t>
  </si>
  <si>
    <t>East Windsor</t>
  </si>
  <si>
    <t>Farmers</t>
  </si>
  <si>
    <t>Widow</t>
  </si>
  <si>
    <t>Hartford</t>
  </si>
  <si>
    <t>Attorney at Law</t>
  </si>
  <si>
    <t>InnKeeper</t>
  </si>
  <si>
    <t>Printer</t>
  </si>
  <si>
    <t>Traders</t>
  </si>
  <si>
    <t>Broker</t>
  </si>
  <si>
    <t xml:space="preserve"> Merchants</t>
  </si>
  <si>
    <t>Esquire</t>
  </si>
  <si>
    <t>Simsbury</t>
  </si>
  <si>
    <t>Brokers</t>
  </si>
  <si>
    <t>Middletown</t>
  </si>
  <si>
    <t>Goshen</t>
  </si>
  <si>
    <t>Norwall</t>
  </si>
  <si>
    <t>Danbury</t>
  </si>
  <si>
    <t>Carpenter</t>
  </si>
  <si>
    <t>Windsor</t>
  </si>
  <si>
    <t>Litchfield</t>
  </si>
  <si>
    <t>East Hartford</t>
  </si>
  <si>
    <t>Farmington</t>
  </si>
  <si>
    <t>Fairfield</t>
  </si>
  <si>
    <t>Willington</t>
  </si>
  <si>
    <t>Physician</t>
  </si>
  <si>
    <t>Schoolmaster</t>
  </si>
  <si>
    <t>Stonington</t>
  </si>
  <si>
    <t>Lyme</t>
  </si>
  <si>
    <t>Greenwich</t>
  </si>
  <si>
    <t>East Haven</t>
  </si>
  <si>
    <t>Coventry</t>
  </si>
  <si>
    <t>Bolton</t>
  </si>
  <si>
    <t>New London</t>
  </si>
  <si>
    <t>Hebron</t>
  </si>
  <si>
    <t>Woodstock</t>
  </si>
  <si>
    <t>Apothocary</t>
  </si>
  <si>
    <t>Boston</t>
  </si>
  <si>
    <t>Chatham</t>
  </si>
  <si>
    <t>Pomfret</t>
  </si>
  <si>
    <t>State of Vermont</t>
  </si>
  <si>
    <t>Philadelphia</t>
  </si>
  <si>
    <t>Providence</t>
  </si>
  <si>
    <t>Tolland</t>
  </si>
  <si>
    <t>Ashford</t>
  </si>
  <si>
    <t>State of New York</t>
  </si>
  <si>
    <t>Rhode Island</t>
  </si>
  <si>
    <t>Canaan</t>
  </si>
  <si>
    <t>Mansfield</t>
  </si>
  <si>
    <t>Executor to Timothy Mather deceased</t>
  </si>
  <si>
    <t>Attorney</t>
  </si>
  <si>
    <t>Suffield</t>
  </si>
  <si>
    <t>Houddam</t>
  </si>
  <si>
    <t>Executor to Nicholas Brown deceased</t>
  </si>
  <si>
    <t>Shoemaker</t>
  </si>
  <si>
    <t>Saybrook</t>
  </si>
  <si>
    <t>Treasurer For Stepney Society</t>
  </si>
  <si>
    <t xml:space="preserve">Willington </t>
  </si>
  <si>
    <t>Gen</t>
  </si>
  <si>
    <t>Spinster</t>
  </si>
  <si>
    <t>Treasurer East Haven Society</t>
  </si>
  <si>
    <t xml:space="preserve">Hartford </t>
  </si>
  <si>
    <t xml:space="preserve">New Milford </t>
  </si>
  <si>
    <t xml:space="preserve">East Hartford </t>
  </si>
  <si>
    <t>Treasurer 1st Society in Norwich</t>
  </si>
  <si>
    <t>Ridgefield</t>
  </si>
  <si>
    <t>Groton</t>
  </si>
  <si>
    <t>Colchester</t>
  </si>
  <si>
    <t>Southington</t>
  </si>
  <si>
    <t>Springfield</t>
  </si>
  <si>
    <t>Stratford</t>
  </si>
  <si>
    <t>Milford</t>
  </si>
  <si>
    <t>Marietta</t>
  </si>
  <si>
    <t>Woodbury</t>
  </si>
  <si>
    <t>Westfield</t>
  </si>
  <si>
    <t xml:space="preserve"> Merchant</t>
  </si>
  <si>
    <t>Lebanon</t>
  </si>
  <si>
    <t>Hatter</t>
  </si>
  <si>
    <t>Maltster</t>
  </si>
  <si>
    <t>Silversmith</t>
  </si>
  <si>
    <t>New Hartford</t>
  </si>
  <si>
    <t>Windham</t>
  </si>
  <si>
    <t>Druggist</t>
  </si>
  <si>
    <t>Cambridge</t>
  </si>
  <si>
    <t>Guilford</t>
  </si>
  <si>
    <t>Joiner</t>
  </si>
  <si>
    <t>Society Com</t>
  </si>
  <si>
    <t>Stanford</t>
  </si>
  <si>
    <t>Canterbury</t>
  </si>
  <si>
    <t>III</t>
  </si>
  <si>
    <t>Killingworth</t>
  </si>
  <si>
    <t>London</t>
  </si>
  <si>
    <t>Reston</t>
  </si>
  <si>
    <t>New Milford</t>
  </si>
  <si>
    <t>Wallingford</t>
  </si>
  <si>
    <t>Sheriffs</t>
  </si>
  <si>
    <t>Innkeeper</t>
  </si>
  <si>
    <t>Sadler</t>
  </si>
  <si>
    <t>Sheriff</t>
  </si>
  <si>
    <t>Amsterdam</t>
  </si>
  <si>
    <t>Massachusetts</t>
  </si>
  <si>
    <t>Norwalk</t>
  </si>
  <si>
    <t>Monthill</t>
  </si>
  <si>
    <t>Cornwall</t>
  </si>
  <si>
    <t>Comptroller of Public accounts</t>
  </si>
  <si>
    <t>Mariner</t>
  </si>
  <si>
    <t>Reading</t>
  </si>
  <si>
    <t>Preston</t>
  </si>
  <si>
    <t>Clothier</t>
  </si>
  <si>
    <t>Society Committee</t>
  </si>
  <si>
    <t>Stephen M Mitchell and Ezekiel Williams</t>
  </si>
  <si>
    <t>Stephen M Mitchell and J Chester</t>
  </si>
  <si>
    <t>School Committee</t>
  </si>
  <si>
    <t>Somers</t>
  </si>
  <si>
    <t>Derby</t>
  </si>
  <si>
    <t>Colehester</t>
  </si>
  <si>
    <t>Ropemaker</t>
  </si>
  <si>
    <t>Southampton</t>
  </si>
  <si>
    <t>Granby</t>
  </si>
  <si>
    <t>Montrille</t>
  </si>
  <si>
    <t>Lisbon</t>
  </si>
  <si>
    <t>Cannan</t>
  </si>
  <si>
    <t>Charlestown</t>
  </si>
  <si>
    <t>Plymouth State of Massachusetts</t>
  </si>
  <si>
    <t>Newington</t>
  </si>
  <si>
    <t>Douglass</t>
  </si>
  <si>
    <t>Newport</t>
  </si>
  <si>
    <t>Cornwell</t>
  </si>
  <si>
    <t>Sheriffs Deputy</t>
  </si>
  <si>
    <t>Branford</t>
  </si>
  <si>
    <t>Wheelwright</t>
  </si>
  <si>
    <t>Blacksmith</t>
  </si>
  <si>
    <t>Woodstook</t>
  </si>
  <si>
    <t>Weston</t>
  </si>
  <si>
    <t>Startford</t>
  </si>
  <si>
    <t>Craft</t>
  </si>
  <si>
    <t>East Haddam</t>
  </si>
  <si>
    <t>West Hampton</t>
  </si>
  <si>
    <t>Plainfield</t>
  </si>
  <si>
    <t>St John</t>
  </si>
  <si>
    <t>St John II</t>
  </si>
  <si>
    <t>Fairhaven</t>
  </si>
  <si>
    <t>Treasurer of the 1st Ecclesias Society</t>
  </si>
  <si>
    <t xml:space="preserve">Gunn </t>
  </si>
  <si>
    <t>Milford School Committee</t>
  </si>
  <si>
    <t>Hampton</t>
  </si>
  <si>
    <t>Treasurer New London Committee</t>
  </si>
  <si>
    <t>Pompret</t>
  </si>
  <si>
    <t>1st Society in Lyme</t>
  </si>
  <si>
    <t>Marsfield</t>
  </si>
  <si>
    <t>Long Meadow</t>
  </si>
  <si>
    <t>State of New Jersey</t>
  </si>
  <si>
    <t>Montville</t>
  </si>
  <si>
    <t>Elizabeth Town</t>
  </si>
  <si>
    <t>East Guilford</t>
  </si>
  <si>
    <t>Adminastrator to Israel Knapp</t>
  </si>
  <si>
    <t>Torrington</t>
  </si>
  <si>
    <t>Wethersfield</t>
  </si>
  <si>
    <t>Portsmouth</t>
  </si>
  <si>
    <t>Wheat</t>
  </si>
  <si>
    <t>Guardian to Sally Morgan</t>
  </si>
  <si>
    <t>State of Georgia</t>
  </si>
  <si>
    <t>West Springfield</t>
  </si>
  <si>
    <t>Town</t>
  </si>
  <si>
    <t>Occupation</t>
  </si>
  <si>
    <t>CT</t>
  </si>
  <si>
    <t>NY</t>
  </si>
  <si>
    <t>MA</t>
  </si>
  <si>
    <t>NJ</t>
  </si>
  <si>
    <t>RI</t>
  </si>
  <si>
    <t>NH</t>
  </si>
  <si>
    <t>GA</t>
  </si>
  <si>
    <t>VT</t>
  </si>
  <si>
    <t>State</t>
  </si>
  <si>
    <t>Town Secretary</t>
  </si>
  <si>
    <t>Gunn</t>
  </si>
  <si>
    <t>William Fowler</t>
  </si>
  <si>
    <t>Treasuer 1st Society in Lyme</t>
  </si>
  <si>
    <t>PA</t>
  </si>
  <si>
    <t>adm</t>
  </si>
  <si>
    <t>Charlestown  Massachusetts</t>
  </si>
  <si>
    <t>Newport  RI</t>
  </si>
  <si>
    <t>Exec to Anne Ledyard 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</si>
</sst>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C1FFDD"/>
        <bgColor indexed="64"/>
      </patternFill>
    </fill>
    <fill>
      <patternFill patternType="solid">
        <fgColor rgb="FFFDCFE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CE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7" borderId="0" xfId="0" applyFill="1" applyBorder="1"/>
    <xf numFmtId="0" fontId="0" fillId="2" borderId="0" xfId="0" applyFill="1"/>
    <xf numFmtId="0" fontId="0" fillId="8" borderId="0" xfId="0" applyFill="1"/>
    <xf numFmtId="0" fontId="2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13" borderId="0" xfId="0" applyFill="1" applyBorder="1"/>
    <xf numFmtId="0" fontId="0" fillId="5" borderId="0" xfId="0" applyFill="1"/>
    <xf numFmtId="0" fontId="0" fillId="12" borderId="0" xfId="0" applyFill="1"/>
    <xf numFmtId="0" fontId="2" fillId="14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1" fillId="0" borderId="0" xfId="0" applyFont="1"/>
    <xf numFmtId="43" fontId="0" fillId="0" borderId="0" xfId="1" applyFont="1"/>
    <xf numFmtId="43" fontId="0" fillId="0" borderId="0" xfId="1" applyFont="1" applyFill="1" applyBorder="1"/>
    <xf numFmtId="4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15" borderId="0" xfId="0" applyFill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11" borderId="0" xfId="0" applyFill="1" applyBorder="1" applyAlignment="1"/>
    <xf numFmtId="0" fontId="2" fillId="11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left"/>
    </xf>
    <xf numFmtId="0" fontId="2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2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2" fillId="17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28AEC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91"/>
  <sheetViews>
    <sheetView tabSelected="1" topLeftCell="AI1" zoomScale="73" zoomScaleNormal="73" workbookViewId="0">
      <pane ySplit="14" topLeftCell="A1006" activePane="bottomLeft" state="frozen"/>
      <selection pane="bottomLeft" activeCell="A15" sqref="A15:BJ1006"/>
    </sheetView>
  </sheetViews>
  <sheetFormatPr defaultColWidth="11" defaultRowHeight="15.5" x14ac:dyDescent="0.35"/>
  <cols>
    <col min="1" max="1" width="14.08203125" style="15" customWidth="1"/>
    <col min="2" max="2" width="7.33203125" style="15" customWidth="1"/>
    <col min="3" max="3" width="5.33203125" style="2" customWidth="1"/>
    <col min="4" max="4" width="6.08203125" style="2" customWidth="1"/>
    <col min="5" max="6" width="5.33203125" style="2" customWidth="1"/>
    <col min="7" max="7" width="8.08203125" customWidth="1"/>
    <col min="8" max="8" width="14.5" style="19" customWidth="1"/>
    <col min="9" max="10" width="16.08203125" customWidth="1"/>
    <col min="11" max="11" width="5.83203125" customWidth="1"/>
    <col min="12" max="12" width="16.08203125" customWidth="1"/>
    <col min="13" max="13" width="7.25" style="2" customWidth="1"/>
    <col min="14" max="14" width="11.33203125" customWidth="1"/>
    <col min="15" max="16" width="8.58203125" customWidth="1"/>
    <col min="17" max="17" width="12.58203125" style="32" customWidth="1"/>
    <col min="18" max="18" width="8" style="32" customWidth="1"/>
    <col min="19" max="19" width="6.25" style="33" customWidth="1"/>
    <col min="20" max="20" width="7.25" style="33" customWidth="1"/>
    <col min="21" max="22" width="6.25" style="33" customWidth="1"/>
    <col min="23" max="23" width="8" style="11" customWidth="1"/>
    <col min="24" max="24" width="14" style="11" customWidth="1"/>
    <col min="25" max="25" width="16.08203125" style="11" customWidth="1"/>
    <col min="26" max="26" width="16.08203125" style="60" customWidth="1"/>
    <col min="27" max="27" width="9.6640625" style="60" customWidth="1"/>
    <col min="28" max="28" width="16.08203125" style="60" customWidth="1"/>
    <col min="29" max="29" width="7.25" style="33" customWidth="1"/>
    <col min="30" max="30" width="9.25" style="11" customWidth="1"/>
    <col min="31" max="31" width="8.58203125" style="11" customWidth="1"/>
    <col min="32" max="32" width="6.08203125" customWidth="1"/>
    <col min="33" max="33" width="14.08203125" style="32" customWidth="1"/>
    <col min="34" max="34" width="8" style="32" customWidth="1"/>
    <col min="35" max="38" width="7.25" style="33" customWidth="1"/>
    <col min="39" max="39" width="8.08203125" style="11" customWidth="1"/>
    <col min="40" max="40" width="14.5" style="11" customWidth="1"/>
    <col min="41" max="42" width="16.08203125" style="11" customWidth="1"/>
    <col min="43" max="43" width="7.58203125" style="11" customWidth="1"/>
    <col min="44" max="44" width="16.08203125" style="11" customWidth="1"/>
    <col min="45" max="45" width="7.25" style="33" customWidth="1"/>
    <col min="46" max="46" width="9.25" style="11" customWidth="1"/>
    <col min="47" max="47" width="8.58203125" style="11" customWidth="1"/>
    <col min="49" max="49" width="12.58203125" style="44" bestFit="1" customWidth="1"/>
  </cols>
  <sheetData>
    <row r="1" spans="1:52" x14ac:dyDescent="0.35">
      <c r="A1" s="1" t="s">
        <v>6</v>
      </c>
      <c r="B1" s="67" t="s">
        <v>757</v>
      </c>
      <c r="C1" s="67"/>
      <c r="D1" s="67"/>
      <c r="E1" s="67"/>
      <c r="F1" s="67"/>
      <c r="G1" s="67"/>
      <c r="H1" s="67"/>
      <c r="I1" s="67"/>
      <c r="J1" s="47"/>
      <c r="K1" s="61"/>
      <c r="L1" s="47"/>
      <c r="M1" s="15"/>
      <c r="N1" s="12"/>
      <c r="O1" s="12"/>
      <c r="Q1" s="1" t="s">
        <v>6</v>
      </c>
      <c r="R1" s="67" t="s">
        <v>757</v>
      </c>
      <c r="S1" s="67"/>
      <c r="T1" s="67"/>
      <c r="U1" s="67"/>
      <c r="V1" s="67"/>
      <c r="W1" s="67"/>
      <c r="X1" s="67"/>
      <c r="Y1" s="67"/>
      <c r="Z1" s="54"/>
      <c r="AA1" s="54"/>
      <c r="AB1" s="54"/>
      <c r="AC1" s="21"/>
      <c r="AD1" s="21"/>
      <c r="AE1" s="21"/>
      <c r="AG1" s="1" t="s">
        <v>6</v>
      </c>
      <c r="AH1" s="67" t="s">
        <v>757</v>
      </c>
      <c r="AI1" s="67"/>
      <c r="AJ1" s="67"/>
      <c r="AK1" s="67"/>
      <c r="AL1" s="67"/>
      <c r="AM1" s="67"/>
      <c r="AN1" s="67"/>
      <c r="AO1" s="67"/>
      <c r="AP1" s="51"/>
      <c r="AQ1" s="61"/>
      <c r="AR1" s="51"/>
      <c r="AS1" s="21"/>
      <c r="AT1" s="21"/>
      <c r="AU1" s="21"/>
    </row>
    <row r="2" spans="1:52" ht="31" x14ac:dyDescent="0.35">
      <c r="A2" s="7" t="s">
        <v>3</v>
      </c>
      <c r="B2" s="2" t="s">
        <v>83</v>
      </c>
      <c r="Q2" s="7" t="s">
        <v>3</v>
      </c>
      <c r="R2" s="2" t="s">
        <v>83</v>
      </c>
      <c r="S2" s="2"/>
      <c r="T2" s="2"/>
      <c r="U2" s="2"/>
      <c r="V2" s="2"/>
      <c r="W2"/>
      <c r="X2"/>
      <c r="Y2"/>
      <c r="Z2" s="54"/>
      <c r="AA2" s="54"/>
      <c r="AB2" s="54"/>
      <c r="AC2" s="2"/>
      <c r="AD2"/>
      <c r="AE2"/>
      <c r="AG2" s="7" t="s">
        <v>3</v>
      </c>
      <c r="AH2" s="2" t="s">
        <v>83</v>
      </c>
      <c r="AI2" s="2"/>
      <c r="AJ2" s="2"/>
      <c r="AK2" s="2"/>
      <c r="AL2" s="2"/>
      <c r="AM2"/>
      <c r="AN2"/>
      <c r="AO2"/>
      <c r="AP2"/>
      <c r="AQ2"/>
      <c r="AR2"/>
      <c r="AS2" s="2"/>
      <c r="AT2"/>
      <c r="AU2"/>
    </row>
    <row r="3" spans="1:52" x14ac:dyDescent="0.35">
      <c r="A3" s="1" t="s">
        <v>4</v>
      </c>
      <c r="B3" s="2">
        <v>1</v>
      </c>
      <c r="Q3" s="1" t="s">
        <v>4</v>
      </c>
      <c r="R3" s="2">
        <v>2</v>
      </c>
      <c r="S3" s="2"/>
      <c r="T3" s="2"/>
      <c r="U3" s="2"/>
      <c r="V3" s="2"/>
      <c r="W3"/>
      <c r="X3"/>
      <c r="Y3"/>
      <c r="Z3" s="54"/>
      <c r="AA3" s="54"/>
      <c r="AB3" s="54"/>
      <c r="AC3" s="2"/>
      <c r="AD3"/>
      <c r="AE3"/>
      <c r="AG3" s="1" t="s">
        <v>4</v>
      </c>
      <c r="AH3" s="2">
        <v>3</v>
      </c>
      <c r="AI3" s="2"/>
      <c r="AJ3" s="2"/>
      <c r="AK3" s="2"/>
      <c r="AL3" s="2"/>
      <c r="AM3"/>
      <c r="AN3"/>
      <c r="AO3"/>
      <c r="AP3"/>
      <c r="AQ3"/>
      <c r="AR3"/>
      <c r="AS3" s="2"/>
      <c r="AT3"/>
      <c r="AU3"/>
    </row>
    <row r="4" spans="1:52" x14ac:dyDescent="0.35">
      <c r="A4" s="5" t="s">
        <v>5</v>
      </c>
      <c r="B4" s="68" t="s">
        <v>84</v>
      </c>
      <c r="C4" s="68"/>
      <c r="D4" s="68"/>
      <c r="E4" s="68"/>
      <c r="F4" s="68"/>
      <c r="G4" s="68"/>
      <c r="H4" s="68"/>
      <c r="I4" s="68"/>
      <c r="J4" s="48"/>
      <c r="K4" s="62"/>
      <c r="L4" s="48"/>
      <c r="M4" s="16"/>
      <c r="N4" s="13"/>
      <c r="O4" s="13"/>
      <c r="Q4" s="5" t="s">
        <v>5</v>
      </c>
      <c r="R4" s="68" t="s">
        <v>653</v>
      </c>
      <c r="S4" s="68"/>
      <c r="T4" s="68"/>
      <c r="U4" s="68"/>
      <c r="V4" s="68"/>
      <c r="W4" s="68"/>
      <c r="X4" s="68"/>
      <c r="Y4" s="68"/>
      <c r="Z4" s="55"/>
      <c r="AA4" s="55"/>
      <c r="AB4" s="55"/>
      <c r="AC4" s="22"/>
      <c r="AD4" s="22"/>
      <c r="AE4" s="22"/>
      <c r="AG4" s="5" t="s">
        <v>5</v>
      </c>
      <c r="AH4" s="68" t="s">
        <v>690</v>
      </c>
      <c r="AI4" s="68"/>
      <c r="AJ4" s="68"/>
      <c r="AK4" s="68"/>
      <c r="AL4" s="68"/>
      <c r="AM4" s="68"/>
      <c r="AN4" s="68"/>
      <c r="AO4" s="68"/>
      <c r="AP4" s="52"/>
      <c r="AQ4" s="62"/>
      <c r="AR4" s="52"/>
      <c r="AS4" s="22"/>
      <c r="AT4" s="22"/>
      <c r="AU4" s="22"/>
    </row>
    <row r="5" spans="1:52" x14ac:dyDescent="0.35">
      <c r="A5" s="5" t="s">
        <v>9</v>
      </c>
      <c r="B5" s="68" t="s">
        <v>85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Q5" s="5" t="s">
        <v>9</v>
      </c>
      <c r="R5" s="68" t="s">
        <v>654</v>
      </c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G5" s="5" t="s">
        <v>9</v>
      </c>
      <c r="AH5" s="68" t="s">
        <v>691</v>
      </c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</row>
    <row r="6" spans="1:52" x14ac:dyDescent="0.35">
      <c r="A6" s="1" t="s">
        <v>12</v>
      </c>
      <c r="B6" s="4"/>
      <c r="I6" s="3"/>
      <c r="J6" s="47"/>
      <c r="K6" s="61"/>
      <c r="L6" s="47"/>
      <c r="N6" s="12"/>
      <c r="O6" s="12"/>
      <c r="Q6" s="1" t="s">
        <v>12</v>
      </c>
      <c r="R6" s="4"/>
      <c r="S6" s="2"/>
      <c r="T6" s="2"/>
      <c r="U6" s="2"/>
      <c r="V6" s="2"/>
      <c r="W6"/>
      <c r="X6" s="21"/>
      <c r="Y6" s="21"/>
      <c r="Z6" s="54"/>
      <c r="AA6" s="54"/>
      <c r="AB6" s="54"/>
      <c r="AC6" s="2"/>
      <c r="AD6" s="21"/>
      <c r="AE6" s="21"/>
      <c r="AG6" s="1" t="s">
        <v>12</v>
      </c>
      <c r="AH6" s="4"/>
      <c r="AI6" s="2"/>
      <c r="AJ6" s="2"/>
      <c r="AK6" s="2"/>
      <c r="AL6" s="2"/>
      <c r="AM6"/>
      <c r="AN6" s="21"/>
      <c r="AO6" s="21"/>
      <c r="AP6" s="51"/>
      <c r="AQ6" s="61"/>
      <c r="AR6" s="51"/>
      <c r="AS6" s="2"/>
      <c r="AT6" s="21"/>
      <c r="AU6" s="21"/>
    </row>
    <row r="7" spans="1:52" x14ac:dyDescent="0.35">
      <c r="A7" s="1" t="s">
        <v>10</v>
      </c>
      <c r="B7">
        <v>495</v>
      </c>
      <c r="Q7" s="1" t="s">
        <v>10</v>
      </c>
      <c r="R7">
        <v>499</v>
      </c>
      <c r="S7" s="2"/>
      <c r="T7" s="2"/>
      <c r="U7" s="2"/>
      <c r="V7" s="2"/>
      <c r="W7"/>
      <c r="X7"/>
      <c r="Y7"/>
      <c r="Z7" s="54"/>
      <c r="AA7" s="54"/>
      <c r="AB7" s="54"/>
      <c r="AC7" s="2"/>
      <c r="AD7"/>
      <c r="AE7"/>
      <c r="AG7" s="1" t="s">
        <v>10</v>
      </c>
      <c r="AH7">
        <v>497</v>
      </c>
      <c r="AI7" s="2"/>
      <c r="AJ7" s="2"/>
      <c r="AK7" s="2"/>
      <c r="AL7" s="2"/>
      <c r="AM7"/>
      <c r="AN7"/>
      <c r="AO7"/>
      <c r="AP7"/>
      <c r="AQ7"/>
      <c r="AR7"/>
      <c r="AS7" s="2"/>
      <c r="AT7"/>
      <c r="AU7"/>
    </row>
    <row r="8" spans="1:52" x14ac:dyDescent="0.35">
      <c r="A8" s="1" t="s">
        <v>11</v>
      </c>
      <c r="B8">
        <v>1</v>
      </c>
      <c r="C8" s="2">
        <v>127</v>
      </c>
      <c r="Q8" s="1" t="s">
        <v>11</v>
      </c>
      <c r="R8">
        <v>1</v>
      </c>
      <c r="S8" s="2">
        <v>141</v>
      </c>
      <c r="T8" s="2"/>
      <c r="U8" s="2"/>
      <c r="V8" s="2"/>
      <c r="W8"/>
      <c r="X8"/>
      <c r="Y8"/>
      <c r="Z8" s="54"/>
      <c r="AA8" s="54"/>
      <c r="AB8" s="54"/>
      <c r="AC8" s="2"/>
      <c r="AD8"/>
      <c r="AE8"/>
      <c r="AG8" s="1" t="s">
        <v>11</v>
      </c>
      <c r="AH8">
        <v>1</v>
      </c>
      <c r="AI8" s="2">
        <v>121</v>
      </c>
      <c r="AJ8" s="2"/>
      <c r="AK8" s="2"/>
      <c r="AL8" s="2"/>
      <c r="AM8"/>
      <c r="AN8"/>
      <c r="AO8"/>
      <c r="AP8"/>
      <c r="AQ8"/>
      <c r="AR8"/>
      <c r="AS8" s="2"/>
      <c r="AT8"/>
      <c r="AU8"/>
    </row>
    <row r="9" spans="1:52" x14ac:dyDescent="0.35">
      <c r="A9" s="1" t="s">
        <v>13</v>
      </c>
      <c r="B9" s="8"/>
      <c r="G9" s="8"/>
      <c r="I9" s="8"/>
      <c r="J9" s="8"/>
      <c r="K9" s="8"/>
      <c r="L9" s="8"/>
      <c r="N9" s="8"/>
      <c r="O9" s="8"/>
      <c r="Q9" s="1" t="s">
        <v>13</v>
      </c>
      <c r="R9" s="8"/>
      <c r="S9" s="2"/>
      <c r="T9" s="2"/>
      <c r="U9" s="2"/>
      <c r="V9" s="2"/>
      <c r="W9" s="8"/>
      <c r="X9" s="8"/>
      <c r="Y9" s="8"/>
      <c r="Z9" s="54"/>
      <c r="AA9" s="54"/>
      <c r="AB9" s="54"/>
      <c r="AC9" s="2"/>
      <c r="AD9" s="8"/>
      <c r="AE9" s="8"/>
      <c r="AG9" s="1" t="s">
        <v>13</v>
      </c>
      <c r="AH9" s="8"/>
      <c r="AI9" s="2"/>
      <c r="AJ9" s="2"/>
      <c r="AK9" s="2"/>
      <c r="AL9" s="2"/>
      <c r="AM9" s="8"/>
      <c r="AN9" s="8"/>
      <c r="AO9" s="8"/>
      <c r="AP9" s="8"/>
      <c r="AQ9" s="8"/>
      <c r="AR9" s="8"/>
      <c r="AS9" s="2"/>
      <c r="AT9" s="8"/>
      <c r="AU9" s="8"/>
    </row>
    <row r="10" spans="1:52" x14ac:dyDescent="0.35">
      <c r="A10" s="1"/>
      <c r="B10" s="8"/>
      <c r="G10" s="8"/>
      <c r="I10" s="8"/>
      <c r="J10" s="8"/>
      <c r="K10" s="8"/>
      <c r="L10" s="8"/>
      <c r="N10" s="8"/>
      <c r="O10" s="8"/>
      <c r="Q10" s="1"/>
      <c r="R10" s="8"/>
      <c r="S10" s="2"/>
      <c r="T10" s="2"/>
      <c r="U10" s="2"/>
      <c r="V10" s="2"/>
      <c r="W10" s="8"/>
      <c r="X10" s="8"/>
      <c r="Y10" s="8"/>
      <c r="Z10" s="54"/>
      <c r="AA10" s="54"/>
      <c r="AB10" s="54"/>
      <c r="AC10" s="2"/>
      <c r="AD10" s="8"/>
      <c r="AE10" s="8"/>
      <c r="AG10" s="1"/>
      <c r="AH10" s="8"/>
      <c r="AI10" s="2"/>
      <c r="AJ10" s="2"/>
      <c r="AK10" s="2"/>
      <c r="AL10" s="2"/>
      <c r="AM10" s="8"/>
      <c r="AN10" s="8"/>
      <c r="AO10" s="8"/>
      <c r="AP10" s="8"/>
      <c r="AQ10" s="8"/>
      <c r="AR10" s="8"/>
      <c r="AS10" s="2"/>
      <c r="AT10" s="8"/>
      <c r="AU10" s="8"/>
    </row>
    <row r="11" spans="1:52" x14ac:dyDescent="0.35">
      <c r="A11" s="1"/>
      <c r="B11" s="8"/>
      <c r="G11" s="8"/>
      <c r="I11" s="8"/>
      <c r="J11" s="8"/>
      <c r="K11" s="8"/>
      <c r="L11" s="8"/>
      <c r="N11" s="8"/>
      <c r="O11" s="8"/>
      <c r="Q11" s="1"/>
      <c r="R11" s="8"/>
      <c r="S11" s="2"/>
      <c r="T11" s="2"/>
      <c r="U11" s="2"/>
      <c r="V11" s="2"/>
      <c r="W11" s="8"/>
      <c r="X11" s="8"/>
      <c r="Y11" s="8"/>
      <c r="Z11" s="54"/>
      <c r="AA11" s="54"/>
      <c r="AB11" s="54"/>
      <c r="AC11" s="2"/>
      <c r="AD11" s="8"/>
      <c r="AE11" s="8"/>
      <c r="AG11" s="1"/>
      <c r="AH11" s="8"/>
      <c r="AI11" s="2"/>
      <c r="AJ11" s="2"/>
      <c r="AK11" s="2"/>
      <c r="AL11" s="2"/>
      <c r="AM11" s="8"/>
      <c r="AN11" s="8"/>
      <c r="AO11" s="8"/>
      <c r="AP11" s="8"/>
      <c r="AQ11" s="8"/>
      <c r="AR11" s="8"/>
      <c r="AS11" s="2"/>
      <c r="AT11" s="8"/>
      <c r="AU11" s="8"/>
    </row>
    <row r="12" spans="1:52" s="11" customFormat="1" ht="15.75" customHeight="1" x14ac:dyDescent="0.35">
      <c r="C12" s="66" t="s">
        <v>745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/>
      <c r="Q12" s="23"/>
      <c r="R12" s="23"/>
      <c r="S12" s="72" t="s">
        <v>746</v>
      </c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/>
      <c r="AG12" s="34"/>
      <c r="AH12" s="34"/>
      <c r="AI12" s="76" t="s">
        <v>747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W12" s="45"/>
    </row>
    <row r="13" spans="1:52" ht="15.75" customHeight="1" x14ac:dyDescent="0.35">
      <c r="A13"/>
      <c r="B13"/>
      <c r="C13" s="69" t="s">
        <v>86</v>
      </c>
      <c r="D13" s="69"/>
      <c r="E13" s="69"/>
      <c r="F13" s="9"/>
      <c r="G13" s="70" t="s">
        <v>88</v>
      </c>
      <c r="H13" s="70"/>
      <c r="I13" s="70"/>
      <c r="J13" s="49"/>
      <c r="K13" s="63"/>
      <c r="L13" s="49"/>
      <c r="M13" s="9"/>
      <c r="N13" s="71" t="s">
        <v>91</v>
      </c>
      <c r="O13" s="71"/>
      <c r="Q13" s="24"/>
      <c r="R13" s="25"/>
      <c r="S13" s="73" t="s">
        <v>86</v>
      </c>
      <c r="T13" s="73"/>
      <c r="U13" s="73"/>
      <c r="V13" s="26"/>
      <c r="W13" s="74" t="s">
        <v>88</v>
      </c>
      <c r="X13" s="74"/>
      <c r="Y13" s="74"/>
      <c r="Z13" s="56"/>
      <c r="AA13" s="56"/>
      <c r="AB13" s="56"/>
      <c r="AC13" s="26"/>
      <c r="AD13" s="75" t="s">
        <v>91</v>
      </c>
      <c r="AE13" s="75"/>
      <c r="AG13" s="35"/>
      <c r="AH13" s="36"/>
      <c r="AI13" s="77" t="s">
        <v>86</v>
      </c>
      <c r="AJ13" s="77"/>
      <c r="AK13" s="77"/>
      <c r="AL13" s="37"/>
      <c r="AM13" s="78" t="s">
        <v>88</v>
      </c>
      <c r="AN13" s="78"/>
      <c r="AO13" s="78"/>
      <c r="AP13" s="53"/>
      <c r="AQ13" s="64"/>
      <c r="AR13" s="53"/>
      <c r="AS13" s="38"/>
      <c r="AT13" s="79" t="s">
        <v>91</v>
      </c>
      <c r="AU13" s="79"/>
    </row>
    <row r="14" spans="1:52" ht="46.5" x14ac:dyDescent="0.35">
      <c r="A14" s="6" t="s">
        <v>7</v>
      </c>
      <c r="B14" s="6" t="s">
        <v>8</v>
      </c>
      <c r="C14" s="10" t="s">
        <v>0</v>
      </c>
      <c r="D14" s="10" t="s">
        <v>1</v>
      </c>
      <c r="E14" s="10" t="s">
        <v>2</v>
      </c>
      <c r="F14" s="17" t="s">
        <v>87</v>
      </c>
      <c r="G14" s="18" t="s">
        <v>14</v>
      </c>
      <c r="H14" s="20" t="s">
        <v>89</v>
      </c>
      <c r="I14" s="18" t="s">
        <v>90</v>
      </c>
      <c r="J14" s="18" t="s">
        <v>957</v>
      </c>
      <c r="K14" s="18" t="s">
        <v>967</v>
      </c>
      <c r="L14" s="18" t="s">
        <v>958</v>
      </c>
      <c r="M14" s="17" t="s">
        <v>87</v>
      </c>
      <c r="N14" s="14" t="s">
        <v>92</v>
      </c>
      <c r="O14" s="14" t="s">
        <v>754</v>
      </c>
      <c r="Q14" s="17" t="s">
        <v>7</v>
      </c>
      <c r="R14" s="27" t="s">
        <v>8</v>
      </c>
      <c r="S14" s="28" t="s">
        <v>0</v>
      </c>
      <c r="T14" s="28" t="s">
        <v>1</v>
      </c>
      <c r="U14" s="28" t="s">
        <v>2</v>
      </c>
      <c r="V14" s="29" t="s">
        <v>87</v>
      </c>
      <c r="W14" s="30" t="s">
        <v>14</v>
      </c>
      <c r="X14" s="30" t="s">
        <v>89</v>
      </c>
      <c r="Y14" s="30" t="s">
        <v>90</v>
      </c>
      <c r="Z14" s="57"/>
      <c r="AA14" s="57" t="s">
        <v>967</v>
      </c>
      <c r="AB14" s="57" t="s">
        <v>958</v>
      </c>
      <c r="AC14" s="29" t="s">
        <v>87</v>
      </c>
      <c r="AD14" s="31" t="s">
        <v>92</v>
      </c>
      <c r="AE14" s="31" t="s">
        <v>754</v>
      </c>
      <c r="AG14" s="14" t="s">
        <v>7</v>
      </c>
      <c r="AH14" s="31" t="s">
        <v>8</v>
      </c>
      <c r="AI14" s="27" t="s">
        <v>0</v>
      </c>
      <c r="AJ14" s="27" t="s">
        <v>1</v>
      </c>
      <c r="AK14" s="27" t="s">
        <v>2</v>
      </c>
      <c r="AL14" s="39" t="s">
        <v>87</v>
      </c>
      <c r="AM14" s="40" t="s">
        <v>14</v>
      </c>
      <c r="AN14" s="40" t="s">
        <v>89</v>
      </c>
      <c r="AO14" s="40" t="s">
        <v>90</v>
      </c>
      <c r="AP14" s="40"/>
      <c r="AQ14" s="40" t="s">
        <v>967</v>
      </c>
      <c r="AR14" s="40"/>
      <c r="AS14" s="41" t="s">
        <v>87</v>
      </c>
      <c r="AT14" s="42" t="s">
        <v>755</v>
      </c>
      <c r="AU14" s="42" t="s">
        <v>754</v>
      </c>
    </row>
    <row r="15" spans="1:52" x14ac:dyDescent="0.35">
      <c r="A15">
        <v>50</v>
      </c>
      <c r="B15">
        <v>28</v>
      </c>
      <c r="C15">
        <v>1791</v>
      </c>
      <c r="D15">
        <v>11</v>
      </c>
      <c r="E15">
        <v>24</v>
      </c>
      <c r="F15">
        <v>1</v>
      </c>
      <c r="H15" t="s">
        <v>43</v>
      </c>
      <c r="I15" t="s">
        <v>212</v>
      </c>
      <c r="J15" s="58" t="s">
        <v>798</v>
      </c>
      <c r="K15" s="58" t="s">
        <v>959</v>
      </c>
      <c r="L15" s="58" t="s">
        <v>803</v>
      </c>
      <c r="M15">
        <v>9</v>
      </c>
      <c r="N15">
        <v>6353</v>
      </c>
      <c r="O15">
        <v>22</v>
      </c>
      <c r="Q15">
        <v>50</v>
      </c>
      <c r="R15">
        <v>28</v>
      </c>
      <c r="S15">
        <v>1791</v>
      </c>
      <c r="T15">
        <v>11</v>
      </c>
      <c r="U15">
        <v>24</v>
      </c>
      <c r="V15">
        <v>1</v>
      </c>
      <c r="W15"/>
      <c r="X15" t="s">
        <v>43</v>
      </c>
      <c r="Y15" t="s">
        <v>212</v>
      </c>
      <c r="Z15" s="58" t="s">
        <v>798</v>
      </c>
      <c r="AA15" s="58" t="s">
        <v>959</v>
      </c>
      <c r="AB15" s="58" t="s">
        <v>803</v>
      </c>
      <c r="AC15">
        <v>9</v>
      </c>
      <c r="AD15">
        <v>3176</v>
      </c>
      <c r="AE15">
        <v>62</v>
      </c>
      <c r="AG15">
        <v>50</v>
      </c>
      <c r="AH15">
        <v>28</v>
      </c>
      <c r="AI15">
        <v>1791</v>
      </c>
      <c r="AJ15">
        <v>11</v>
      </c>
      <c r="AK15">
        <v>24</v>
      </c>
      <c r="AL15">
        <v>6</v>
      </c>
      <c r="AM15"/>
      <c r="AN15" t="s">
        <v>43</v>
      </c>
      <c r="AO15" t="s">
        <v>212</v>
      </c>
      <c r="AP15" s="58" t="s">
        <v>798</v>
      </c>
      <c r="AQ15" s="58" t="s">
        <v>959</v>
      </c>
      <c r="AR15" s="58" t="s">
        <v>803</v>
      </c>
      <c r="AS15">
        <v>9</v>
      </c>
      <c r="AT15">
        <v>4764</v>
      </c>
      <c r="AU15">
        <v>93</v>
      </c>
      <c r="AW15" s="44">
        <f t="shared" ref="AW15:AW78" si="0">+N15+O15/100+AD15+AE15/100+AT15+AU15/100</f>
        <v>14294.770000000002</v>
      </c>
      <c r="AX15" s="46">
        <f t="shared" ref="AX15:AX78" si="1">+(4/9)*AW15-N15-O15/100</f>
        <v>1.1111111112113575E-2</v>
      </c>
      <c r="AY15" s="46">
        <f t="shared" ref="AY15:AY78" si="2">+(2/9)*AW15-AD15-AE15/100</f>
        <v>-4.4444444439432074E-3</v>
      </c>
      <c r="AZ15" s="46">
        <f t="shared" ref="AZ15:AZ78" si="3">+(3/9)*AW15-AT15-AU15/100</f>
        <v>-6.6666666659148666E-3</v>
      </c>
    </row>
    <row r="16" spans="1:52" x14ac:dyDescent="0.35">
      <c r="A16">
        <v>50</v>
      </c>
      <c r="B16">
        <v>28</v>
      </c>
      <c r="C16">
        <v>1791</v>
      </c>
      <c r="D16">
        <v>11</v>
      </c>
      <c r="E16">
        <v>24</v>
      </c>
      <c r="F16">
        <v>1</v>
      </c>
      <c r="H16" t="s">
        <v>43</v>
      </c>
      <c r="I16" t="s">
        <v>212</v>
      </c>
      <c r="J16" s="58" t="s">
        <v>798</v>
      </c>
      <c r="K16" s="58" t="s">
        <v>959</v>
      </c>
      <c r="L16" s="58" t="s">
        <v>803</v>
      </c>
      <c r="M16">
        <v>9</v>
      </c>
      <c r="N16">
        <v>2287</v>
      </c>
      <c r="O16">
        <v>34</v>
      </c>
      <c r="Q16">
        <v>50</v>
      </c>
      <c r="R16">
        <v>28</v>
      </c>
      <c r="S16">
        <v>1791</v>
      </c>
      <c r="T16">
        <v>11</v>
      </c>
      <c r="U16">
        <v>24</v>
      </c>
      <c r="V16">
        <v>1</v>
      </c>
      <c r="W16"/>
      <c r="X16" t="s">
        <v>43</v>
      </c>
      <c r="Y16" t="s">
        <v>212</v>
      </c>
      <c r="Z16" s="58" t="s">
        <v>798</v>
      </c>
      <c r="AA16" s="58" t="s">
        <v>959</v>
      </c>
      <c r="AB16" s="58" t="s">
        <v>803</v>
      </c>
      <c r="AC16">
        <v>9</v>
      </c>
      <c r="AD16">
        <v>1143</v>
      </c>
      <c r="AE16">
        <v>67</v>
      </c>
      <c r="AG16">
        <v>50</v>
      </c>
      <c r="AH16">
        <v>28</v>
      </c>
      <c r="AI16">
        <v>1791</v>
      </c>
      <c r="AJ16">
        <v>11</v>
      </c>
      <c r="AK16">
        <v>24</v>
      </c>
      <c r="AL16">
        <v>1</v>
      </c>
      <c r="AM16"/>
      <c r="AN16" t="s">
        <v>43</v>
      </c>
      <c r="AO16" t="s">
        <v>212</v>
      </c>
      <c r="AP16" s="58" t="s">
        <v>798</v>
      </c>
      <c r="AQ16" s="58" t="s">
        <v>959</v>
      </c>
      <c r="AR16" s="58" t="s">
        <v>803</v>
      </c>
      <c r="AS16">
        <v>9</v>
      </c>
      <c r="AT16">
        <v>1715</v>
      </c>
      <c r="AU16">
        <v>52</v>
      </c>
      <c r="AW16" s="44">
        <f t="shared" si="0"/>
        <v>5146.5300000000007</v>
      </c>
      <c r="AX16" s="46">
        <f t="shared" si="1"/>
        <v>6.6666666668060981E-3</v>
      </c>
      <c r="AY16" s="46">
        <f t="shared" si="2"/>
        <v>3.3333333334030213E-3</v>
      </c>
      <c r="AZ16" s="46">
        <f t="shared" si="3"/>
        <v>-9.999999999781739E-3</v>
      </c>
    </row>
    <row r="17" spans="1:52" x14ac:dyDescent="0.35">
      <c r="A17">
        <v>50</v>
      </c>
      <c r="B17">
        <v>28</v>
      </c>
      <c r="C17">
        <v>1791</v>
      </c>
      <c r="D17">
        <v>11</v>
      </c>
      <c r="E17">
        <v>24</v>
      </c>
      <c r="F17">
        <v>1</v>
      </c>
      <c r="H17" t="s">
        <v>43</v>
      </c>
      <c r="I17" t="s">
        <v>212</v>
      </c>
      <c r="J17" s="58" t="s">
        <v>798</v>
      </c>
      <c r="K17" s="58" t="s">
        <v>959</v>
      </c>
      <c r="L17" s="58" t="s">
        <v>803</v>
      </c>
      <c r="M17">
        <v>9</v>
      </c>
      <c r="N17">
        <v>376</v>
      </c>
      <c r="O17">
        <v>30</v>
      </c>
      <c r="Q17">
        <v>50</v>
      </c>
      <c r="R17">
        <v>28</v>
      </c>
      <c r="S17">
        <v>1791</v>
      </c>
      <c r="T17">
        <v>11</v>
      </c>
      <c r="U17">
        <v>24</v>
      </c>
      <c r="V17">
        <v>1</v>
      </c>
      <c r="W17"/>
      <c r="X17" t="s">
        <v>43</v>
      </c>
      <c r="Y17" t="s">
        <v>212</v>
      </c>
      <c r="Z17" s="58" t="s">
        <v>798</v>
      </c>
      <c r="AA17" s="58" t="s">
        <v>959</v>
      </c>
      <c r="AB17" s="58" t="s">
        <v>803</v>
      </c>
      <c r="AC17">
        <v>9</v>
      </c>
      <c r="AD17">
        <v>188</v>
      </c>
      <c r="AE17">
        <v>15</v>
      </c>
      <c r="AG17">
        <v>50</v>
      </c>
      <c r="AH17">
        <v>28</v>
      </c>
      <c r="AI17">
        <v>1791</v>
      </c>
      <c r="AJ17">
        <v>11</v>
      </c>
      <c r="AK17">
        <v>24</v>
      </c>
      <c r="AL17">
        <v>1</v>
      </c>
      <c r="AM17"/>
      <c r="AN17" t="s">
        <v>43</v>
      </c>
      <c r="AO17" t="s">
        <v>212</v>
      </c>
      <c r="AP17" s="58" t="s">
        <v>798</v>
      </c>
      <c r="AQ17" s="58" t="s">
        <v>959</v>
      </c>
      <c r="AR17" s="58" t="s">
        <v>803</v>
      </c>
      <c r="AS17">
        <v>9</v>
      </c>
      <c r="AT17">
        <v>282</v>
      </c>
      <c r="AU17">
        <v>20</v>
      </c>
      <c r="AW17" s="44">
        <f t="shared" si="0"/>
        <v>846.65</v>
      </c>
      <c r="AX17" s="46">
        <f t="shared" si="1"/>
        <v>-1.1111111111165417E-2</v>
      </c>
      <c r="AY17" s="46">
        <f t="shared" si="2"/>
        <v>-5.5555555555827085E-3</v>
      </c>
      <c r="AZ17" s="46">
        <f t="shared" si="3"/>
        <v>1.6666666666640129E-2</v>
      </c>
    </row>
    <row r="18" spans="1:52" x14ac:dyDescent="0.35">
      <c r="A18">
        <v>50</v>
      </c>
      <c r="B18">
        <v>28</v>
      </c>
      <c r="C18">
        <v>1791</v>
      </c>
      <c r="D18">
        <v>11</v>
      </c>
      <c r="E18">
        <v>24</v>
      </c>
      <c r="F18">
        <v>1</v>
      </c>
      <c r="H18" t="s">
        <v>43</v>
      </c>
      <c r="I18" t="s">
        <v>212</v>
      </c>
      <c r="J18" s="58" t="s">
        <v>798</v>
      </c>
      <c r="K18" s="58" t="s">
        <v>959</v>
      </c>
      <c r="L18" s="58" t="s">
        <v>803</v>
      </c>
      <c r="M18">
        <v>9</v>
      </c>
      <c r="N18">
        <v>4966</v>
      </c>
      <c r="O18">
        <v>9</v>
      </c>
      <c r="Q18">
        <v>50</v>
      </c>
      <c r="R18">
        <v>28</v>
      </c>
      <c r="S18">
        <v>1791</v>
      </c>
      <c r="T18">
        <v>11</v>
      </c>
      <c r="U18">
        <v>24</v>
      </c>
      <c r="V18">
        <v>1</v>
      </c>
      <c r="W18"/>
      <c r="X18" t="s">
        <v>43</v>
      </c>
      <c r="Y18" t="s">
        <v>212</v>
      </c>
      <c r="Z18" s="58" t="s">
        <v>798</v>
      </c>
      <c r="AA18" s="58" t="s">
        <v>959</v>
      </c>
      <c r="AB18" s="58" t="s">
        <v>803</v>
      </c>
      <c r="AC18">
        <v>9</v>
      </c>
      <c r="AD18">
        <v>2483</v>
      </c>
      <c r="AE18">
        <v>5</v>
      </c>
      <c r="AG18">
        <v>50</v>
      </c>
      <c r="AH18">
        <v>28</v>
      </c>
      <c r="AI18">
        <v>1791</v>
      </c>
      <c r="AJ18">
        <v>11</v>
      </c>
      <c r="AK18">
        <v>24</v>
      </c>
      <c r="AL18">
        <v>1</v>
      </c>
      <c r="AM18"/>
      <c r="AN18" t="s">
        <v>43</v>
      </c>
      <c r="AO18" t="s">
        <v>212</v>
      </c>
      <c r="AP18" s="58" t="s">
        <v>798</v>
      </c>
      <c r="AQ18" s="58" t="s">
        <v>959</v>
      </c>
      <c r="AR18" s="58" t="s">
        <v>803</v>
      </c>
      <c r="AS18">
        <v>9</v>
      </c>
      <c r="AT18">
        <v>3724</v>
      </c>
      <c r="AU18">
        <v>56</v>
      </c>
      <c r="AW18" s="44">
        <f t="shared" si="0"/>
        <v>11173.699999999999</v>
      </c>
      <c r="AX18" s="46">
        <f t="shared" si="1"/>
        <v>-1.1111111114951167E-3</v>
      </c>
      <c r="AY18" s="46">
        <f t="shared" si="2"/>
        <v>-5.5555555557475628E-3</v>
      </c>
      <c r="AZ18" s="46">
        <f t="shared" si="3"/>
        <v>6.666666666151233E-3</v>
      </c>
    </row>
    <row r="19" spans="1:52" x14ac:dyDescent="0.35">
      <c r="A19">
        <v>50</v>
      </c>
      <c r="B19">
        <v>28</v>
      </c>
      <c r="C19">
        <v>1791</v>
      </c>
      <c r="D19">
        <v>11</v>
      </c>
      <c r="E19">
        <v>24</v>
      </c>
      <c r="F19">
        <v>1</v>
      </c>
      <c r="H19" t="s">
        <v>43</v>
      </c>
      <c r="I19" t="s">
        <v>212</v>
      </c>
      <c r="J19" s="58" t="s">
        <v>798</v>
      </c>
      <c r="K19" s="58" t="s">
        <v>959</v>
      </c>
      <c r="L19" s="58" t="s">
        <v>803</v>
      </c>
      <c r="M19">
        <v>9</v>
      </c>
      <c r="N19">
        <v>1408</v>
      </c>
      <c r="O19">
        <v>30</v>
      </c>
      <c r="Q19">
        <v>50</v>
      </c>
      <c r="R19">
        <v>28</v>
      </c>
      <c r="S19">
        <v>1791</v>
      </c>
      <c r="T19">
        <v>11</v>
      </c>
      <c r="U19">
        <v>24</v>
      </c>
      <c r="V19">
        <v>1</v>
      </c>
      <c r="W19"/>
      <c r="X19" t="s">
        <v>43</v>
      </c>
      <c r="Y19" t="s">
        <v>212</v>
      </c>
      <c r="Z19" s="58" t="s">
        <v>798</v>
      </c>
      <c r="AA19" s="58" t="s">
        <v>959</v>
      </c>
      <c r="AB19" s="58" t="s">
        <v>803</v>
      </c>
      <c r="AC19">
        <v>9</v>
      </c>
      <c r="AD19">
        <v>704</v>
      </c>
      <c r="AE19">
        <v>15</v>
      </c>
      <c r="AG19">
        <v>50</v>
      </c>
      <c r="AH19">
        <v>28</v>
      </c>
      <c r="AI19">
        <v>1791</v>
      </c>
      <c r="AJ19">
        <v>11</v>
      </c>
      <c r="AK19">
        <v>24</v>
      </c>
      <c r="AL19">
        <v>1</v>
      </c>
      <c r="AM19"/>
      <c r="AN19" t="s">
        <v>43</v>
      </c>
      <c r="AO19" t="s">
        <v>212</v>
      </c>
      <c r="AP19" s="58" t="s">
        <v>798</v>
      </c>
      <c r="AQ19" s="58" t="s">
        <v>959</v>
      </c>
      <c r="AR19" s="58" t="s">
        <v>803</v>
      </c>
      <c r="AS19">
        <v>9</v>
      </c>
      <c r="AT19">
        <v>1056</v>
      </c>
      <c r="AU19">
        <v>24</v>
      </c>
      <c r="AW19" s="44">
        <f t="shared" si="0"/>
        <v>3168.69</v>
      </c>
      <c r="AX19" s="46">
        <f t="shared" si="1"/>
        <v>6.6666666666151397E-3</v>
      </c>
      <c r="AY19" s="46">
        <f t="shared" si="2"/>
        <v>3.3333333333075699E-3</v>
      </c>
      <c r="AZ19" s="46">
        <f t="shared" si="3"/>
        <v>-9.9999999999818012E-3</v>
      </c>
    </row>
    <row r="20" spans="1:52" x14ac:dyDescent="0.35">
      <c r="A20">
        <v>50</v>
      </c>
      <c r="B20">
        <v>28</v>
      </c>
      <c r="C20">
        <v>1791</v>
      </c>
      <c r="D20">
        <v>11</v>
      </c>
      <c r="E20">
        <v>24</v>
      </c>
      <c r="F20">
        <v>2</v>
      </c>
      <c r="H20" t="s">
        <v>43</v>
      </c>
      <c r="I20" t="s">
        <v>212</v>
      </c>
      <c r="J20" s="58" t="s">
        <v>798</v>
      </c>
      <c r="K20" s="58" t="s">
        <v>959</v>
      </c>
      <c r="L20" s="58" t="s">
        <v>803</v>
      </c>
      <c r="M20">
        <v>9</v>
      </c>
      <c r="N20">
        <v>1349</v>
      </c>
      <c r="O20">
        <v>38</v>
      </c>
      <c r="Q20">
        <v>50</v>
      </c>
      <c r="R20">
        <v>28</v>
      </c>
      <c r="S20">
        <v>1791</v>
      </c>
      <c r="T20">
        <v>11</v>
      </c>
      <c r="U20">
        <v>24</v>
      </c>
      <c r="V20">
        <v>2</v>
      </c>
      <c r="W20"/>
      <c r="X20" t="s">
        <v>43</v>
      </c>
      <c r="Y20" t="s">
        <v>212</v>
      </c>
      <c r="Z20" s="58" t="s">
        <v>798</v>
      </c>
      <c r="AA20" s="58" t="s">
        <v>959</v>
      </c>
      <c r="AB20" s="58" t="s">
        <v>803</v>
      </c>
      <c r="AC20">
        <v>9</v>
      </c>
      <c r="AD20">
        <v>674</v>
      </c>
      <c r="AE20">
        <v>70</v>
      </c>
      <c r="AG20">
        <v>50</v>
      </c>
      <c r="AH20">
        <v>28</v>
      </c>
      <c r="AI20">
        <v>1791</v>
      </c>
      <c r="AJ20">
        <v>11</v>
      </c>
      <c r="AK20">
        <v>24</v>
      </c>
      <c r="AL20">
        <v>1</v>
      </c>
      <c r="AM20"/>
      <c r="AN20" t="s">
        <v>43</v>
      </c>
      <c r="AO20" t="s">
        <v>212</v>
      </c>
      <c r="AP20" s="58" t="s">
        <v>798</v>
      </c>
      <c r="AQ20" s="58" t="s">
        <v>959</v>
      </c>
      <c r="AR20" s="58" t="s">
        <v>803</v>
      </c>
      <c r="AS20">
        <v>9</v>
      </c>
      <c r="AT20">
        <v>1012</v>
      </c>
      <c r="AU20">
        <v>3</v>
      </c>
      <c r="AW20" s="44">
        <f t="shared" si="0"/>
        <v>3036.11</v>
      </c>
      <c r="AX20" s="46">
        <f t="shared" si="1"/>
        <v>2.2222222222535448E-3</v>
      </c>
      <c r="AY20" s="46">
        <f t="shared" si="2"/>
        <v>-8.888888888873181E-3</v>
      </c>
      <c r="AZ20" s="46">
        <f t="shared" si="3"/>
        <v>6.6666666666333196E-3</v>
      </c>
    </row>
    <row r="21" spans="1:52" x14ac:dyDescent="0.35">
      <c r="A21">
        <v>50</v>
      </c>
      <c r="B21">
        <v>28</v>
      </c>
      <c r="C21">
        <v>1791</v>
      </c>
      <c r="D21">
        <v>11</v>
      </c>
      <c r="E21">
        <v>24</v>
      </c>
      <c r="F21">
        <v>2</v>
      </c>
      <c r="H21" t="s">
        <v>43</v>
      </c>
      <c r="I21" t="s">
        <v>212</v>
      </c>
      <c r="J21" s="58" t="s">
        <v>798</v>
      </c>
      <c r="K21" s="58" t="s">
        <v>959</v>
      </c>
      <c r="L21" s="58" t="s">
        <v>803</v>
      </c>
      <c r="M21">
        <v>9</v>
      </c>
      <c r="N21">
        <v>2610</v>
      </c>
      <c r="O21">
        <v>97</v>
      </c>
      <c r="Q21">
        <v>50</v>
      </c>
      <c r="R21">
        <v>28</v>
      </c>
      <c r="S21">
        <v>1791</v>
      </c>
      <c r="T21">
        <v>11</v>
      </c>
      <c r="U21">
        <v>24</v>
      </c>
      <c r="V21">
        <v>2</v>
      </c>
      <c r="W21"/>
      <c r="X21" t="s">
        <v>43</v>
      </c>
      <c r="Y21" t="s">
        <v>212</v>
      </c>
      <c r="Z21" s="58" t="s">
        <v>798</v>
      </c>
      <c r="AA21" s="58" t="s">
        <v>959</v>
      </c>
      <c r="AB21" s="58" t="s">
        <v>803</v>
      </c>
      <c r="AC21">
        <v>9</v>
      </c>
      <c r="AD21">
        <v>1305</v>
      </c>
      <c r="AE21">
        <v>49</v>
      </c>
      <c r="AG21">
        <v>50</v>
      </c>
      <c r="AH21">
        <v>28</v>
      </c>
      <c r="AI21">
        <v>1791</v>
      </c>
      <c r="AJ21">
        <v>11</v>
      </c>
      <c r="AK21">
        <v>24</v>
      </c>
      <c r="AL21">
        <v>2</v>
      </c>
      <c r="AM21"/>
      <c r="AN21" t="s">
        <v>43</v>
      </c>
      <c r="AO21" t="s">
        <v>212</v>
      </c>
      <c r="AP21" s="58" t="s">
        <v>798</v>
      </c>
      <c r="AQ21" s="58" t="s">
        <v>959</v>
      </c>
      <c r="AR21" s="58" t="s">
        <v>803</v>
      </c>
      <c r="AS21">
        <v>9</v>
      </c>
      <c r="AT21">
        <v>1958</v>
      </c>
      <c r="AU21">
        <v>24</v>
      </c>
      <c r="AW21" s="44">
        <f t="shared" si="0"/>
        <v>5874.6999999999989</v>
      </c>
      <c r="AX21" s="46">
        <f t="shared" si="1"/>
        <v>7.7777777771916856E-3</v>
      </c>
      <c r="AY21" s="46">
        <f t="shared" si="2"/>
        <v>-1.1111111114041616E-3</v>
      </c>
      <c r="AZ21" s="46">
        <f t="shared" si="3"/>
        <v>-6.6666666671062469E-3</v>
      </c>
    </row>
    <row r="22" spans="1:52" x14ac:dyDescent="0.35">
      <c r="A22">
        <v>50</v>
      </c>
      <c r="B22">
        <v>28</v>
      </c>
      <c r="C22">
        <v>1791</v>
      </c>
      <c r="D22">
        <v>11</v>
      </c>
      <c r="E22">
        <v>24</v>
      </c>
      <c r="F22">
        <v>2</v>
      </c>
      <c r="H22" t="s">
        <v>43</v>
      </c>
      <c r="I22" t="s">
        <v>212</v>
      </c>
      <c r="J22" s="58" t="s">
        <v>798</v>
      </c>
      <c r="K22" s="58" t="s">
        <v>959</v>
      </c>
      <c r="L22" s="58" t="s">
        <v>803</v>
      </c>
      <c r="M22">
        <v>9</v>
      </c>
      <c r="N22">
        <v>1002</v>
      </c>
      <c r="O22">
        <v>60</v>
      </c>
      <c r="Q22">
        <v>50</v>
      </c>
      <c r="R22">
        <v>28</v>
      </c>
      <c r="S22">
        <v>1791</v>
      </c>
      <c r="T22">
        <v>11</v>
      </c>
      <c r="U22">
        <v>24</v>
      </c>
      <c r="V22">
        <v>2</v>
      </c>
      <c r="W22"/>
      <c r="X22" t="s">
        <v>43</v>
      </c>
      <c r="Y22" t="s">
        <v>212</v>
      </c>
      <c r="Z22" s="58" t="s">
        <v>798</v>
      </c>
      <c r="AA22" s="58" t="s">
        <v>959</v>
      </c>
      <c r="AB22" s="58" t="s">
        <v>803</v>
      </c>
      <c r="AC22">
        <v>9</v>
      </c>
      <c r="AD22">
        <v>501</v>
      </c>
      <c r="AE22">
        <v>30</v>
      </c>
      <c r="AG22">
        <v>50</v>
      </c>
      <c r="AH22">
        <v>28</v>
      </c>
      <c r="AI22">
        <v>1791</v>
      </c>
      <c r="AJ22">
        <v>11</v>
      </c>
      <c r="AK22">
        <v>24</v>
      </c>
      <c r="AL22">
        <v>2</v>
      </c>
      <c r="AM22"/>
      <c r="AN22" t="s">
        <v>43</v>
      </c>
      <c r="AO22" t="s">
        <v>212</v>
      </c>
      <c r="AP22" s="58" t="s">
        <v>798</v>
      </c>
      <c r="AQ22" s="58" t="s">
        <v>959</v>
      </c>
      <c r="AR22" s="58" t="s">
        <v>803</v>
      </c>
      <c r="AS22">
        <v>9</v>
      </c>
      <c r="AT22">
        <v>751</v>
      </c>
      <c r="AU22">
        <v>96</v>
      </c>
      <c r="AW22" s="44">
        <f t="shared" si="0"/>
        <v>2255.8599999999997</v>
      </c>
      <c r="AX22" s="46">
        <f t="shared" si="1"/>
        <v>4.4444444441978925E-3</v>
      </c>
      <c r="AY22" s="46">
        <f t="shared" si="2"/>
        <v>2.2222222220989463E-3</v>
      </c>
      <c r="AZ22" s="46">
        <f t="shared" si="3"/>
        <v>-6.6666666668515617E-3</v>
      </c>
    </row>
    <row r="23" spans="1:52" x14ac:dyDescent="0.35">
      <c r="A23">
        <v>50</v>
      </c>
      <c r="B23">
        <v>28</v>
      </c>
      <c r="C23">
        <v>1791</v>
      </c>
      <c r="D23">
        <v>11</v>
      </c>
      <c r="E23">
        <v>24</v>
      </c>
      <c r="F23">
        <v>2</v>
      </c>
      <c r="H23" t="s">
        <v>43</v>
      </c>
      <c r="I23" t="s">
        <v>212</v>
      </c>
      <c r="J23" s="58" t="s">
        <v>798</v>
      </c>
      <c r="K23" s="58" t="s">
        <v>959</v>
      </c>
      <c r="L23" s="58" t="s">
        <v>803</v>
      </c>
      <c r="M23">
        <v>9</v>
      </c>
      <c r="N23">
        <v>902</v>
      </c>
      <c r="O23">
        <v>57</v>
      </c>
      <c r="Q23">
        <v>50</v>
      </c>
      <c r="R23">
        <v>28</v>
      </c>
      <c r="S23">
        <v>1791</v>
      </c>
      <c r="T23">
        <v>11</v>
      </c>
      <c r="U23">
        <v>24</v>
      </c>
      <c r="V23">
        <v>2</v>
      </c>
      <c r="W23"/>
      <c r="X23" t="s">
        <v>43</v>
      </c>
      <c r="Y23" t="s">
        <v>212</v>
      </c>
      <c r="Z23" s="58" t="s">
        <v>798</v>
      </c>
      <c r="AA23" s="58" t="s">
        <v>959</v>
      </c>
      <c r="AB23" s="58" t="s">
        <v>803</v>
      </c>
      <c r="AC23">
        <v>9</v>
      </c>
      <c r="AD23">
        <v>451</v>
      </c>
      <c r="AE23">
        <v>29</v>
      </c>
      <c r="AG23">
        <v>50</v>
      </c>
      <c r="AH23">
        <v>28</v>
      </c>
      <c r="AI23">
        <v>1791</v>
      </c>
      <c r="AJ23">
        <v>11</v>
      </c>
      <c r="AK23">
        <v>24</v>
      </c>
      <c r="AL23">
        <v>2</v>
      </c>
      <c r="AM23"/>
      <c r="AN23" t="s">
        <v>43</v>
      </c>
      <c r="AO23" t="s">
        <v>212</v>
      </c>
      <c r="AP23" s="58" t="s">
        <v>798</v>
      </c>
      <c r="AQ23" s="58" t="s">
        <v>959</v>
      </c>
      <c r="AR23" s="58" t="s">
        <v>803</v>
      </c>
      <c r="AS23">
        <v>9</v>
      </c>
      <c r="AT23">
        <v>676</v>
      </c>
      <c r="AU23">
        <v>95</v>
      </c>
      <c r="AW23" s="44">
        <f t="shared" si="0"/>
        <v>2030.8100000000002</v>
      </c>
      <c r="AX23" s="46">
        <f t="shared" si="1"/>
        <v>1.2222222222299073E-2</v>
      </c>
      <c r="AY23" s="46">
        <f t="shared" si="2"/>
        <v>1.111111111149532E-3</v>
      </c>
      <c r="AZ23" s="46">
        <f t="shared" si="3"/>
        <v>-1.3333333333275688E-2</v>
      </c>
    </row>
    <row r="24" spans="1:52" x14ac:dyDescent="0.35">
      <c r="A24">
        <v>50</v>
      </c>
      <c r="B24">
        <v>28</v>
      </c>
      <c r="C24">
        <v>1791</v>
      </c>
      <c r="D24">
        <v>11</v>
      </c>
      <c r="E24">
        <v>24</v>
      </c>
      <c r="F24">
        <v>2</v>
      </c>
      <c r="H24" t="s">
        <v>43</v>
      </c>
      <c r="I24" t="s">
        <v>212</v>
      </c>
      <c r="J24" s="58" t="s">
        <v>798</v>
      </c>
      <c r="K24" s="58" t="s">
        <v>959</v>
      </c>
      <c r="L24" s="58" t="s">
        <v>803</v>
      </c>
      <c r="M24">
        <v>9</v>
      </c>
      <c r="N24">
        <v>1089</v>
      </c>
      <c r="O24">
        <v>77</v>
      </c>
      <c r="Q24">
        <v>50</v>
      </c>
      <c r="R24">
        <v>28</v>
      </c>
      <c r="S24">
        <v>1791</v>
      </c>
      <c r="T24">
        <v>11</v>
      </c>
      <c r="U24">
        <v>24</v>
      </c>
      <c r="V24">
        <v>2</v>
      </c>
      <c r="W24"/>
      <c r="X24" t="s">
        <v>43</v>
      </c>
      <c r="Y24" t="s">
        <v>212</v>
      </c>
      <c r="Z24" s="58" t="s">
        <v>798</v>
      </c>
      <c r="AA24" s="58" t="s">
        <v>959</v>
      </c>
      <c r="AB24" s="58" t="s">
        <v>803</v>
      </c>
      <c r="AC24">
        <v>9</v>
      </c>
      <c r="AD24">
        <v>544</v>
      </c>
      <c r="AE24">
        <v>89</v>
      </c>
      <c r="AG24">
        <v>50</v>
      </c>
      <c r="AH24">
        <v>28</v>
      </c>
      <c r="AI24">
        <v>1791</v>
      </c>
      <c r="AJ24">
        <v>11</v>
      </c>
      <c r="AK24">
        <v>24</v>
      </c>
      <c r="AL24">
        <v>2</v>
      </c>
      <c r="AM24"/>
      <c r="AN24" t="s">
        <v>43</v>
      </c>
      <c r="AO24" t="s">
        <v>212</v>
      </c>
      <c r="AP24" s="58" t="s">
        <v>798</v>
      </c>
      <c r="AQ24" s="58" t="s">
        <v>959</v>
      </c>
      <c r="AR24" s="58" t="s">
        <v>803</v>
      </c>
      <c r="AS24">
        <v>9</v>
      </c>
      <c r="AT24">
        <v>817</v>
      </c>
      <c r="AU24">
        <v>33</v>
      </c>
      <c r="AW24" s="44">
        <f t="shared" si="0"/>
        <v>2451.9899999999998</v>
      </c>
      <c r="AX24" s="46">
        <f t="shared" si="1"/>
        <v>3.3333333330847204E-3</v>
      </c>
      <c r="AY24" s="46">
        <f t="shared" si="2"/>
        <v>-3.3333333334576443E-3</v>
      </c>
      <c r="AZ24" s="46">
        <f t="shared" si="3"/>
        <v>-7.2775119264179011E-14</v>
      </c>
    </row>
    <row r="25" spans="1:52" x14ac:dyDescent="0.35">
      <c r="A25">
        <v>50</v>
      </c>
      <c r="B25">
        <v>28</v>
      </c>
      <c r="C25">
        <v>1791</v>
      </c>
      <c r="D25">
        <v>11</v>
      </c>
      <c r="E25">
        <v>24</v>
      </c>
      <c r="F25">
        <v>3</v>
      </c>
      <c r="H25" t="s">
        <v>43</v>
      </c>
      <c r="I25" t="s">
        <v>212</v>
      </c>
      <c r="J25" s="58" t="s">
        <v>798</v>
      </c>
      <c r="K25" s="58" t="s">
        <v>959</v>
      </c>
      <c r="L25" s="58" t="s">
        <v>803</v>
      </c>
      <c r="M25">
        <v>9</v>
      </c>
      <c r="N25">
        <v>3146</v>
      </c>
      <c r="O25">
        <v>40</v>
      </c>
      <c r="Q25">
        <v>50</v>
      </c>
      <c r="R25">
        <v>28</v>
      </c>
      <c r="S25">
        <v>1791</v>
      </c>
      <c r="T25">
        <v>11</v>
      </c>
      <c r="U25">
        <v>24</v>
      </c>
      <c r="V25">
        <v>3</v>
      </c>
      <c r="W25"/>
      <c r="X25" t="s">
        <v>43</v>
      </c>
      <c r="Y25" t="s">
        <v>212</v>
      </c>
      <c r="Z25" s="58" t="s">
        <v>798</v>
      </c>
      <c r="AA25" s="58" t="s">
        <v>959</v>
      </c>
      <c r="AB25" s="58" t="s">
        <v>803</v>
      </c>
      <c r="AC25">
        <v>9</v>
      </c>
      <c r="AD25">
        <v>1573</v>
      </c>
      <c r="AE25">
        <v>20</v>
      </c>
      <c r="AG25">
        <v>50</v>
      </c>
      <c r="AH25">
        <v>28</v>
      </c>
      <c r="AI25">
        <v>1791</v>
      </c>
      <c r="AJ25">
        <v>11</v>
      </c>
      <c r="AK25">
        <v>24</v>
      </c>
      <c r="AL25">
        <v>2</v>
      </c>
      <c r="AM25"/>
      <c r="AN25" t="s">
        <v>43</v>
      </c>
      <c r="AO25" t="s">
        <v>212</v>
      </c>
      <c r="AP25" s="58" t="s">
        <v>798</v>
      </c>
      <c r="AQ25" s="58" t="s">
        <v>959</v>
      </c>
      <c r="AR25" s="58" t="s">
        <v>803</v>
      </c>
      <c r="AS25">
        <v>9</v>
      </c>
      <c r="AT25">
        <v>2359</v>
      </c>
      <c r="AU25">
        <v>80</v>
      </c>
      <c r="AW25" s="44">
        <f t="shared" si="0"/>
        <v>7079.4</v>
      </c>
      <c r="AX25" s="46">
        <f t="shared" si="1"/>
        <v>-3.638200851696638E-13</v>
      </c>
      <c r="AY25" s="46">
        <f t="shared" si="2"/>
        <v>-1.819100425848319E-13</v>
      </c>
      <c r="AZ25" s="46">
        <f t="shared" si="3"/>
        <v>-2.7289281945286348E-13</v>
      </c>
    </row>
    <row r="26" spans="1:52" x14ac:dyDescent="0.35">
      <c r="A26">
        <v>50</v>
      </c>
      <c r="B26">
        <v>28</v>
      </c>
      <c r="C26">
        <v>1791</v>
      </c>
      <c r="D26">
        <v>11</v>
      </c>
      <c r="E26">
        <v>24</v>
      </c>
      <c r="F26">
        <v>3</v>
      </c>
      <c r="H26" t="s">
        <v>43</v>
      </c>
      <c r="I26" t="s">
        <v>212</v>
      </c>
      <c r="J26" s="58" t="s">
        <v>798</v>
      </c>
      <c r="K26" s="58" t="s">
        <v>959</v>
      </c>
      <c r="L26" s="58" t="s">
        <v>803</v>
      </c>
      <c r="M26">
        <v>9</v>
      </c>
      <c r="N26">
        <v>4530</v>
      </c>
      <c r="O26">
        <v>40</v>
      </c>
      <c r="Q26">
        <v>50</v>
      </c>
      <c r="R26">
        <v>28</v>
      </c>
      <c r="S26">
        <v>1791</v>
      </c>
      <c r="T26">
        <v>11</v>
      </c>
      <c r="U26">
        <v>24</v>
      </c>
      <c r="V26">
        <v>3</v>
      </c>
      <c r="W26"/>
      <c r="X26" t="s">
        <v>43</v>
      </c>
      <c r="Y26" t="s">
        <v>212</v>
      </c>
      <c r="Z26" s="58" t="s">
        <v>798</v>
      </c>
      <c r="AA26" s="58" t="s">
        <v>959</v>
      </c>
      <c r="AB26" s="58" t="s">
        <v>803</v>
      </c>
      <c r="AC26">
        <v>9</v>
      </c>
      <c r="AD26">
        <v>2265</v>
      </c>
      <c r="AE26">
        <v>20</v>
      </c>
      <c r="AG26">
        <v>50</v>
      </c>
      <c r="AH26">
        <v>28</v>
      </c>
      <c r="AI26">
        <v>1791</v>
      </c>
      <c r="AJ26">
        <v>11</v>
      </c>
      <c r="AK26">
        <v>24</v>
      </c>
      <c r="AL26">
        <v>3</v>
      </c>
      <c r="AM26"/>
      <c r="AN26" t="s">
        <v>43</v>
      </c>
      <c r="AO26" t="s">
        <v>212</v>
      </c>
      <c r="AP26" s="58" t="s">
        <v>798</v>
      </c>
      <c r="AQ26" s="58" t="s">
        <v>959</v>
      </c>
      <c r="AR26" s="58" t="s">
        <v>803</v>
      </c>
      <c r="AS26">
        <v>9</v>
      </c>
      <c r="AT26">
        <v>3397</v>
      </c>
      <c r="AU26">
        <v>81</v>
      </c>
      <c r="AW26" s="44">
        <f t="shared" si="0"/>
        <v>10193.409999999998</v>
      </c>
      <c r="AX26" s="46">
        <f t="shared" si="1"/>
        <v>4.4444444434702524E-3</v>
      </c>
      <c r="AY26" s="46">
        <f t="shared" si="2"/>
        <v>2.2222222217351262E-3</v>
      </c>
      <c r="AZ26" s="46">
        <f t="shared" si="3"/>
        <v>-6.666666667624721E-3</v>
      </c>
    </row>
    <row r="27" spans="1:52" x14ac:dyDescent="0.35">
      <c r="A27">
        <v>50</v>
      </c>
      <c r="B27">
        <v>28</v>
      </c>
      <c r="C27">
        <v>1791</v>
      </c>
      <c r="D27">
        <v>11</v>
      </c>
      <c r="E27">
        <v>24</v>
      </c>
      <c r="F27">
        <v>3</v>
      </c>
      <c r="H27" t="s">
        <v>43</v>
      </c>
      <c r="I27" t="s">
        <v>212</v>
      </c>
      <c r="J27" s="58" t="s">
        <v>798</v>
      </c>
      <c r="K27" s="58" t="s">
        <v>959</v>
      </c>
      <c r="L27" s="58" t="s">
        <v>803</v>
      </c>
      <c r="M27">
        <v>9</v>
      </c>
      <c r="N27">
        <v>4196</v>
      </c>
      <c r="O27">
        <v>89</v>
      </c>
      <c r="Q27">
        <v>50</v>
      </c>
      <c r="R27">
        <v>28</v>
      </c>
      <c r="S27">
        <v>1791</v>
      </c>
      <c r="T27">
        <v>11</v>
      </c>
      <c r="U27">
        <v>24</v>
      </c>
      <c r="V27">
        <v>3</v>
      </c>
      <c r="W27"/>
      <c r="X27" t="s">
        <v>43</v>
      </c>
      <c r="Y27" t="s">
        <v>212</v>
      </c>
      <c r="Z27" s="58" t="s">
        <v>798</v>
      </c>
      <c r="AA27" s="58" t="s">
        <v>959</v>
      </c>
      <c r="AB27" s="58" t="s">
        <v>803</v>
      </c>
      <c r="AC27">
        <v>9</v>
      </c>
      <c r="AD27">
        <v>2098</v>
      </c>
      <c r="AE27">
        <v>45</v>
      </c>
      <c r="AG27">
        <v>50</v>
      </c>
      <c r="AH27">
        <v>28</v>
      </c>
      <c r="AI27">
        <v>1791</v>
      </c>
      <c r="AJ27">
        <v>11</v>
      </c>
      <c r="AK27">
        <v>24</v>
      </c>
      <c r="AL27">
        <v>3</v>
      </c>
      <c r="AM27"/>
      <c r="AN27" t="s">
        <v>43</v>
      </c>
      <c r="AO27" t="s">
        <v>212</v>
      </c>
      <c r="AP27" s="58" t="s">
        <v>798</v>
      </c>
      <c r="AQ27" s="58" t="s">
        <v>959</v>
      </c>
      <c r="AR27" s="58" t="s">
        <v>803</v>
      </c>
      <c r="AS27">
        <v>9</v>
      </c>
      <c r="AT27">
        <v>3147</v>
      </c>
      <c r="AU27">
        <v>68</v>
      </c>
      <c r="AW27" s="44">
        <f t="shared" si="0"/>
        <v>9443.02</v>
      </c>
      <c r="AX27" s="46">
        <f t="shared" si="1"/>
        <v>7.7777777781738999E-3</v>
      </c>
      <c r="AY27" s="46">
        <f t="shared" si="2"/>
        <v>-1.1111111109130545E-3</v>
      </c>
      <c r="AZ27" s="46">
        <f t="shared" si="3"/>
        <v>-6.6666666668243613E-3</v>
      </c>
    </row>
    <row r="28" spans="1:52" x14ac:dyDescent="0.35">
      <c r="A28">
        <v>50</v>
      </c>
      <c r="B28">
        <v>28</v>
      </c>
      <c r="C28">
        <v>1791</v>
      </c>
      <c r="D28">
        <v>11</v>
      </c>
      <c r="E28">
        <v>24</v>
      </c>
      <c r="F28">
        <v>3</v>
      </c>
      <c r="H28" t="s">
        <v>43</v>
      </c>
      <c r="I28" t="s">
        <v>212</v>
      </c>
      <c r="J28" s="58" t="s">
        <v>798</v>
      </c>
      <c r="K28" s="58" t="s">
        <v>959</v>
      </c>
      <c r="L28" s="58" t="s">
        <v>803</v>
      </c>
      <c r="M28">
        <v>9</v>
      </c>
      <c r="N28">
        <v>1941</v>
      </c>
      <c r="O28">
        <v>48</v>
      </c>
      <c r="Q28">
        <v>50</v>
      </c>
      <c r="R28">
        <v>28</v>
      </c>
      <c r="S28">
        <v>1791</v>
      </c>
      <c r="T28">
        <v>11</v>
      </c>
      <c r="U28">
        <v>24</v>
      </c>
      <c r="V28">
        <v>3</v>
      </c>
      <c r="W28"/>
      <c r="X28" t="s">
        <v>43</v>
      </c>
      <c r="Y28" t="s">
        <v>212</v>
      </c>
      <c r="Z28" s="58" t="s">
        <v>798</v>
      </c>
      <c r="AA28" s="58" t="s">
        <v>959</v>
      </c>
      <c r="AB28" s="58" t="s">
        <v>803</v>
      </c>
      <c r="AC28">
        <v>9</v>
      </c>
      <c r="AD28">
        <v>970</v>
      </c>
      <c r="AE28">
        <v>75</v>
      </c>
      <c r="AG28">
        <v>50</v>
      </c>
      <c r="AH28">
        <v>28</v>
      </c>
      <c r="AI28">
        <v>1791</v>
      </c>
      <c r="AJ28">
        <v>11</v>
      </c>
      <c r="AK28">
        <v>24</v>
      </c>
      <c r="AL28">
        <v>3</v>
      </c>
      <c r="AM28"/>
      <c r="AN28" t="s">
        <v>43</v>
      </c>
      <c r="AO28" t="s">
        <v>212</v>
      </c>
      <c r="AP28" s="58" t="s">
        <v>798</v>
      </c>
      <c r="AQ28" s="58" t="s">
        <v>959</v>
      </c>
      <c r="AR28" s="58" t="s">
        <v>803</v>
      </c>
      <c r="AS28">
        <v>9</v>
      </c>
      <c r="AT28">
        <v>1456</v>
      </c>
      <c r="AU28">
        <v>12</v>
      </c>
      <c r="AW28" s="44">
        <f t="shared" si="0"/>
        <v>4368.3499999999995</v>
      </c>
      <c r="AX28" s="46">
        <f t="shared" si="1"/>
        <v>8.8888888885958472E-3</v>
      </c>
      <c r="AY28" s="46">
        <f t="shared" si="2"/>
        <v>-5.5555555557020853E-3</v>
      </c>
      <c r="AZ28" s="46">
        <f t="shared" si="3"/>
        <v>-3.3333333336668103E-3</v>
      </c>
    </row>
    <row r="29" spans="1:52" x14ac:dyDescent="0.35">
      <c r="A29">
        <v>50</v>
      </c>
      <c r="B29">
        <v>28</v>
      </c>
      <c r="C29">
        <v>1791</v>
      </c>
      <c r="D29">
        <v>11</v>
      </c>
      <c r="E29">
        <v>24</v>
      </c>
      <c r="F29">
        <v>3</v>
      </c>
      <c r="H29" t="s">
        <v>43</v>
      </c>
      <c r="I29" t="s">
        <v>212</v>
      </c>
      <c r="J29" s="58" t="s">
        <v>798</v>
      </c>
      <c r="K29" s="58" t="s">
        <v>959</v>
      </c>
      <c r="L29" s="58" t="s">
        <v>803</v>
      </c>
      <c r="M29">
        <v>9</v>
      </c>
      <c r="N29">
        <v>2947</v>
      </c>
      <c r="O29">
        <v>90</v>
      </c>
      <c r="Q29">
        <v>50</v>
      </c>
      <c r="R29">
        <v>28</v>
      </c>
      <c r="S29">
        <v>1791</v>
      </c>
      <c r="T29">
        <v>11</v>
      </c>
      <c r="U29">
        <v>24</v>
      </c>
      <c r="V29">
        <v>3</v>
      </c>
      <c r="W29"/>
      <c r="X29" t="s">
        <v>43</v>
      </c>
      <c r="Y29" t="s">
        <v>212</v>
      </c>
      <c r="Z29" s="58" t="s">
        <v>798</v>
      </c>
      <c r="AA29" s="58" t="s">
        <v>959</v>
      </c>
      <c r="AB29" s="58" t="s">
        <v>803</v>
      </c>
      <c r="AC29">
        <v>9</v>
      </c>
      <c r="AD29">
        <v>1473</v>
      </c>
      <c r="AE29">
        <v>96</v>
      </c>
      <c r="AG29">
        <v>50</v>
      </c>
      <c r="AH29">
        <v>28</v>
      </c>
      <c r="AI29">
        <v>1791</v>
      </c>
      <c r="AJ29">
        <v>11</v>
      </c>
      <c r="AK29">
        <v>24</v>
      </c>
      <c r="AL29">
        <v>3</v>
      </c>
      <c r="AM29"/>
      <c r="AN29" t="s">
        <v>43</v>
      </c>
      <c r="AO29" t="s">
        <v>212</v>
      </c>
      <c r="AP29" s="58" t="s">
        <v>798</v>
      </c>
      <c r="AQ29" s="58" t="s">
        <v>959</v>
      </c>
      <c r="AR29" s="58" t="s">
        <v>803</v>
      </c>
      <c r="AS29">
        <v>9</v>
      </c>
      <c r="AT29">
        <v>2210</v>
      </c>
      <c r="AU29">
        <v>94</v>
      </c>
      <c r="AW29" s="44">
        <f t="shared" si="0"/>
        <v>6632.7999999999993</v>
      </c>
      <c r="AX29" s="46">
        <f t="shared" si="1"/>
        <v>1.1111111110585603E-2</v>
      </c>
      <c r="AY29" s="46">
        <f t="shared" si="2"/>
        <v>-4.4444444447071518E-3</v>
      </c>
      <c r="AZ29" s="46">
        <f t="shared" si="3"/>
        <v>-6.6666666670607277E-3</v>
      </c>
    </row>
    <row r="30" spans="1:52" x14ac:dyDescent="0.35">
      <c r="A30">
        <v>50</v>
      </c>
      <c r="B30">
        <v>28</v>
      </c>
      <c r="C30">
        <v>1791</v>
      </c>
      <c r="D30">
        <v>11</v>
      </c>
      <c r="E30">
        <v>24</v>
      </c>
      <c r="F30">
        <v>5</v>
      </c>
      <c r="H30" t="s">
        <v>59</v>
      </c>
      <c r="I30" t="s">
        <v>80</v>
      </c>
      <c r="J30" s="58" t="s">
        <v>779</v>
      </c>
      <c r="K30" s="58" t="s">
        <v>959</v>
      </c>
      <c r="L30" s="58" t="s">
        <v>780</v>
      </c>
      <c r="M30">
        <v>1</v>
      </c>
      <c r="N30">
        <v>62</v>
      </c>
      <c r="O30">
        <v>52</v>
      </c>
      <c r="Q30">
        <v>50</v>
      </c>
      <c r="R30">
        <v>28</v>
      </c>
      <c r="S30">
        <v>1791</v>
      </c>
      <c r="T30">
        <v>11</v>
      </c>
      <c r="U30">
        <v>24</v>
      </c>
      <c r="V30">
        <v>5</v>
      </c>
      <c r="W30"/>
      <c r="X30" t="s">
        <v>59</v>
      </c>
      <c r="Y30" t="s">
        <v>80</v>
      </c>
      <c r="Z30" s="58" t="s">
        <v>779</v>
      </c>
      <c r="AA30" s="58" t="s">
        <v>959</v>
      </c>
      <c r="AB30" s="58" t="s">
        <v>780</v>
      </c>
      <c r="AC30">
        <v>1</v>
      </c>
      <c r="AD30">
        <v>31</v>
      </c>
      <c r="AE30">
        <v>26</v>
      </c>
      <c r="AG30">
        <v>139</v>
      </c>
      <c r="AH30">
        <v>72</v>
      </c>
      <c r="AI30">
        <v>1791</v>
      </c>
      <c r="AJ30">
        <v>11</v>
      </c>
      <c r="AK30">
        <v>23</v>
      </c>
      <c r="AL30">
        <v>308</v>
      </c>
      <c r="AM30"/>
      <c r="AN30" t="s">
        <v>59</v>
      </c>
      <c r="AO30" t="s">
        <v>80</v>
      </c>
      <c r="AP30" s="58" t="s">
        <v>779</v>
      </c>
      <c r="AQ30" s="58" t="s">
        <v>959</v>
      </c>
      <c r="AR30" s="58" t="s">
        <v>780</v>
      </c>
      <c r="AS30">
        <v>1</v>
      </c>
      <c r="AT30">
        <v>46</v>
      </c>
      <c r="AU30">
        <v>89</v>
      </c>
      <c r="AW30" s="44">
        <f t="shared" si="0"/>
        <v>140.67000000000002</v>
      </c>
      <c r="AX30" s="46">
        <f t="shared" si="1"/>
        <v>3.1086244689504383E-15</v>
      </c>
      <c r="AY30" s="46">
        <f t="shared" si="2"/>
        <v>1.5543122344752192E-15</v>
      </c>
      <c r="AZ30" s="46">
        <f t="shared" si="3"/>
        <v>0</v>
      </c>
    </row>
    <row r="31" spans="1:52" x14ac:dyDescent="0.35">
      <c r="A31">
        <v>50</v>
      </c>
      <c r="B31">
        <v>28</v>
      </c>
      <c r="C31">
        <v>1791</v>
      </c>
      <c r="D31">
        <v>11</v>
      </c>
      <c r="E31">
        <v>24</v>
      </c>
      <c r="F31">
        <v>5</v>
      </c>
      <c r="H31" t="s">
        <v>35</v>
      </c>
      <c r="I31" t="s">
        <v>80</v>
      </c>
      <c r="J31" s="58" t="s">
        <v>809</v>
      </c>
      <c r="K31" s="58" t="s">
        <v>959</v>
      </c>
      <c r="L31" s="58" t="s">
        <v>780</v>
      </c>
      <c r="M31">
        <v>4</v>
      </c>
      <c r="N31">
        <v>58</v>
      </c>
      <c r="O31">
        <v>61</v>
      </c>
      <c r="Q31">
        <v>50</v>
      </c>
      <c r="R31">
        <v>28</v>
      </c>
      <c r="S31">
        <v>1791</v>
      </c>
      <c r="T31">
        <v>11</v>
      </c>
      <c r="U31">
        <v>24</v>
      </c>
      <c r="V31">
        <v>5</v>
      </c>
      <c r="W31"/>
      <c r="X31" t="s">
        <v>35</v>
      </c>
      <c r="Y31" t="s">
        <v>80</v>
      </c>
      <c r="Z31" s="58" t="s">
        <v>809</v>
      </c>
      <c r="AA31" s="58" t="s">
        <v>959</v>
      </c>
      <c r="AB31" s="58" t="s">
        <v>780</v>
      </c>
      <c r="AC31">
        <v>1</v>
      </c>
      <c r="AD31">
        <v>29</v>
      </c>
      <c r="AE31">
        <v>30</v>
      </c>
      <c r="AG31">
        <v>50</v>
      </c>
      <c r="AH31">
        <v>28</v>
      </c>
      <c r="AI31">
        <v>1791</v>
      </c>
      <c r="AJ31">
        <v>11</v>
      </c>
      <c r="AK31">
        <v>24</v>
      </c>
      <c r="AL31">
        <v>5</v>
      </c>
      <c r="AM31"/>
      <c r="AN31" t="s">
        <v>35</v>
      </c>
      <c r="AO31" t="s">
        <v>80</v>
      </c>
      <c r="AP31" s="58" t="s">
        <v>809</v>
      </c>
      <c r="AQ31" s="58" t="s">
        <v>959</v>
      </c>
      <c r="AR31" s="58" t="s">
        <v>780</v>
      </c>
      <c r="AS31">
        <v>4</v>
      </c>
      <c r="AT31">
        <v>43</v>
      </c>
      <c r="AU31">
        <v>97</v>
      </c>
      <c r="AW31" s="44">
        <f t="shared" si="0"/>
        <v>131.88</v>
      </c>
      <c r="AX31" s="46">
        <f t="shared" si="1"/>
        <v>3.3333333333297466E-3</v>
      </c>
      <c r="AY31" s="46">
        <f t="shared" si="2"/>
        <v>6.6666666666648777E-3</v>
      </c>
      <c r="AZ31" s="46">
        <f t="shared" si="3"/>
        <v>-1.0000000000006226E-2</v>
      </c>
    </row>
    <row r="32" spans="1:52" x14ac:dyDescent="0.35">
      <c r="A32">
        <v>50</v>
      </c>
      <c r="B32">
        <v>28</v>
      </c>
      <c r="C32">
        <v>1791</v>
      </c>
      <c r="D32">
        <v>11</v>
      </c>
      <c r="E32">
        <v>24</v>
      </c>
      <c r="F32">
        <v>5</v>
      </c>
      <c r="H32" t="s">
        <v>56</v>
      </c>
      <c r="I32" t="s">
        <v>52</v>
      </c>
      <c r="J32" s="58" t="s">
        <v>798</v>
      </c>
      <c r="K32" s="58" t="s">
        <v>959</v>
      </c>
      <c r="L32" s="58" t="s">
        <v>803</v>
      </c>
      <c r="M32">
        <v>9</v>
      </c>
      <c r="N32">
        <v>7910</v>
      </c>
      <c r="O32">
        <v>38</v>
      </c>
      <c r="Q32">
        <v>50</v>
      </c>
      <c r="R32">
        <v>28</v>
      </c>
      <c r="S32">
        <v>1791</v>
      </c>
      <c r="T32">
        <v>11</v>
      </c>
      <c r="U32">
        <v>24</v>
      </c>
      <c r="V32">
        <v>5</v>
      </c>
      <c r="W32"/>
      <c r="X32" t="s">
        <v>56</v>
      </c>
      <c r="Y32" t="s">
        <v>52</v>
      </c>
      <c r="Z32" s="58" t="s">
        <v>798</v>
      </c>
      <c r="AA32" s="58" t="s">
        <v>959</v>
      </c>
      <c r="AB32" s="58" t="s">
        <v>803</v>
      </c>
      <c r="AC32">
        <v>9</v>
      </c>
      <c r="AD32">
        <v>3955</v>
      </c>
      <c r="AE32">
        <v>19</v>
      </c>
      <c r="AG32">
        <v>50</v>
      </c>
      <c r="AH32">
        <v>28</v>
      </c>
      <c r="AI32">
        <v>1791</v>
      </c>
      <c r="AJ32">
        <v>11</v>
      </c>
      <c r="AK32">
        <v>24</v>
      </c>
      <c r="AL32">
        <v>5</v>
      </c>
      <c r="AM32"/>
      <c r="AN32" t="s">
        <v>56</v>
      </c>
      <c r="AO32" t="s">
        <v>52</v>
      </c>
      <c r="AP32" s="58" t="s">
        <v>798</v>
      </c>
      <c r="AQ32" s="58" t="s">
        <v>959</v>
      </c>
      <c r="AR32" s="58" t="s">
        <v>803</v>
      </c>
      <c r="AS32">
        <v>9</v>
      </c>
      <c r="AT32">
        <v>5932</v>
      </c>
      <c r="AU32">
        <v>79</v>
      </c>
      <c r="AW32" s="44">
        <f t="shared" si="0"/>
        <v>17798.36</v>
      </c>
      <c r="AX32" s="46">
        <f t="shared" si="1"/>
        <v>2.2222222224809185E-3</v>
      </c>
      <c r="AY32" s="46">
        <f t="shared" si="2"/>
        <v>1.1111111112404592E-3</v>
      </c>
      <c r="AZ32" s="46">
        <f t="shared" si="3"/>
        <v>-3.3333333331393433E-3</v>
      </c>
    </row>
    <row r="33" spans="1:52" x14ac:dyDescent="0.35">
      <c r="A33">
        <v>50</v>
      </c>
      <c r="B33">
        <v>28</v>
      </c>
      <c r="C33">
        <v>1791</v>
      </c>
      <c r="D33">
        <v>11</v>
      </c>
      <c r="E33">
        <v>24</v>
      </c>
      <c r="F33">
        <v>5</v>
      </c>
      <c r="H33" t="s">
        <v>56</v>
      </c>
      <c r="I33" t="s">
        <v>52</v>
      </c>
      <c r="J33" s="58" t="s">
        <v>798</v>
      </c>
      <c r="K33" s="58" t="s">
        <v>959</v>
      </c>
      <c r="L33" s="58" t="s">
        <v>803</v>
      </c>
      <c r="M33">
        <v>9</v>
      </c>
      <c r="N33">
        <v>374</v>
      </c>
      <c r="O33">
        <v>6</v>
      </c>
      <c r="Q33">
        <v>50</v>
      </c>
      <c r="R33">
        <v>28</v>
      </c>
      <c r="S33">
        <v>1791</v>
      </c>
      <c r="T33">
        <v>11</v>
      </c>
      <c r="U33">
        <v>24</v>
      </c>
      <c r="V33">
        <v>5</v>
      </c>
      <c r="W33"/>
      <c r="X33" t="s">
        <v>56</v>
      </c>
      <c r="Y33" t="s">
        <v>52</v>
      </c>
      <c r="Z33" s="58" t="s">
        <v>798</v>
      </c>
      <c r="AA33" s="58" t="s">
        <v>959</v>
      </c>
      <c r="AB33" s="58" t="s">
        <v>803</v>
      </c>
      <c r="AC33">
        <v>9</v>
      </c>
      <c r="AD33">
        <v>187</v>
      </c>
      <c r="AE33">
        <v>4</v>
      </c>
      <c r="AG33">
        <v>50</v>
      </c>
      <c r="AH33">
        <v>28</v>
      </c>
      <c r="AI33">
        <v>1791</v>
      </c>
      <c r="AJ33">
        <v>11</v>
      </c>
      <c r="AK33">
        <v>24</v>
      </c>
      <c r="AL33">
        <v>5</v>
      </c>
      <c r="AM33"/>
      <c r="AN33" t="s">
        <v>56</v>
      </c>
      <c r="AO33" t="s">
        <v>52</v>
      </c>
      <c r="AP33" s="58" t="s">
        <v>798</v>
      </c>
      <c r="AQ33" s="58" t="s">
        <v>959</v>
      </c>
      <c r="AR33" s="58" t="s">
        <v>803</v>
      </c>
      <c r="AS33">
        <v>9</v>
      </c>
      <c r="AT33">
        <v>280</v>
      </c>
      <c r="AU33">
        <v>55</v>
      </c>
      <c r="AW33" s="44">
        <f t="shared" si="0"/>
        <v>841.64999999999986</v>
      </c>
      <c r="AX33" s="46">
        <f t="shared" si="1"/>
        <v>6.6666666666060359E-3</v>
      </c>
      <c r="AY33" s="46">
        <f t="shared" si="2"/>
        <v>-6.666666666696984E-3</v>
      </c>
      <c r="AZ33" s="46">
        <f t="shared" si="3"/>
        <v>-4.5519144009631418E-14</v>
      </c>
    </row>
    <row r="34" spans="1:52" x14ac:dyDescent="0.35">
      <c r="A34">
        <v>50</v>
      </c>
      <c r="B34">
        <v>28</v>
      </c>
      <c r="C34">
        <v>1791</v>
      </c>
      <c r="D34">
        <v>11</v>
      </c>
      <c r="E34">
        <v>24</v>
      </c>
      <c r="F34">
        <v>5</v>
      </c>
      <c r="H34" t="s">
        <v>15</v>
      </c>
      <c r="I34" t="s">
        <v>213</v>
      </c>
      <c r="J34" s="58" t="s">
        <v>781</v>
      </c>
      <c r="K34" s="58" t="s">
        <v>959</v>
      </c>
      <c r="L34" s="58" t="s">
        <v>780</v>
      </c>
      <c r="M34">
        <v>1</v>
      </c>
      <c r="N34">
        <v>422</v>
      </c>
      <c r="O34">
        <v>76</v>
      </c>
      <c r="Q34">
        <v>50</v>
      </c>
      <c r="R34">
        <v>28</v>
      </c>
      <c r="S34">
        <v>1791</v>
      </c>
      <c r="T34">
        <v>11</v>
      </c>
      <c r="U34">
        <v>24</v>
      </c>
      <c r="V34">
        <v>5</v>
      </c>
      <c r="W34"/>
      <c r="X34" t="s">
        <v>15</v>
      </c>
      <c r="Y34" t="s">
        <v>213</v>
      </c>
      <c r="Z34" s="58" t="s">
        <v>781</v>
      </c>
      <c r="AA34" s="58" t="s">
        <v>959</v>
      </c>
      <c r="AB34" s="58" t="s">
        <v>780</v>
      </c>
      <c r="AC34">
        <v>1</v>
      </c>
      <c r="AD34">
        <v>211</v>
      </c>
      <c r="AE34">
        <v>39</v>
      </c>
      <c r="AG34">
        <v>50</v>
      </c>
      <c r="AH34">
        <v>28</v>
      </c>
      <c r="AI34">
        <v>1791</v>
      </c>
      <c r="AJ34">
        <v>11</v>
      </c>
      <c r="AK34">
        <v>24</v>
      </c>
      <c r="AL34">
        <v>3</v>
      </c>
      <c r="AM34"/>
      <c r="AN34" t="s">
        <v>15</v>
      </c>
      <c r="AO34" t="s">
        <v>213</v>
      </c>
      <c r="AP34" s="58" t="s">
        <v>781</v>
      </c>
      <c r="AQ34" s="58" t="s">
        <v>959</v>
      </c>
      <c r="AR34" s="58" t="s">
        <v>780</v>
      </c>
      <c r="AS34">
        <v>1</v>
      </c>
      <c r="AT34">
        <v>317</v>
      </c>
      <c r="AU34">
        <v>8</v>
      </c>
      <c r="AW34" s="44">
        <f t="shared" si="0"/>
        <v>951.23</v>
      </c>
      <c r="AX34" s="46">
        <f t="shared" si="1"/>
        <v>8.8888888888527529E-3</v>
      </c>
      <c r="AY34" s="46">
        <f t="shared" si="2"/>
        <v>-5.5555555555736325E-3</v>
      </c>
      <c r="AZ34" s="46">
        <f t="shared" si="3"/>
        <v>-3.3333333333462195E-3</v>
      </c>
    </row>
    <row r="35" spans="1:52" x14ac:dyDescent="0.35">
      <c r="A35">
        <v>50</v>
      </c>
      <c r="B35">
        <v>28</v>
      </c>
      <c r="C35">
        <v>1791</v>
      </c>
      <c r="D35">
        <v>11</v>
      </c>
      <c r="E35">
        <v>24</v>
      </c>
      <c r="F35">
        <v>6</v>
      </c>
      <c r="H35" t="s">
        <v>18</v>
      </c>
      <c r="I35" t="s">
        <v>107</v>
      </c>
      <c r="J35" s="58" t="s">
        <v>798</v>
      </c>
      <c r="K35" s="58" t="s">
        <v>959</v>
      </c>
      <c r="L35" s="58" t="s">
        <v>782</v>
      </c>
      <c r="M35">
        <v>1</v>
      </c>
      <c r="N35">
        <v>1562</v>
      </c>
      <c r="O35">
        <v>96</v>
      </c>
      <c r="Q35">
        <v>50</v>
      </c>
      <c r="R35">
        <v>28</v>
      </c>
      <c r="S35">
        <v>1791</v>
      </c>
      <c r="T35">
        <v>11</v>
      </c>
      <c r="U35">
        <v>24</v>
      </c>
      <c r="V35">
        <v>6</v>
      </c>
      <c r="W35"/>
      <c r="X35" t="s">
        <v>18</v>
      </c>
      <c r="Y35" t="s">
        <v>107</v>
      </c>
      <c r="Z35" s="58" t="s">
        <v>798</v>
      </c>
      <c r="AA35" s="58" t="s">
        <v>959</v>
      </c>
      <c r="AB35" s="58" t="s">
        <v>782</v>
      </c>
      <c r="AC35">
        <v>1</v>
      </c>
      <c r="AD35">
        <v>781</v>
      </c>
      <c r="AE35">
        <v>48</v>
      </c>
      <c r="AG35">
        <v>50</v>
      </c>
      <c r="AH35">
        <v>28</v>
      </c>
      <c r="AI35">
        <v>1791</v>
      </c>
      <c r="AJ35">
        <v>11</v>
      </c>
      <c r="AK35">
        <v>24</v>
      </c>
      <c r="AL35">
        <v>5</v>
      </c>
      <c r="AM35"/>
      <c r="AN35" t="s">
        <v>18</v>
      </c>
      <c r="AO35" t="s">
        <v>107</v>
      </c>
      <c r="AP35" s="58" t="s">
        <v>798</v>
      </c>
      <c r="AQ35" s="58" t="s">
        <v>959</v>
      </c>
      <c r="AR35" s="58" t="s">
        <v>782</v>
      </c>
      <c r="AS35">
        <v>1</v>
      </c>
      <c r="AT35">
        <v>1172</v>
      </c>
      <c r="AU35">
        <v>22</v>
      </c>
      <c r="AW35" s="44">
        <f t="shared" si="0"/>
        <v>3516.66</v>
      </c>
      <c r="AX35" s="46">
        <f t="shared" si="1"/>
        <v>-1.9095836023552692E-13</v>
      </c>
      <c r="AY35" s="46">
        <f t="shared" si="2"/>
        <v>-9.5479180117763462E-14</v>
      </c>
      <c r="AZ35" s="46">
        <f t="shared" si="3"/>
        <v>-2.0008994461306884E-13</v>
      </c>
    </row>
    <row r="36" spans="1:52" x14ac:dyDescent="0.35">
      <c r="A36">
        <v>50</v>
      </c>
      <c r="B36">
        <v>28</v>
      </c>
      <c r="C36">
        <v>1791</v>
      </c>
      <c r="D36">
        <v>11</v>
      </c>
      <c r="E36">
        <v>24</v>
      </c>
      <c r="F36">
        <v>8</v>
      </c>
      <c r="H36" t="s">
        <v>40</v>
      </c>
      <c r="I36" t="s">
        <v>66</v>
      </c>
      <c r="J36" s="58" t="s">
        <v>798</v>
      </c>
      <c r="K36" s="58" t="s">
        <v>959</v>
      </c>
      <c r="L36" s="58" t="s">
        <v>869</v>
      </c>
      <c r="M36">
        <v>10</v>
      </c>
      <c r="N36">
        <v>2361</v>
      </c>
      <c r="O36">
        <v>28</v>
      </c>
      <c r="Q36">
        <v>50</v>
      </c>
      <c r="R36">
        <v>28</v>
      </c>
      <c r="S36">
        <v>1791</v>
      </c>
      <c r="T36">
        <v>11</v>
      </c>
      <c r="U36">
        <v>26</v>
      </c>
      <c r="V36">
        <v>8</v>
      </c>
      <c r="W36"/>
      <c r="X36" t="s">
        <v>40</v>
      </c>
      <c r="Y36" t="s">
        <v>66</v>
      </c>
      <c r="Z36" s="58" t="s">
        <v>798</v>
      </c>
      <c r="AA36" s="58" t="s">
        <v>959</v>
      </c>
      <c r="AB36" s="58" t="s">
        <v>869</v>
      </c>
      <c r="AC36">
        <v>10</v>
      </c>
      <c r="AD36">
        <v>1180</v>
      </c>
      <c r="AE36">
        <v>65</v>
      </c>
      <c r="AG36">
        <v>50</v>
      </c>
      <c r="AH36">
        <v>28</v>
      </c>
      <c r="AI36">
        <v>1791</v>
      </c>
      <c r="AJ36">
        <v>11</v>
      </c>
      <c r="AK36">
        <v>24</v>
      </c>
      <c r="AL36">
        <v>5</v>
      </c>
      <c r="AM36"/>
      <c r="AN36" t="s">
        <v>40</v>
      </c>
      <c r="AO36" t="s">
        <v>66</v>
      </c>
      <c r="AP36" s="58" t="s">
        <v>798</v>
      </c>
      <c r="AQ36" s="58" t="s">
        <v>959</v>
      </c>
      <c r="AR36" s="58" t="s">
        <v>869</v>
      </c>
      <c r="AS36">
        <v>10</v>
      </c>
      <c r="AT36">
        <v>1770</v>
      </c>
      <c r="AU36">
        <v>97</v>
      </c>
      <c r="AW36" s="44">
        <f t="shared" si="0"/>
        <v>5312.9000000000005</v>
      </c>
      <c r="AX36" s="46">
        <f t="shared" si="1"/>
        <v>8.8888888887777018E-3</v>
      </c>
      <c r="AY36" s="46">
        <f t="shared" si="2"/>
        <v>-5.555555555611158E-3</v>
      </c>
      <c r="AZ36" s="46">
        <f t="shared" si="3"/>
        <v>-3.3333333333029902E-3</v>
      </c>
    </row>
    <row r="37" spans="1:52" x14ac:dyDescent="0.35">
      <c r="A37">
        <v>50</v>
      </c>
      <c r="B37">
        <v>28</v>
      </c>
      <c r="C37">
        <v>1791</v>
      </c>
      <c r="D37">
        <v>11</v>
      </c>
      <c r="E37">
        <v>24</v>
      </c>
      <c r="F37">
        <v>8</v>
      </c>
      <c r="H37" t="s">
        <v>36</v>
      </c>
      <c r="I37" t="s">
        <v>121</v>
      </c>
      <c r="J37" s="58" t="s">
        <v>784</v>
      </c>
      <c r="K37" s="58" t="s">
        <v>960</v>
      </c>
      <c r="L37" s="58" t="s">
        <v>783</v>
      </c>
      <c r="M37">
        <v>1</v>
      </c>
      <c r="N37">
        <v>8623</v>
      </c>
      <c r="O37">
        <v>29</v>
      </c>
      <c r="Q37">
        <v>50</v>
      </c>
      <c r="R37">
        <v>28</v>
      </c>
      <c r="S37">
        <v>1791</v>
      </c>
      <c r="T37">
        <v>11</v>
      </c>
      <c r="U37">
        <v>26</v>
      </c>
      <c r="V37">
        <v>8</v>
      </c>
      <c r="W37"/>
      <c r="X37" t="s">
        <v>36</v>
      </c>
      <c r="Y37" t="s">
        <v>121</v>
      </c>
      <c r="Z37" s="58" t="s">
        <v>784</v>
      </c>
      <c r="AA37" s="58" t="s">
        <v>960</v>
      </c>
      <c r="AB37" s="58" t="s">
        <v>783</v>
      </c>
      <c r="AC37">
        <v>2</v>
      </c>
      <c r="AD37">
        <v>4311</v>
      </c>
      <c r="AE37">
        <v>65</v>
      </c>
      <c r="AG37">
        <v>50</v>
      </c>
      <c r="AH37">
        <v>28</v>
      </c>
      <c r="AI37">
        <v>1791</v>
      </c>
      <c r="AJ37">
        <v>11</v>
      </c>
      <c r="AK37">
        <v>26</v>
      </c>
      <c r="AL37">
        <v>8</v>
      </c>
      <c r="AM37"/>
      <c r="AN37" t="s">
        <v>36</v>
      </c>
      <c r="AO37" t="s">
        <v>121</v>
      </c>
      <c r="AP37" s="58" t="s">
        <v>784</v>
      </c>
      <c r="AQ37" s="58" t="s">
        <v>960</v>
      </c>
      <c r="AR37" s="58" t="s">
        <v>783</v>
      </c>
      <c r="AS37">
        <v>1</v>
      </c>
      <c r="AT37">
        <v>6467</v>
      </c>
      <c r="AU37">
        <v>47</v>
      </c>
      <c r="AW37" s="44">
        <f t="shared" si="0"/>
        <v>19402.410000000003</v>
      </c>
      <c r="AX37" s="46">
        <f t="shared" si="1"/>
        <v>3.3333333348855576E-3</v>
      </c>
      <c r="AY37" s="46">
        <f t="shared" si="2"/>
        <v>-3.3333333325572534E-3</v>
      </c>
      <c r="AZ37" s="46">
        <f t="shared" si="3"/>
        <v>1.1641798636219391E-12</v>
      </c>
    </row>
    <row r="38" spans="1:52" x14ac:dyDescent="0.35">
      <c r="A38">
        <v>50</v>
      </c>
      <c r="B38">
        <v>28</v>
      </c>
      <c r="C38">
        <v>1791</v>
      </c>
      <c r="D38">
        <v>11</v>
      </c>
      <c r="E38">
        <v>24</v>
      </c>
      <c r="F38">
        <v>9</v>
      </c>
      <c r="H38" t="s">
        <v>21</v>
      </c>
      <c r="I38" t="s">
        <v>214</v>
      </c>
      <c r="J38" s="54" t="s">
        <v>811</v>
      </c>
      <c r="K38" s="58" t="s">
        <v>959</v>
      </c>
      <c r="L38" s="54" t="s">
        <v>791</v>
      </c>
      <c r="M38">
        <v>2</v>
      </c>
      <c r="N38">
        <v>2811</v>
      </c>
      <c r="O38">
        <v>17</v>
      </c>
      <c r="Q38">
        <v>50</v>
      </c>
      <c r="R38">
        <v>28</v>
      </c>
      <c r="S38">
        <v>1791</v>
      </c>
      <c r="T38">
        <v>11</v>
      </c>
      <c r="U38">
        <v>26</v>
      </c>
      <c r="V38">
        <v>9</v>
      </c>
      <c r="W38"/>
      <c r="X38" t="s">
        <v>21</v>
      </c>
      <c r="Y38" t="s">
        <v>214</v>
      </c>
      <c r="Z38" s="54" t="s">
        <v>811</v>
      </c>
      <c r="AA38" s="58" t="s">
        <v>959</v>
      </c>
      <c r="AB38" s="54" t="s">
        <v>791</v>
      </c>
      <c r="AC38">
        <v>2</v>
      </c>
      <c r="AD38">
        <v>1405</v>
      </c>
      <c r="AE38">
        <v>58</v>
      </c>
      <c r="AG38">
        <v>50</v>
      </c>
      <c r="AH38">
        <v>28</v>
      </c>
      <c r="AI38">
        <v>1791</v>
      </c>
      <c r="AJ38">
        <v>11</v>
      </c>
      <c r="AK38">
        <v>26</v>
      </c>
      <c r="AL38">
        <v>8</v>
      </c>
      <c r="AM38"/>
      <c r="AN38" t="s">
        <v>21</v>
      </c>
      <c r="AO38" t="s">
        <v>214</v>
      </c>
      <c r="AP38" s="54" t="s">
        <v>811</v>
      </c>
      <c r="AQ38" s="58" t="s">
        <v>959</v>
      </c>
      <c r="AR38" s="54" t="s">
        <v>791</v>
      </c>
      <c r="AS38">
        <v>2</v>
      </c>
      <c r="AT38">
        <v>2108</v>
      </c>
      <c r="AU38">
        <v>37</v>
      </c>
      <c r="AW38" s="44">
        <f t="shared" si="0"/>
        <v>6325.12</v>
      </c>
      <c r="AX38" s="46">
        <f t="shared" si="1"/>
        <v>-5.5555555558567116E-3</v>
      </c>
      <c r="AY38" s="46">
        <f t="shared" si="2"/>
        <v>2.2222222220716903E-3</v>
      </c>
      <c r="AZ38" s="46">
        <f t="shared" si="3"/>
        <v>3.3333333329937931E-3</v>
      </c>
    </row>
    <row r="39" spans="1:52" x14ac:dyDescent="0.35">
      <c r="A39">
        <v>50</v>
      </c>
      <c r="B39">
        <v>28</v>
      </c>
      <c r="C39">
        <v>1791</v>
      </c>
      <c r="D39">
        <v>11</v>
      </c>
      <c r="E39">
        <v>24</v>
      </c>
      <c r="F39">
        <v>10</v>
      </c>
      <c r="H39" t="s">
        <v>94</v>
      </c>
      <c r="J39" s="58" t="s">
        <v>784</v>
      </c>
      <c r="K39" s="58" t="s">
        <v>960</v>
      </c>
      <c r="L39" s="58" t="s">
        <v>804</v>
      </c>
      <c r="M39">
        <v>10</v>
      </c>
      <c r="N39">
        <v>5294</v>
      </c>
      <c r="O39">
        <v>25</v>
      </c>
      <c r="Q39">
        <v>50</v>
      </c>
      <c r="R39">
        <v>28</v>
      </c>
      <c r="S39">
        <v>1791</v>
      </c>
      <c r="T39">
        <v>11</v>
      </c>
      <c r="U39">
        <v>26</v>
      </c>
      <c r="V39">
        <v>10</v>
      </c>
      <c r="W39"/>
      <c r="X39" t="s">
        <v>94</v>
      </c>
      <c r="Y39"/>
      <c r="Z39" s="58" t="s">
        <v>784</v>
      </c>
      <c r="AA39" s="58" t="s">
        <v>960</v>
      </c>
      <c r="AB39" s="58" t="s">
        <v>804</v>
      </c>
      <c r="AC39">
        <v>10</v>
      </c>
      <c r="AD39">
        <v>2647</v>
      </c>
      <c r="AE39">
        <v>13</v>
      </c>
      <c r="AG39">
        <v>50</v>
      </c>
      <c r="AH39">
        <v>28</v>
      </c>
      <c r="AI39">
        <v>1791</v>
      </c>
      <c r="AJ39">
        <v>11</v>
      </c>
      <c r="AK39">
        <v>26</v>
      </c>
      <c r="AL39">
        <v>9</v>
      </c>
      <c r="AM39"/>
      <c r="AN39" t="s">
        <v>94</v>
      </c>
      <c r="AO39"/>
      <c r="AP39" s="58" t="s">
        <v>784</v>
      </c>
      <c r="AQ39" s="58" t="s">
        <v>960</v>
      </c>
      <c r="AR39" s="58" t="s">
        <v>804</v>
      </c>
      <c r="AS39">
        <v>10</v>
      </c>
      <c r="AT39">
        <v>3970</v>
      </c>
      <c r="AU39">
        <v>69</v>
      </c>
      <c r="AW39" s="44">
        <f t="shared" si="0"/>
        <v>11912.070000000002</v>
      </c>
      <c r="AX39" s="46">
        <f t="shared" si="1"/>
        <v>3.3333333340124227E-3</v>
      </c>
      <c r="AY39" s="46">
        <f t="shared" si="2"/>
        <v>-3.3333333329937931E-3</v>
      </c>
      <c r="AZ39" s="46">
        <f t="shared" si="3"/>
        <v>5.0937032369802182E-13</v>
      </c>
    </row>
    <row r="40" spans="1:52" x14ac:dyDescent="0.35">
      <c r="A40">
        <v>50</v>
      </c>
      <c r="B40">
        <v>28</v>
      </c>
      <c r="C40">
        <v>1791</v>
      </c>
      <c r="D40">
        <v>11</v>
      </c>
      <c r="E40">
        <v>24</v>
      </c>
      <c r="F40">
        <v>10</v>
      </c>
      <c r="H40" t="s">
        <v>94</v>
      </c>
      <c r="J40" s="58" t="s">
        <v>784</v>
      </c>
      <c r="K40" s="58" t="s">
        <v>960</v>
      </c>
      <c r="L40" s="58" t="s">
        <v>804</v>
      </c>
      <c r="M40">
        <v>10</v>
      </c>
      <c r="N40">
        <v>3501</v>
      </c>
      <c r="O40">
        <v>69</v>
      </c>
      <c r="Q40">
        <v>50</v>
      </c>
      <c r="R40">
        <v>28</v>
      </c>
      <c r="S40">
        <v>1791</v>
      </c>
      <c r="T40">
        <v>11</v>
      </c>
      <c r="U40">
        <v>26</v>
      </c>
      <c r="V40">
        <v>10</v>
      </c>
      <c r="W40"/>
      <c r="X40" t="s">
        <v>94</v>
      </c>
      <c r="Y40"/>
      <c r="Z40" s="58" t="s">
        <v>784</v>
      </c>
      <c r="AA40" s="58" t="s">
        <v>960</v>
      </c>
      <c r="AB40" s="58" t="s">
        <v>804</v>
      </c>
      <c r="AC40">
        <v>10</v>
      </c>
      <c r="AD40">
        <v>1750</v>
      </c>
      <c r="AE40">
        <v>86</v>
      </c>
      <c r="AG40">
        <v>50</v>
      </c>
      <c r="AH40">
        <v>28</v>
      </c>
      <c r="AI40">
        <v>1791</v>
      </c>
      <c r="AJ40">
        <v>11</v>
      </c>
      <c r="AK40">
        <v>26</v>
      </c>
      <c r="AL40">
        <v>10</v>
      </c>
      <c r="AM40"/>
      <c r="AN40" t="s">
        <v>94</v>
      </c>
      <c r="AO40"/>
      <c r="AP40" s="58" t="s">
        <v>784</v>
      </c>
      <c r="AQ40" s="58" t="s">
        <v>960</v>
      </c>
      <c r="AR40" s="58" t="s">
        <v>804</v>
      </c>
      <c r="AS40">
        <v>10</v>
      </c>
      <c r="AT40">
        <v>2626</v>
      </c>
      <c r="AU40">
        <v>28</v>
      </c>
      <c r="AW40" s="44">
        <f t="shared" si="0"/>
        <v>7878.83</v>
      </c>
      <c r="AX40" s="46">
        <f t="shared" si="1"/>
        <v>1.2222222222189938E-2</v>
      </c>
      <c r="AY40" s="46">
        <f t="shared" si="2"/>
        <v>-8.8888888889050444E-3</v>
      </c>
      <c r="AZ40" s="46">
        <f t="shared" si="3"/>
        <v>-3.3333333333576132E-3</v>
      </c>
    </row>
    <row r="41" spans="1:52" x14ac:dyDescent="0.35">
      <c r="A41">
        <v>50</v>
      </c>
      <c r="B41">
        <v>28</v>
      </c>
      <c r="C41">
        <v>1791</v>
      </c>
      <c r="D41">
        <v>11</v>
      </c>
      <c r="E41">
        <v>24</v>
      </c>
      <c r="F41">
        <v>10</v>
      </c>
      <c r="H41" t="s">
        <v>94</v>
      </c>
      <c r="J41" s="58" t="s">
        <v>784</v>
      </c>
      <c r="K41" s="58" t="s">
        <v>960</v>
      </c>
      <c r="L41" s="58" t="s">
        <v>804</v>
      </c>
      <c r="M41">
        <v>10</v>
      </c>
      <c r="N41">
        <v>2570</v>
      </c>
      <c r="O41">
        <v>62</v>
      </c>
      <c r="Q41">
        <v>50</v>
      </c>
      <c r="R41">
        <v>28</v>
      </c>
      <c r="S41">
        <v>1791</v>
      </c>
      <c r="T41">
        <v>11</v>
      </c>
      <c r="U41">
        <v>26</v>
      </c>
      <c r="V41">
        <v>10</v>
      </c>
      <c r="W41"/>
      <c r="X41" t="s">
        <v>94</v>
      </c>
      <c r="Y41"/>
      <c r="Z41" s="58" t="s">
        <v>784</v>
      </c>
      <c r="AA41" s="58" t="s">
        <v>960</v>
      </c>
      <c r="AB41" s="58" t="s">
        <v>804</v>
      </c>
      <c r="AC41">
        <v>10</v>
      </c>
      <c r="AD41">
        <v>1285</v>
      </c>
      <c r="AE41">
        <v>32</v>
      </c>
      <c r="AG41">
        <v>50</v>
      </c>
      <c r="AH41">
        <v>28</v>
      </c>
      <c r="AI41">
        <v>1791</v>
      </c>
      <c r="AJ41">
        <v>11</v>
      </c>
      <c r="AK41">
        <v>26</v>
      </c>
      <c r="AL41">
        <v>10</v>
      </c>
      <c r="AM41"/>
      <c r="AN41" t="s">
        <v>94</v>
      </c>
      <c r="AO41"/>
      <c r="AP41" s="58" t="s">
        <v>784</v>
      </c>
      <c r="AQ41" s="58" t="s">
        <v>960</v>
      </c>
      <c r="AR41" s="58" t="s">
        <v>804</v>
      </c>
      <c r="AS41">
        <v>10</v>
      </c>
      <c r="AT41">
        <v>1927</v>
      </c>
      <c r="AU41">
        <v>97</v>
      </c>
      <c r="AW41" s="44">
        <f t="shared" si="0"/>
        <v>5783.9100000000008</v>
      </c>
      <c r="AX41" s="46">
        <f t="shared" si="1"/>
        <v>6.6666666670062158E-3</v>
      </c>
      <c r="AY41" s="46">
        <f t="shared" si="2"/>
        <v>-6.666666666496901E-3</v>
      </c>
      <c r="AZ41" s="46">
        <f t="shared" si="3"/>
        <v>2.5468516184901091E-13</v>
      </c>
    </row>
    <row r="42" spans="1:52" x14ac:dyDescent="0.35">
      <c r="A42">
        <v>50</v>
      </c>
      <c r="B42">
        <v>28</v>
      </c>
      <c r="C42">
        <v>1791</v>
      </c>
      <c r="D42">
        <v>11</v>
      </c>
      <c r="E42">
        <v>24</v>
      </c>
      <c r="F42">
        <v>10</v>
      </c>
      <c r="H42" t="s">
        <v>94</v>
      </c>
      <c r="J42" s="58" t="s">
        <v>784</v>
      </c>
      <c r="K42" s="58" t="s">
        <v>960</v>
      </c>
      <c r="L42" s="58" t="s">
        <v>804</v>
      </c>
      <c r="M42">
        <v>10</v>
      </c>
      <c r="N42">
        <v>1522</v>
      </c>
      <c r="O42">
        <v>37</v>
      </c>
      <c r="Q42">
        <v>50</v>
      </c>
      <c r="R42">
        <v>28</v>
      </c>
      <c r="S42">
        <v>1791</v>
      </c>
      <c r="T42">
        <v>11</v>
      </c>
      <c r="U42">
        <v>26</v>
      </c>
      <c r="V42">
        <v>10</v>
      </c>
      <c r="W42"/>
      <c r="X42" t="s">
        <v>94</v>
      </c>
      <c r="Y42"/>
      <c r="Z42" s="58" t="s">
        <v>784</v>
      </c>
      <c r="AA42" s="58" t="s">
        <v>960</v>
      </c>
      <c r="AB42" s="58" t="s">
        <v>804</v>
      </c>
      <c r="AC42">
        <v>10</v>
      </c>
      <c r="AD42">
        <v>761</v>
      </c>
      <c r="AE42">
        <v>19</v>
      </c>
      <c r="AG42">
        <v>50</v>
      </c>
      <c r="AH42">
        <v>28</v>
      </c>
      <c r="AI42">
        <v>1791</v>
      </c>
      <c r="AJ42">
        <v>11</v>
      </c>
      <c r="AK42">
        <v>26</v>
      </c>
      <c r="AL42">
        <v>10</v>
      </c>
      <c r="AM42"/>
      <c r="AN42" t="s">
        <v>94</v>
      </c>
      <c r="AO42"/>
      <c r="AP42" s="58" t="s">
        <v>784</v>
      </c>
      <c r="AQ42" s="58" t="s">
        <v>960</v>
      </c>
      <c r="AR42" s="58" t="s">
        <v>804</v>
      </c>
      <c r="AS42">
        <v>10</v>
      </c>
      <c r="AT42">
        <v>1141</v>
      </c>
      <c r="AU42">
        <v>78</v>
      </c>
      <c r="AW42" s="44">
        <f t="shared" si="0"/>
        <v>3425.34</v>
      </c>
      <c r="AX42" s="46">
        <f t="shared" si="1"/>
        <v>3.3333333332211668E-3</v>
      </c>
      <c r="AY42" s="46">
        <f t="shared" si="2"/>
        <v>-3.3333333333894211E-3</v>
      </c>
      <c r="AZ42" s="46">
        <f t="shared" si="3"/>
        <v>-2.7311486405778851E-14</v>
      </c>
    </row>
    <row r="43" spans="1:52" x14ac:dyDescent="0.35">
      <c r="A43">
        <v>50</v>
      </c>
      <c r="B43">
        <v>28</v>
      </c>
      <c r="C43">
        <v>1791</v>
      </c>
      <c r="D43">
        <v>11</v>
      </c>
      <c r="E43">
        <v>24</v>
      </c>
      <c r="F43">
        <v>10</v>
      </c>
      <c r="H43" t="s">
        <v>94</v>
      </c>
      <c r="J43" s="58" t="s">
        <v>784</v>
      </c>
      <c r="K43" s="58" t="s">
        <v>960</v>
      </c>
      <c r="L43" s="58" t="s">
        <v>804</v>
      </c>
      <c r="M43">
        <v>10</v>
      </c>
      <c r="N43">
        <v>2331</v>
      </c>
      <c r="O43">
        <v>61</v>
      </c>
      <c r="Q43">
        <v>50</v>
      </c>
      <c r="R43">
        <v>28</v>
      </c>
      <c r="S43">
        <v>1791</v>
      </c>
      <c r="T43">
        <v>11</v>
      </c>
      <c r="U43">
        <v>26</v>
      </c>
      <c r="V43">
        <v>10</v>
      </c>
      <c r="W43"/>
      <c r="X43" t="s">
        <v>94</v>
      </c>
      <c r="Y43"/>
      <c r="Z43" s="58" t="s">
        <v>784</v>
      </c>
      <c r="AA43" s="58" t="s">
        <v>960</v>
      </c>
      <c r="AB43" s="58" t="s">
        <v>804</v>
      </c>
      <c r="AC43">
        <v>10</v>
      </c>
      <c r="AD43">
        <v>1165</v>
      </c>
      <c r="AE43">
        <v>80</v>
      </c>
      <c r="AG43">
        <v>50</v>
      </c>
      <c r="AH43">
        <v>28</v>
      </c>
      <c r="AI43">
        <v>1791</v>
      </c>
      <c r="AJ43">
        <v>11</v>
      </c>
      <c r="AK43">
        <v>26</v>
      </c>
      <c r="AL43">
        <v>10</v>
      </c>
      <c r="AM43"/>
      <c r="AN43" t="s">
        <v>94</v>
      </c>
      <c r="AO43"/>
      <c r="AP43" s="58" t="s">
        <v>784</v>
      </c>
      <c r="AQ43" s="58" t="s">
        <v>960</v>
      </c>
      <c r="AR43" s="58" t="s">
        <v>804</v>
      </c>
      <c r="AS43">
        <v>10</v>
      </c>
      <c r="AT43">
        <v>1748</v>
      </c>
      <c r="AU43">
        <v>70</v>
      </c>
      <c r="AW43" s="44">
        <f t="shared" si="0"/>
        <v>5246.11</v>
      </c>
      <c r="AX43" s="46">
        <f t="shared" si="1"/>
        <v>-5.5555555558021164E-3</v>
      </c>
      <c r="AY43" s="46">
        <f t="shared" si="2"/>
        <v>2.2222222220988908E-3</v>
      </c>
      <c r="AZ43" s="46">
        <f t="shared" si="3"/>
        <v>3.3333333331484472E-3</v>
      </c>
    </row>
    <row r="44" spans="1:52" x14ac:dyDescent="0.35">
      <c r="A44">
        <v>50</v>
      </c>
      <c r="B44">
        <v>28</v>
      </c>
      <c r="C44">
        <v>1791</v>
      </c>
      <c r="D44">
        <v>11</v>
      </c>
      <c r="E44">
        <v>24</v>
      </c>
      <c r="F44">
        <v>11</v>
      </c>
      <c r="H44" t="s">
        <v>94</v>
      </c>
      <c r="J44" s="58" t="s">
        <v>784</v>
      </c>
      <c r="K44" s="58" t="s">
        <v>960</v>
      </c>
      <c r="L44" s="58" t="s">
        <v>804</v>
      </c>
      <c r="M44">
        <v>10</v>
      </c>
      <c r="N44">
        <v>3057</v>
      </c>
      <c r="O44">
        <v>89</v>
      </c>
      <c r="Q44">
        <v>50</v>
      </c>
      <c r="R44">
        <v>28</v>
      </c>
      <c r="S44">
        <v>1791</v>
      </c>
      <c r="T44">
        <v>11</v>
      </c>
      <c r="U44">
        <v>26</v>
      </c>
      <c r="V44">
        <v>11</v>
      </c>
      <c r="W44"/>
      <c r="X44" t="s">
        <v>94</v>
      </c>
      <c r="Y44"/>
      <c r="Z44" s="58" t="s">
        <v>784</v>
      </c>
      <c r="AA44" s="58" t="s">
        <v>960</v>
      </c>
      <c r="AB44" s="58" t="s">
        <v>804</v>
      </c>
      <c r="AC44">
        <v>10</v>
      </c>
      <c r="AD44">
        <v>1528</v>
      </c>
      <c r="AE44">
        <v>95</v>
      </c>
      <c r="AG44">
        <v>50</v>
      </c>
      <c r="AH44">
        <v>28</v>
      </c>
      <c r="AI44">
        <v>1791</v>
      </c>
      <c r="AJ44">
        <v>11</v>
      </c>
      <c r="AK44">
        <v>26</v>
      </c>
      <c r="AL44">
        <v>10</v>
      </c>
      <c r="AM44"/>
      <c r="AN44" t="s">
        <v>94</v>
      </c>
      <c r="AO44"/>
      <c r="AP44" s="58" t="s">
        <v>784</v>
      </c>
      <c r="AQ44" s="58" t="s">
        <v>960</v>
      </c>
      <c r="AR44" s="58" t="s">
        <v>804</v>
      </c>
      <c r="AS44">
        <v>10</v>
      </c>
      <c r="AT44">
        <v>2293</v>
      </c>
      <c r="AU44">
        <v>42</v>
      </c>
      <c r="AW44" s="44">
        <f t="shared" si="0"/>
        <v>6880.2599999999993</v>
      </c>
      <c r="AX44" s="46">
        <f t="shared" si="1"/>
        <v>3.3333333329755854E-3</v>
      </c>
      <c r="AY44" s="46">
        <f t="shared" si="2"/>
        <v>-3.3333333335121562E-3</v>
      </c>
      <c r="AZ44" s="46">
        <f t="shared" si="3"/>
        <v>-3.8197223162228511E-13</v>
      </c>
    </row>
    <row r="45" spans="1:52" x14ac:dyDescent="0.35">
      <c r="A45">
        <v>50</v>
      </c>
      <c r="B45">
        <v>28</v>
      </c>
      <c r="C45">
        <v>1791</v>
      </c>
      <c r="D45">
        <v>11</v>
      </c>
      <c r="E45">
        <v>24</v>
      </c>
      <c r="F45">
        <v>11</v>
      </c>
      <c r="H45" t="s">
        <v>94</v>
      </c>
      <c r="J45" s="58" t="s">
        <v>784</v>
      </c>
      <c r="K45" s="58" t="s">
        <v>960</v>
      </c>
      <c r="L45" s="58" t="s">
        <v>804</v>
      </c>
      <c r="M45">
        <v>10</v>
      </c>
      <c r="N45">
        <v>343</v>
      </c>
      <c r="O45">
        <v>46</v>
      </c>
      <c r="Q45">
        <v>50</v>
      </c>
      <c r="R45">
        <v>28</v>
      </c>
      <c r="S45">
        <v>1791</v>
      </c>
      <c r="T45">
        <v>11</v>
      </c>
      <c r="U45">
        <v>26</v>
      </c>
      <c r="V45">
        <v>11</v>
      </c>
      <c r="W45"/>
      <c r="X45" t="s">
        <v>94</v>
      </c>
      <c r="Y45"/>
      <c r="Z45" s="58" t="s">
        <v>784</v>
      </c>
      <c r="AA45" s="58" t="s">
        <v>960</v>
      </c>
      <c r="AB45" s="58" t="s">
        <v>804</v>
      </c>
      <c r="AC45">
        <v>10</v>
      </c>
      <c r="AD45">
        <v>171</v>
      </c>
      <c r="AE45">
        <v>73</v>
      </c>
      <c r="AG45">
        <v>50</v>
      </c>
      <c r="AH45">
        <v>28</v>
      </c>
      <c r="AI45">
        <v>1791</v>
      </c>
      <c r="AJ45">
        <v>11</v>
      </c>
      <c r="AK45">
        <v>26</v>
      </c>
      <c r="AL45">
        <v>11</v>
      </c>
      <c r="AM45"/>
      <c r="AN45" t="s">
        <v>94</v>
      </c>
      <c r="AO45"/>
      <c r="AP45" s="58" t="s">
        <v>784</v>
      </c>
      <c r="AQ45" s="58" t="s">
        <v>960</v>
      </c>
      <c r="AR45" s="58" t="s">
        <v>804</v>
      </c>
      <c r="AS45">
        <v>10</v>
      </c>
      <c r="AT45">
        <v>257</v>
      </c>
      <c r="AU45">
        <v>59</v>
      </c>
      <c r="AW45" s="44">
        <f t="shared" si="0"/>
        <v>772.78000000000009</v>
      </c>
      <c r="AX45" s="46">
        <f t="shared" si="1"/>
        <v>-2.2222222222217369E-3</v>
      </c>
      <c r="AY45" s="46">
        <f t="shared" si="2"/>
        <v>-1.1111111111108407E-3</v>
      </c>
      <c r="AZ45" s="46">
        <f t="shared" si="3"/>
        <v>3.3333333333621651E-3</v>
      </c>
    </row>
    <row r="46" spans="1:52" x14ac:dyDescent="0.35">
      <c r="A46">
        <v>50</v>
      </c>
      <c r="B46">
        <v>28</v>
      </c>
      <c r="C46">
        <v>1791</v>
      </c>
      <c r="D46">
        <v>11</v>
      </c>
      <c r="E46">
        <v>24</v>
      </c>
      <c r="F46">
        <v>11</v>
      </c>
      <c r="H46" t="s">
        <v>94</v>
      </c>
      <c r="J46" s="58" t="s">
        <v>784</v>
      </c>
      <c r="K46" s="58" t="s">
        <v>960</v>
      </c>
      <c r="L46" s="58" t="s">
        <v>804</v>
      </c>
      <c r="M46">
        <v>10</v>
      </c>
      <c r="N46">
        <v>1555</v>
      </c>
      <c r="O46">
        <v>55</v>
      </c>
      <c r="Q46">
        <v>50</v>
      </c>
      <c r="R46">
        <v>28</v>
      </c>
      <c r="S46">
        <v>1791</v>
      </c>
      <c r="T46">
        <v>11</v>
      </c>
      <c r="U46">
        <v>26</v>
      </c>
      <c r="V46">
        <v>11</v>
      </c>
      <c r="W46"/>
      <c r="X46" t="s">
        <v>94</v>
      </c>
      <c r="Y46"/>
      <c r="Z46" s="58" t="s">
        <v>784</v>
      </c>
      <c r="AA46" s="58" t="s">
        <v>960</v>
      </c>
      <c r="AB46" s="58" t="s">
        <v>804</v>
      </c>
      <c r="AC46">
        <v>10</v>
      </c>
      <c r="AD46">
        <v>777</v>
      </c>
      <c r="AE46">
        <v>78</v>
      </c>
      <c r="AG46">
        <v>50</v>
      </c>
      <c r="AH46">
        <v>28</v>
      </c>
      <c r="AI46">
        <v>1791</v>
      </c>
      <c r="AJ46">
        <v>11</v>
      </c>
      <c r="AK46">
        <v>26</v>
      </c>
      <c r="AL46">
        <v>11</v>
      </c>
      <c r="AM46"/>
      <c r="AN46" t="s">
        <v>94</v>
      </c>
      <c r="AO46"/>
      <c r="AP46" s="58" t="s">
        <v>784</v>
      </c>
      <c r="AQ46" s="58" t="s">
        <v>960</v>
      </c>
      <c r="AR46" s="58" t="s">
        <v>804</v>
      </c>
      <c r="AS46">
        <v>10</v>
      </c>
      <c r="AT46">
        <v>1166</v>
      </c>
      <c r="AU46">
        <v>67</v>
      </c>
      <c r="AW46" s="44">
        <f t="shared" si="0"/>
        <v>3500.0000000000005</v>
      </c>
      <c r="AX46" s="46">
        <f t="shared" si="1"/>
        <v>5.5555555556565661E-3</v>
      </c>
      <c r="AY46" s="46">
        <f t="shared" si="2"/>
        <v>-2.2222222221717214E-3</v>
      </c>
      <c r="AZ46" s="46">
        <f t="shared" si="3"/>
        <v>-3.3333333332575821E-3</v>
      </c>
    </row>
    <row r="47" spans="1:52" x14ac:dyDescent="0.35">
      <c r="A47">
        <v>50</v>
      </c>
      <c r="B47">
        <v>28</v>
      </c>
      <c r="C47">
        <v>1791</v>
      </c>
      <c r="D47">
        <v>11</v>
      </c>
      <c r="E47">
        <v>24</v>
      </c>
      <c r="F47">
        <v>11</v>
      </c>
      <c r="H47" t="s">
        <v>94</v>
      </c>
      <c r="J47" s="58" t="s">
        <v>784</v>
      </c>
      <c r="K47" s="58" t="s">
        <v>960</v>
      </c>
      <c r="L47" s="58" t="s">
        <v>804</v>
      </c>
      <c r="M47">
        <v>10</v>
      </c>
      <c r="N47">
        <v>3394</v>
      </c>
      <c r="O47">
        <v>18</v>
      </c>
      <c r="Q47">
        <v>50</v>
      </c>
      <c r="R47">
        <v>28</v>
      </c>
      <c r="S47">
        <v>1791</v>
      </c>
      <c r="T47">
        <v>11</v>
      </c>
      <c r="U47">
        <v>26</v>
      </c>
      <c r="V47">
        <v>11</v>
      </c>
      <c r="W47"/>
      <c r="X47" t="s">
        <v>94</v>
      </c>
      <c r="Y47"/>
      <c r="Z47" s="58" t="s">
        <v>784</v>
      </c>
      <c r="AA47" s="58" t="s">
        <v>960</v>
      </c>
      <c r="AB47" s="58" t="s">
        <v>804</v>
      </c>
      <c r="AC47">
        <v>10</v>
      </c>
      <c r="AD47">
        <v>1697</v>
      </c>
      <c r="AE47">
        <v>10</v>
      </c>
      <c r="AG47">
        <v>50</v>
      </c>
      <c r="AH47">
        <v>28</v>
      </c>
      <c r="AI47">
        <v>1791</v>
      </c>
      <c r="AJ47">
        <v>11</v>
      </c>
      <c r="AK47">
        <v>26</v>
      </c>
      <c r="AL47">
        <v>11</v>
      </c>
      <c r="AM47"/>
      <c r="AN47" t="s">
        <v>94</v>
      </c>
      <c r="AO47"/>
      <c r="AP47" s="58" t="s">
        <v>784</v>
      </c>
      <c r="AQ47" s="58" t="s">
        <v>960</v>
      </c>
      <c r="AR47" s="58" t="s">
        <v>804</v>
      </c>
      <c r="AS47">
        <v>10</v>
      </c>
      <c r="AT47">
        <v>2545</v>
      </c>
      <c r="AU47">
        <v>64</v>
      </c>
      <c r="AW47" s="44">
        <f t="shared" si="0"/>
        <v>7636.920000000001</v>
      </c>
      <c r="AX47" s="46">
        <f t="shared" si="1"/>
        <v>6.6666666669516483E-3</v>
      </c>
      <c r="AY47" s="46">
        <f t="shared" si="2"/>
        <v>-6.6666666665241847E-3</v>
      </c>
      <c r="AZ47" s="46">
        <f t="shared" si="3"/>
        <v>3.2740476996195866E-13</v>
      </c>
    </row>
    <row r="48" spans="1:52" x14ac:dyDescent="0.35">
      <c r="A48">
        <v>50</v>
      </c>
      <c r="B48">
        <v>28</v>
      </c>
      <c r="C48">
        <v>1791</v>
      </c>
      <c r="D48">
        <v>11</v>
      </c>
      <c r="E48">
        <v>24</v>
      </c>
      <c r="F48">
        <v>11</v>
      </c>
      <c r="H48" t="s">
        <v>94</v>
      </c>
      <c r="J48" s="58" t="s">
        <v>784</v>
      </c>
      <c r="K48" s="58" t="s">
        <v>960</v>
      </c>
      <c r="L48" s="58" t="s">
        <v>804</v>
      </c>
      <c r="M48">
        <v>10</v>
      </c>
      <c r="N48">
        <v>2945</v>
      </c>
      <c r="O48">
        <v>18</v>
      </c>
      <c r="Q48">
        <v>50</v>
      </c>
      <c r="R48">
        <v>28</v>
      </c>
      <c r="S48">
        <v>1791</v>
      </c>
      <c r="T48">
        <v>11</v>
      </c>
      <c r="U48">
        <v>26</v>
      </c>
      <c r="V48">
        <v>11</v>
      </c>
      <c r="W48"/>
      <c r="X48" t="s">
        <v>94</v>
      </c>
      <c r="Y48"/>
      <c r="Z48" s="58" t="s">
        <v>784</v>
      </c>
      <c r="AA48" s="58" t="s">
        <v>960</v>
      </c>
      <c r="AB48" s="58" t="s">
        <v>804</v>
      </c>
      <c r="AC48">
        <v>10</v>
      </c>
      <c r="AD48">
        <v>1472</v>
      </c>
      <c r="AE48">
        <v>60</v>
      </c>
      <c r="AG48">
        <v>50</v>
      </c>
      <c r="AH48">
        <v>28</v>
      </c>
      <c r="AI48">
        <v>1791</v>
      </c>
      <c r="AJ48">
        <v>11</v>
      </c>
      <c r="AK48">
        <v>26</v>
      </c>
      <c r="AL48">
        <v>11</v>
      </c>
      <c r="AM48"/>
      <c r="AN48" t="s">
        <v>94</v>
      </c>
      <c r="AO48"/>
      <c r="AP48" s="58" t="s">
        <v>784</v>
      </c>
      <c r="AQ48" s="58" t="s">
        <v>960</v>
      </c>
      <c r="AR48" s="58" t="s">
        <v>804</v>
      </c>
      <c r="AS48">
        <v>10</v>
      </c>
      <c r="AT48">
        <v>2208</v>
      </c>
      <c r="AU48">
        <v>88</v>
      </c>
      <c r="AW48" s="44">
        <f t="shared" si="0"/>
        <v>6626.6600000000008</v>
      </c>
      <c r="AX48" s="46">
        <f t="shared" si="1"/>
        <v>2.2222222222080812E-3</v>
      </c>
      <c r="AY48" s="46">
        <f t="shared" si="2"/>
        <v>-8.8888888888959405E-3</v>
      </c>
      <c r="AZ48" s="46">
        <f t="shared" si="3"/>
        <v>6.6666666667697383E-3</v>
      </c>
    </row>
    <row r="49" spans="1:52" x14ac:dyDescent="0.35">
      <c r="A49">
        <v>50</v>
      </c>
      <c r="B49">
        <v>28</v>
      </c>
      <c r="C49">
        <v>1791</v>
      </c>
      <c r="D49">
        <v>11</v>
      </c>
      <c r="E49">
        <v>24</v>
      </c>
      <c r="F49">
        <v>11</v>
      </c>
      <c r="H49" t="s">
        <v>94</v>
      </c>
      <c r="J49" s="58" t="s">
        <v>784</v>
      </c>
      <c r="K49" s="58" t="s">
        <v>960</v>
      </c>
      <c r="L49" s="58" t="s">
        <v>804</v>
      </c>
      <c r="M49">
        <v>10</v>
      </c>
      <c r="N49">
        <v>8134</v>
      </c>
      <c r="O49">
        <v>7</v>
      </c>
      <c r="Q49">
        <v>50</v>
      </c>
      <c r="R49">
        <v>28</v>
      </c>
      <c r="S49">
        <v>1791</v>
      </c>
      <c r="T49">
        <v>11</v>
      </c>
      <c r="U49">
        <v>26</v>
      </c>
      <c r="V49">
        <v>11</v>
      </c>
      <c r="W49"/>
      <c r="X49" t="s">
        <v>94</v>
      </c>
      <c r="Y49"/>
      <c r="Z49" s="58" t="s">
        <v>784</v>
      </c>
      <c r="AA49" s="58" t="s">
        <v>960</v>
      </c>
      <c r="AB49" s="58" t="s">
        <v>804</v>
      </c>
      <c r="AC49">
        <v>10</v>
      </c>
      <c r="AD49">
        <v>4067</v>
      </c>
      <c r="AE49">
        <v>4</v>
      </c>
      <c r="AG49">
        <v>50</v>
      </c>
      <c r="AH49">
        <v>28</v>
      </c>
      <c r="AI49">
        <v>1791</v>
      </c>
      <c r="AJ49">
        <v>11</v>
      </c>
      <c r="AK49">
        <v>26</v>
      </c>
      <c r="AL49">
        <v>11</v>
      </c>
      <c r="AM49"/>
      <c r="AN49" t="s">
        <v>94</v>
      </c>
      <c r="AO49"/>
      <c r="AP49" s="58" t="s">
        <v>784</v>
      </c>
      <c r="AQ49" s="58" t="s">
        <v>960</v>
      </c>
      <c r="AR49" s="58" t="s">
        <v>804</v>
      </c>
      <c r="AS49">
        <v>10</v>
      </c>
      <c r="AT49">
        <v>6100</v>
      </c>
      <c r="AU49">
        <v>56</v>
      </c>
      <c r="AW49" s="44">
        <f t="shared" si="0"/>
        <v>18301.670000000002</v>
      </c>
      <c r="AX49" s="46">
        <f t="shared" si="1"/>
        <v>5.5555555560931613E-3</v>
      </c>
      <c r="AY49" s="46">
        <f t="shared" si="2"/>
        <v>-2.2222222219534168E-3</v>
      </c>
      <c r="AZ49" s="46">
        <f t="shared" si="3"/>
        <v>-3.3333333327028036E-3</v>
      </c>
    </row>
    <row r="50" spans="1:52" x14ac:dyDescent="0.35">
      <c r="A50">
        <v>50</v>
      </c>
      <c r="B50">
        <v>28</v>
      </c>
      <c r="C50">
        <v>1791</v>
      </c>
      <c r="D50">
        <v>11</v>
      </c>
      <c r="E50">
        <v>24</v>
      </c>
      <c r="F50">
        <v>12</v>
      </c>
      <c r="H50" t="s">
        <v>215</v>
      </c>
      <c r="I50" t="s">
        <v>95</v>
      </c>
      <c r="J50" s="58" t="s">
        <v>785</v>
      </c>
      <c r="K50" s="58" t="s">
        <v>963</v>
      </c>
      <c r="L50" s="58" t="s">
        <v>783</v>
      </c>
      <c r="M50">
        <v>2</v>
      </c>
      <c r="N50">
        <v>1750</v>
      </c>
      <c r="O50">
        <v>37</v>
      </c>
      <c r="Q50">
        <v>50</v>
      </c>
      <c r="R50">
        <v>28</v>
      </c>
      <c r="S50">
        <v>1791</v>
      </c>
      <c r="T50">
        <v>11</v>
      </c>
      <c r="U50">
        <v>28</v>
      </c>
      <c r="V50">
        <v>12</v>
      </c>
      <c r="W50"/>
      <c r="X50" t="s">
        <v>215</v>
      </c>
      <c r="Y50" t="s">
        <v>95</v>
      </c>
      <c r="Z50" s="58" t="s">
        <v>785</v>
      </c>
      <c r="AA50" s="58" t="s">
        <v>963</v>
      </c>
      <c r="AB50" s="58" t="s">
        <v>783</v>
      </c>
      <c r="AC50">
        <v>2</v>
      </c>
      <c r="AD50">
        <v>875</v>
      </c>
      <c r="AE50">
        <v>19</v>
      </c>
      <c r="AG50">
        <v>50</v>
      </c>
      <c r="AH50">
        <v>28</v>
      </c>
      <c r="AI50">
        <v>1791</v>
      </c>
      <c r="AJ50">
        <v>11</v>
      </c>
      <c r="AK50">
        <v>28</v>
      </c>
      <c r="AL50">
        <v>12</v>
      </c>
      <c r="AM50"/>
      <c r="AN50" t="s">
        <v>215</v>
      </c>
      <c r="AO50" t="s">
        <v>95</v>
      </c>
      <c r="AP50" s="58" t="s">
        <v>785</v>
      </c>
      <c r="AQ50" s="58" t="s">
        <v>963</v>
      </c>
      <c r="AR50" s="58" t="s">
        <v>783</v>
      </c>
      <c r="AS50">
        <v>2</v>
      </c>
      <c r="AT50">
        <v>1312</v>
      </c>
      <c r="AU50">
        <v>79</v>
      </c>
      <c r="AW50" s="44">
        <f t="shared" si="0"/>
        <v>3938.35</v>
      </c>
      <c r="AX50" s="46">
        <f t="shared" si="1"/>
        <v>7.7777777777373602E-3</v>
      </c>
      <c r="AY50" s="46">
        <f t="shared" si="2"/>
        <v>-1.1111111111313243E-3</v>
      </c>
      <c r="AZ50" s="46">
        <f t="shared" si="3"/>
        <v>-6.6666666666970187E-3</v>
      </c>
    </row>
    <row r="51" spans="1:52" x14ac:dyDescent="0.35">
      <c r="A51">
        <v>50</v>
      </c>
      <c r="B51">
        <v>28</v>
      </c>
      <c r="C51">
        <v>1791</v>
      </c>
      <c r="D51">
        <v>11</v>
      </c>
      <c r="E51">
        <v>24</v>
      </c>
      <c r="F51">
        <v>12</v>
      </c>
      <c r="H51" t="s">
        <v>94</v>
      </c>
      <c r="J51" s="58" t="s">
        <v>784</v>
      </c>
      <c r="K51" s="58" t="s">
        <v>960</v>
      </c>
      <c r="L51" s="58" t="s">
        <v>804</v>
      </c>
      <c r="M51">
        <v>10</v>
      </c>
      <c r="N51">
        <v>262</v>
      </c>
      <c r="O51">
        <v>73</v>
      </c>
      <c r="Q51">
        <v>50</v>
      </c>
      <c r="R51">
        <v>28</v>
      </c>
      <c r="S51">
        <v>1791</v>
      </c>
      <c r="T51">
        <v>11</v>
      </c>
      <c r="U51">
        <v>26</v>
      </c>
      <c r="V51">
        <v>12</v>
      </c>
      <c r="W51"/>
      <c r="X51" t="s">
        <v>94</v>
      </c>
      <c r="Y51"/>
      <c r="Z51" s="58" t="s">
        <v>784</v>
      </c>
      <c r="AA51" s="58" t="s">
        <v>960</v>
      </c>
      <c r="AB51" s="58" t="s">
        <v>804</v>
      </c>
      <c r="AC51">
        <v>10</v>
      </c>
      <c r="AD51">
        <v>131</v>
      </c>
      <c r="AE51">
        <v>37</v>
      </c>
      <c r="AG51">
        <v>50</v>
      </c>
      <c r="AH51">
        <v>28</v>
      </c>
      <c r="AI51">
        <v>1791</v>
      </c>
      <c r="AJ51">
        <v>11</v>
      </c>
      <c r="AK51">
        <v>26</v>
      </c>
      <c r="AL51">
        <v>11</v>
      </c>
      <c r="AM51"/>
      <c r="AN51" t="s">
        <v>94</v>
      </c>
      <c r="AO51"/>
      <c r="AP51" s="58" t="s">
        <v>784</v>
      </c>
      <c r="AQ51" s="58" t="s">
        <v>960</v>
      </c>
      <c r="AR51" s="58" t="s">
        <v>804</v>
      </c>
      <c r="AS51">
        <v>10</v>
      </c>
      <c r="AT51">
        <v>197</v>
      </c>
      <c r="AU51">
        <v>5</v>
      </c>
      <c r="AW51" s="44">
        <f t="shared" si="0"/>
        <v>591.15</v>
      </c>
      <c r="AX51" s="46">
        <f t="shared" si="1"/>
        <v>3.3333333332916659E-3</v>
      </c>
      <c r="AY51" s="46">
        <f t="shared" si="2"/>
        <v>-3.3333333333541715E-3</v>
      </c>
      <c r="AZ51" s="46">
        <f t="shared" si="3"/>
        <v>-1.7055801215803967E-14</v>
      </c>
    </row>
    <row r="52" spans="1:52" x14ac:dyDescent="0.35">
      <c r="A52">
        <v>50</v>
      </c>
      <c r="B52">
        <v>28</v>
      </c>
      <c r="C52">
        <v>1791</v>
      </c>
      <c r="D52">
        <v>11</v>
      </c>
      <c r="E52">
        <v>24</v>
      </c>
      <c r="F52">
        <v>13</v>
      </c>
      <c r="H52" t="s">
        <v>136</v>
      </c>
      <c r="I52" t="s">
        <v>217</v>
      </c>
      <c r="J52" s="54" t="s">
        <v>831</v>
      </c>
      <c r="K52" s="58" t="s">
        <v>961</v>
      </c>
      <c r="L52" s="54" t="s">
        <v>783</v>
      </c>
      <c r="M52">
        <v>30</v>
      </c>
      <c r="N52">
        <v>6521</v>
      </c>
      <c r="O52">
        <v>92</v>
      </c>
      <c r="Q52">
        <v>50</v>
      </c>
      <c r="R52">
        <v>28</v>
      </c>
      <c r="S52">
        <v>1791</v>
      </c>
      <c r="T52">
        <v>11</v>
      </c>
      <c r="U52">
        <v>28</v>
      </c>
      <c r="V52">
        <v>13</v>
      </c>
      <c r="W52"/>
      <c r="X52" t="s">
        <v>136</v>
      </c>
      <c r="Y52" t="s">
        <v>217</v>
      </c>
      <c r="Z52" s="54" t="s">
        <v>831</v>
      </c>
      <c r="AA52" s="58" t="s">
        <v>961</v>
      </c>
      <c r="AB52" s="54" t="s">
        <v>783</v>
      </c>
      <c r="AC52">
        <v>2</v>
      </c>
      <c r="AD52">
        <v>3260</v>
      </c>
      <c r="AE52">
        <v>96</v>
      </c>
      <c r="AG52">
        <v>50</v>
      </c>
      <c r="AH52">
        <v>28</v>
      </c>
      <c r="AI52">
        <v>1791</v>
      </c>
      <c r="AJ52">
        <v>11</v>
      </c>
      <c r="AK52">
        <v>26</v>
      </c>
      <c r="AL52">
        <v>12</v>
      </c>
      <c r="AM52"/>
      <c r="AN52" t="s">
        <v>136</v>
      </c>
      <c r="AO52" t="s">
        <v>217</v>
      </c>
      <c r="AP52" s="54" t="s">
        <v>831</v>
      </c>
      <c r="AQ52" s="58" t="s">
        <v>961</v>
      </c>
      <c r="AR52" s="54" t="s">
        <v>783</v>
      </c>
      <c r="AS52">
        <v>2</v>
      </c>
      <c r="AT52">
        <v>4891</v>
      </c>
      <c r="AU52">
        <v>44</v>
      </c>
      <c r="AW52" s="44">
        <f t="shared" si="0"/>
        <v>14674.32</v>
      </c>
      <c r="AX52" s="46">
        <f t="shared" si="1"/>
        <v>-8.3677509365998048E-13</v>
      </c>
      <c r="AY52" s="46">
        <f t="shared" si="2"/>
        <v>-4.1833203567875898E-13</v>
      </c>
      <c r="AZ52" s="46">
        <f t="shared" si="3"/>
        <v>-4.0017988922613767E-13</v>
      </c>
    </row>
    <row r="53" spans="1:52" x14ac:dyDescent="0.35">
      <c r="A53">
        <v>50</v>
      </c>
      <c r="B53">
        <v>28</v>
      </c>
      <c r="C53">
        <v>1791</v>
      </c>
      <c r="D53">
        <v>11</v>
      </c>
      <c r="E53">
        <v>24</v>
      </c>
      <c r="F53">
        <v>13</v>
      </c>
      <c r="H53" t="s">
        <v>215</v>
      </c>
      <c r="I53" t="s">
        <v>95</v>
      </c>
      <c r="J53" s="58" t="s">
        <v>786</v>
      </c>
      <c r="K53" s="58" t="s">
        <v>960</v>
      </c>
      <c r="L53" s="58" t="s">
        <v>783</v>
      </c>
      <c r="M53">
        <v>2</v>
      </c>
      <c r="N53">
        <v>1740</v>
      </c>
      <c r="O53">
        <v>73</v>
      </c>
      <c r="Q53">
        <v>50</v>
      </c>
      <c r="R53">
        <v>28</v>
      </c>
      <c r="S53">
        <v>1791</v>
      </c>
      <c r="T53">
        <v>11</v>
      </c>
      <c r="U53">
        <v>28</v>
      </c>
      <c r="V53">
        <v>13</v>
      </c>
      <c r="W53"/>
      <c r="X53" t="s">
        <v>215</v>
      </c>
      <c r="Y53" t="s">
        <v>95</v>
      </c>
      <c r="Z53" s="58" t="s">
        <v>786</v>
      </c>
      <c r="AA53" s="58" t="s">
        <v>960</v>
      </c>
      <c r="AB53" s="58" t="s">
        <v>783</v>
      </c>
      <c r="AC53">
        <v>2</v>
      </c>
      <c r="AD53">
        <v>870</v>
      </c>
      <c r="AE53">
        <v>37</v>
      </c>
      <c r="AG53">
        <v>50</v>
      </c>
      <c r="AH53">
        <v>28</v>
      </c>
      <c r="AI53">
        <v>1791</v>
      </c>
      <c r="AJ53">
        <v>11</v>
      </c>
      <c r="AK53">
        <v>28</v>
      </c>
      <c r="AL53">
        <v>13</v>
      </c>
      <c r="AM53"/>
      <c r="AN53" t="s">
        <v>215</v>
      </c>
      <c r="AO53" t="s">
        <v>95</v>
      </c>
      <c r="AP53" s="58" t="s">
        <v>786</v>
      </c>
      <c r="AQ53" s="58" t="s">
        <v>960</v>
      </c>
      <c r="AR53" s="58" t="s">
        <v>783</v>
      </c>
      <c r="AS53">
        <v>2</v>
      </c>
      <c r="AT53">
        <v>1305</v>
      </c>
      <c r="AU53">
        <v>56</v>
      </c>
      <c r="AW53" s="44">
        <f t="shared" si="0"/>
        <v>3916.66</v>
      </c>
      <c r="AX53" s="46">
        <f t="shared" si="1"/>
        <v>7.7777777776373291E-3</v>
      </c>
      <c r="AY53" s="46">
        <f t="shared" si="2"/>
        <v>-1.1111111111813399E-3</v>
      </c>
      <c r="AZ53" s="46">
        <f t="shared" si="3"/>
        <v>-6.6666666667152263E-3</v>
      </c>
    </row>
    <row r="54" spans="1:52" x14ac:dyDescent="0.35">
      <c r="A54">
        <v>50</v>
      </c>
      <c r="B54">
        <v>28</v>
      </c>
      <c r="C54">
        <v>1791</v>
      </c>
      <c r="D54">
        <v>11</v>
      </c>
      <c r="E54">
        <v>24</v>
      </c>
      <c r="F54">
        <v>13</v>
      </c>
      <c r="H54" t="s">
        <v>21</v>
      </c>
      <c r="I54" t="s">
        <v>216</v>
      </c>
      <c r="J54" s="58" t="s">
        <v>786</v>
      </c>
      <c r="K54" s="58" t="s">
        <v>960</v>
      </c>
      <c r="L54" s="58" t="s">
        <v>783</v>
      </c>
      <c r="M54">
        <v>2</v>
      </c>
      <c r="N54">
        <v>674</v>
      </c>
      <c r="O54">
        <v>13</v>
      </c>
      <c r="Q54">
        <v>50</v>
      </c>
      <c r="R54">
        <v>28</v>
      </c>
      <c r="S54">
        <v>1791</v>
      </c>
      <c r="T54">
        <v>11</v>
      </c>
      <c r="U54">
        <v>28</v>
      </c>
      <c r="V54">
        <v>13</v>
      </c>
      <c r="W54"/>
      <c r="X54" t="s">
        <v>21</v>
      </c>
      <c r="Y54" t="s">
        <v>216</v>
      </c>
      <c r="Z54" s="58" t="s">
        <v>786</v>
      </c>
      <c r="AA54" s="58" t="s">
        <v>960</v>
      </c>
      <c r="AB54" s="58" t="s">
        <v>783</v>
      </c>
      <c r="AC54">
        <v>2</v>
      </c>
      <c r="AD54">
        <v>337</v>
      </c>
      <c r="AE54">
        <v>6</v>
      </c>
      <c r="AG54">
        <v>50</v>
      </c>
      <c r="AH54">
        <v>28</v>
      </c>
      <c r="AI54">
        <v>1791</v>
      </c>
      <c r="AJ54">
        <v>11</v>
      </c>
      <c r="AK54">
        <v>28</v>
      </c>
      <c r="AL54">
        <v>13</v>
      </c>
      <c r="AM54"/>
      <c r="AN54" t="s">
        <v>21</v>
      </c>
      <c r="AO54" t="s">
        <v>216</v>
      </c>
      <c r="AP54" s="58" t="s">
        <v>786</v>
      </c>
      <c r="AQ54" s="58" t="s">
        <v>960</v>
      </c>
      <c r="AR54" s="58" t="s">
        <v>783</v>
      </c>
      <c r="AS54">
        <v>2</v>
      </c>
      <c r="AT54">
        <v>505</v>
      </c>
      <c r="AU54">
        <v>59</v>
      </c>
      <c r="AW54" s="44">
        <f t="shared" si="0"/>
        <v>1516.78</v>
      </c>
      <c r="AX54" s="46">
        <f t="shared" si="1"/>
        <v>-5.5555555555929503E-3</v>
      </c>
      <c r="AY54" s="46">
        <f t="shared" si="2"/>
        <v>2.2222222222035293E-3</v>
      </c>
      <c r="AZ54" s="46">
        <f t="shared" si="3"/>
        <v>3.3333333333053217E-3</v>
      </c>
    </row>
    <row r="55" spans="1:52" x14ac:dyDescent="0.35">
      <c r="A55">
        <v>50</v>
      </c>
      <c r="B55">
        <v>28</v>
      </c>
      <c r="C55">
        <v>1791</v>
      </c>
      <c r="D55">
        <v>11</v>
      </c>
      <c r="E55">
        <v>24</v>
      </c>
      <c r="F55">
        <v>14</v>
      </c>
      <c r="H55" t="s">
        <v>36</v>
      </c>
      <c r="I55" t="s">
        <v>105</v>
      </c>
      <c r="J55" s="54" t="s">
        <v>784</v>
      </c>
      <c r="K55" s="58" t="s">
        <v>960</v>
      </c>
      <c r="L55" s="54" t="s">
        <v>803</v>
      </c>
      <c r="M55">
        <v>30</v>
      </c>
      <c r="N55">
        <v>2246</v>
      </c>
      <c r="O55">
        <v>42</v>
      </c>
      <c r="Q55">
        <v>50</v>
      </c>
      <c r="R55">
        <v>28</v>
      </c>
      <c r="S55">
        <v>1791</v>
      </c>
      <c r="T55">
        <v>11</v>
      </c>
      <c r="U55">
        <v>30</v>
      </c>
      <c r="V55">
        <v>14</v>
      </c>
      <c r="W55"/>
      <c r="X55" t="s">
        <v>36</v>
      </c>
      <c r="Y55" t="s">
        <v>105</v>
      </c>
      <c r="Z55" s="54" t="s">
        <v>784</v>
      </c>
      <c r="AA55" s="58" t="s">
        <v>960</v>
      </c>
      <c r="AB55" s="54" t="s">
        <v>803</v>
      </c>
      <c r="AC55">
        <v>30</v>
      </c>
      <c r="AD55">
        <v>1123</v>
      </c>
      <c r="AE55">
        <v>22</v>
      </c>
      <c r="AG55">
        <v>50</v>
      </c>
      <c r="AH55">
        <v>28</v>
      </c>
      <c r="AI55">
        <v>1791</v>
      </c>
      <c r="AJ55">
        <v>11</v>
      </c>
      <c r="AK55">
        <v>30</v>
      </c>
      <c r="AL55">
        <v>18</v>
      </c>
      <c r="AM55"/>
      <c r="AN55" t="s">
        <v>36</v>
      </c>
      <c r="AO55" t="s">
        <v>105</v>
      </c>
      <c r="AP55" s="54" t="s">
        <v>784</v>
      </c>
      <c r="AQ55" s="58" t="s">
        <v>960</v>
      </c>
      <c r="AR55" s="54" t="s">
        <v>803</v>
      </c>
      <c r="AS55">
        <v>30</v>
      </c>
      <c r="AT55">
        <v>1684</v>
      </c>
      <c r="AU55">
        <v>82</v>
      </c>
      <c r="AW55" s="44">
        <f t="shared" si="0"/>
        <v>5054.4599999999991</v>
      </c>
      <c r="AX55" s="46">
        <f t="shared" si="1"/>
        <v>6.6666666662786311E-3</v>
      </c>
      <c r="AY55" s="46">
        <f t="shared" si="2"/>
        <v>-6.6666666668606933E-3</v>
      </c>
      <c r="AZ55" s="46">
        <f t="shared" si="3"/>
        <v>-2.9098945475425353E-13</v>
      </c>
    </row>
    <row r="56" spans="1:52" x14ac:dyDescent="0.35">
      <c r="A56">
        <v>50</v>
      </c>
      <c r="B56">
        <v>28</v>
      </c>
      <c r="C56">
        <v>1791</v>
      </c>
      <c r="D56">
        <v>11</v>
      </c>
      <c r="E56">
        <v>24</v>
      </c>
      <c r="F56">
        <v>15</v>
      </c>
      <c r="H56" t="s">
        <v>218</v>
      </c>
      <c r="I56" t="s">
        <v>219</v>
      </c>
      <c r="J56" s="54" t="s">
        <v>798</v>
      </c>
      <c r="K56" s="58" t="s">
        <v>959</v>
      </c>
      <c r="L56" s="54" t="s">
        <v>783</v>
      </c>
      <c r="M56">
        <v>3</v>
      </c>
      <c r="N56">
        <v>1625</v>
      </c>
      <c r="O56">
        <v>4</v>
      </c>
      <c r="Q56">
        <v>50</v>
      </c>
      <c r="R56">
        <v>28</v>
      </c>
      <c r="S56">
        <v>1791</v>
      </c>
      <c r="T56">
        <v>11</v>
      </c>
      <c r="U56">
        <v>30</v>
      </c>
      <c r="V56">
        <v>15</v>
      </c>
      <c r="W56"/>
      <c r="X56" t="s">
        <v>218</v>
      </c>
      <c r="Y56" t="s">
        <v>219</v>
      </c>
      <c r="Z56" s="54" t="s">
        <v>798</v>
      </c>
      <c r="AA56" s="58" t="s">
        <v>959</v>
      </c>
      <c r="AB56" s="54" t="s">
        <v>783</v>
      </c>
      <c r="AC56">
        <v>30</v>
      </c>
      <c r="AD56">
        <v>812</v>
      </c>
      <c r="AE56">
        <v>52</v>
      </c>
      <c r="AG56">
        <v>50</v>
      </c>
      <c r="AH56">
        <v>28</v>
      </c>
      <c r="AI56">
        <v>1791</v>
      </c>
      <c r="AJ56">
        <v>11</v>
      </c>
      <c r="AK56">
        <v>30</v>
      </c>
      <c r="AL56">
        <v>16</v>
      </c>
      <c r="AM56"/>
      <c r="AN56" t="s">
        <v>218</v>
      </c>
      <c r="AO56" t="s">
        <v>219</v>
      </c>
      <c r="AP56" s="54" t="s">
        <v>798</v>
      </c>
      <c r="AQ56" s="58" t="s">
        <v>959</v>
      </c>
      <c r="AR56" s="54" t="s">
        <v>783</v>
      </c>
      <c r="AS56">
        <v>30</v>
      </c>
      <c r="AT56">
        <v>1218</v>
      </c>
      <c r="AU56">
        <v>78</v>
      </c>
      <c r="AW56" s="44">
        <f t="shared" si="0"/>
        <v>3656.34</v>
      </c>
      <c r="AX56" s="46">
        <f t="shared" si="1"/>
        <v>-3.6380620738185598E-14</v>
      </c>
      <c r="AY56" s="46">
        <f t="shared" si="2"/>
        <v>-1.8207657603852567E-14</v>
      </c>
      <c r="AZ56" s="46">
        <f t="shared" si="3"/>
        <v>-2.7311486405778851E-14</v>
      </c>
    </row>
    <row r="57" spans="1:52" x14ac:dyDescent="0.35">
      <c r="A57">
        <v>50</v>
      </c>
      <c r="B57">
        <v>28</v>
      </c>
      <c r="C57">
        <v>1791</v>
      </c>
      <c r="D57">
        <v>11</v>
      </c>
      <c r="E57">
        <v>24</v>
      </c>
      <c r="F57">
        <v>15</v>
      </c>
      <c r="H57" t="s">
        <v>776</v>
      </c>
      <c r="J57" s="58" t="s">
        <v>786</v>
      </c>
      <c r="K57" s="58" t="s">
        <v>960</v>
      </c>
      <c r="L57" s="58" t="s">
        <v>787</v>
      </c>
      <c r="M57">
        <v>3</v>
      </c>
      <c r="N57">
        <v>756</v>
      </c>
      <c r="O57">
        <v>2</v>
      </c>
      <c r="Q57">
        <v>50</v>
      </c>
      <c r="R57">
        <v>28</v>
      </c>
      <c r="S57">
        <v>1791</v>
      </c>
      <c r="T57">
        <v>11</v>
      </c>
      <c r="U57">
        <v>30</v>
      </c>
      <c r="V57">
        <v>15</v>
      </c>
      <c r="W57"/>
      <c r="X57" t="s">
        <v>659</v>
      </c>
      <c r="Y57"/>
      <c r="Z57" s="58" t="s">
        <v>786</v>
      </c>
      <c r="AA57" s="58" t="s">
        <v>960</v>
      </c>
      <c r="AB57" s="58" t="s">
        <v>787</v>
      </c>
      <c r="AC57">
        <v>3</v>
      </c>
      <c r="AD57">
        <v>378</v>
      </c>
      <c r="AE57">
        <v>2</v>
      </c>
      <c r="AG57">
        <v>50</v>
      </c>
      <c r="AH57">
        <v>28</v>
      </c>
      <c r="AI57">
        <v>1791</v>
      </c>
      <c r="AJ57">
        <v>11</v>
      </c>
      <c r="AK57">
        <v>30</v>
      </c>
      <c r="AL57">
        <v>15</v>
      </c>
      <c r="AM57"/>
      <c r="AN57" t="s">
        <v>693</v>
      </c>
      <c r="AO57"/>
      <c r="AP57" s="58" t="s">
        <v>786</v>
      </c>
      <c r="AQ57" s="58" t="s">
        <v>960</v>
      </c>
      <c r="AR57" s="58" t="s">
        <v>787</v>
      </c>
      <c r="AS57">
        <v>3</v>
      </c>
      <c r="AT57">
        <v>567</v>
      </c>
      <c r="AU57">
        <v>2</v>
      </c>
      <c r="AW57" s="44">
        <f t="shared" si="0"/>
        <v>1701.06</v>
      </c>
      <c r="AX57" s="46">
        <f t="shared" si="1"/>
        <v>6.6666666666424131E-3</v>
      </c>
      <c r="AY57" s="46">
        <f t="shared" si="2"/>
        <v>-6.6666666666787937E-3</v>
      </c>
      <c r="AZ57" s="46">
        <f t="shared" si="3"/>
        <v>-1.8190310369092799E-14</v>
      </c>
    </row>
    <row r="58" spans="1:52" x14ac:dyDescent="0.35">
      <c r="A58">
        <v>50</v>
      </c>
      <c r="B58">
        <v>28</v>
      </c>
      <c r="C58">
        <v>1791</v>
      </c>
      <c r="D58">
        <v>11</v>
      </c>
      <c r="E58">
        <v>24</v>
      </c>
      <c r="F58">
        <v>15</v>
      </c>
      <c r="H58" t="s">
        <v>776</v>
      </c>
      <c r="J58" s="58" t="s">
        <v>786</v>
      </c>
      <c r="K58" s="58" t="s">
        <v>960</v>
      </c>
      <c r="L58" s="58" t="s">
        <v>787</v>
      </c>
      <c r="M58">
        <v>3</v>
      </c>
      <c r="N58">
        <v>681</v>
      </c>
      <c r="O58">
        <v>5</v>
      </c>
      <c r="Q58">
        <v>50</v>
      </c>
      <c r="R58">
        <v>28</v>
      </c>
      <c r="S58">
        <v>1791</v>
      </c>
      <c r="T58">
        <v>11</v>
      </c>
      <c r="U58">
        <v>30</v>
      </c>
      <c r="V58">
        <v>15</v>
      </c>
      <c r="W58"/>
      <c r="X58" t="s">
        <v>659</v>
      </c>
      <c r="Y58"/>
      <c r="Z58" s="58" t="s">
        <v>786</v>
      </c>
      <c r="AA58" s="58" t="s">
        <v>960</v>
      </c>
      <c r="AB58" s="58" t="s">
        <v>787</v>
      </c>
      <c r="AC58">
        <v>3</v>
      </c>
      <c r="AD58">
        <v>340</v>
      </c>
      <c r="AE58">
        <v>53</v>
      </c>
      <c r="AG58">
        <v>50</v>
      </c>
      <c r="AH58">
        <v>28</v>
      </c>
      <c r="AI58">
        <v>1791</v>
      </c>
      <c r="AJ58">
        <v>11</v>
      </c>
      <c r="AK58">
        <v>30</v>
      </c>
      <c r="AL58">
        <v>15</v>
      </c>
      <c r="AM58"/>
      <c r="AN58" t="s">
        <v>693</v>
      </c>
      <c r="AO58"/>
      <c r="AP58" s="58" t="s">
        <v>786</v>
      </c>
      <c r="AQ58" s="58" t="s">
        <v>960</v>
      </c>
      <c r="AR58" s="58" t="s">
        <v>787</v>
      </c>
      <c r="AS58">
        <v>3</v>
      </c>
      <c r="AT58">
        <v>510</v>
      </c>
      <c r="AU58">
        <v>80</v>
      </c>
      <c r="AW58" s="44">
        <f t="shared" si="0"/>
        <v>1532.3799999999999</v>
      </c>
      <c r="AX58" s="46">
        <f t="shared" si="1"/>
        <v>7.7777777776873308E-3</v>
      </c>
      <c r="AY58" s="46">
        <f t="shared" si="2"/>
        <v>-1.1111111111563599E-3</v>
      </c>
      <c r="AZ58" s="46">
        <f t="shared" si="3"/>
        <v>-6.6666666667061225E-3</v>
      </c>
    </row>
    <row r="59" spans="1:52" x14ac:dyDescent="0.35">
      <c r="A59">
        <v>50</v>
      </c>
      <c r="B59">
        <v>28</v>
      </c>
      <c r="C59">
        <v>1791</v>
      </c>
      <c r="D59">
        <v>11</v>
      </c>
      <c r="E59">
        <v>24</v>
      </c>
      <c r="F59">
        <v>16</v>
      </c>
      <c r="H59" t="s">
        <v>131</v>
      </c>
      <c r="I59" t="s">
        <v>82</v>
      </c>
      <c r="J59" s="58" t="s">
        <v>788</v>
      </c>
      <c r="K59" s="58" t="s">
        <v>959</v>
      </c>
      <c r="L59" s="58" t="s">
        <v>789</v>
      </c>
      <c r="M59">
        <v>3</v>
      </c>
      <c r="N59">
        <v>3955</v>
      </c>
      <c r="O59">
        <v>87</v>
      </c>
      <c r="Q59">
        <v>50</v>
      </c>
      <c r="R59">
        <v>28</v>
      </c>
      <c r="S59">
        <v>1791</v>
      </c>
      <c r="T59">
        <v>11</v>
      </c>
      <c r="U59">
        <v>30</v>
      </c>
      <c r="V59">
        <v>16</v>
      </c>
      <c r="W59"/>
      <c r="X59" t="s">
        <v>131</v>
      </c>
      <c r="Y59" t="s">
        <v>82</v>
      </c>
      <c r="Z59" s="58" t="s">
        <v>788</v>
      </c>
      <c r="AA59" s="58" t="s">
        <v>959</v>
      </c>
      <c r="AB59" s="58" t="s">
        <v>789</v>
      </c>
      <c r="AC59">
        <v>3</v>
      </c>
      <c r="AD59">
        <v>1977</v>
      </c>
      <c r="AE59">
        <v>94</v>
      </c>
      <c r="AG59">
        <v>50</v>
      </c>
      <c r="AH59">
        <v>28</v>
      </c>
      <c r="AI59">
        <v>1791</v>
      </c>
      <c r="AJ59">
        <v>11</v>
      </c>
      <c r="AK59">
        <v>28</v>
      </c>
      <c r="AL59">
        <v>13</v>
      </c>
      <c r="AM59"/>
      <c r="AN59" t="s">
        <v>40</v>
      </c>
      <c r="AO59" t="s">
        <v>82</v>
      </c>
      <c r="AP59" s="58" t="s">
        <v>788</v>
      </c>
      <c r="AQ59" s="58" t="s">
        <v>959</v>
      </c>
      <c r="AR59" s="58" t="s">
        <v>789</v>
      </c>
      <c r="AS59">
        <v>3</v>
      </c>
      <c r="AT59">
        <v>2966</v>
      </c>
      <c r="AU59">
        <v>91</v>
      </c>
      <c r="AW59" s="44">
        <f t="shared" si="0"/>
        <v>8900.7199999999993</v>
      </c>
      <c r="AX59" s="46">
        <f t="shared" si="1"/>
        <v>5.5555555549108293E-3</v>
      </c>
      <c r="AY59" s="46">
        <f t="shared" si="2"/>
        <v>-2.2222222225445343E-3</v>
      </c>
      <c r="AZ59" s="46">
        <f t="shared" si="3"/>
        <v>-3.3333333337032256E-3</v>
      </c>
    </row>
    <row r="60" spans="1:52" x14ac:dyDescent="0.35">
      <c r="A60">
        <v>50</v>
      </c>
      <c r="B60">
        <v>28</v>
      </c>
      <c r="C60">
        <v>1791</v>
      </c>
      <c r="D60">
        <v>11</v>
      </c>
      <c r="E60">
        <v>24</v>
      </c>
      <c r="F60">
        <v>16</v>
      </c>
      <c r="H60" t="s">
        <v>40</v>
      </c>
      <c r="I60" t="s">
        <v>82</v>
      </c>
      <c r="J60" s="58" t="s">
        <v>788</v>
      </c>
      <c r="K60" s="58" t="s">
        <v>959</v>
      </c>
      <c r="L60" s="58" t="s">
        <v>789</v>
      </c>
      <c r="M60">
        <v>3</v>
      </c>
      <c r="N60">
        <v>2677</v>
      </c>
      <c r="O60">
        <v>74</v>
      </c>
      <c r="Q60">
        <v>50</v>
      </c>
      <c r="R60">
        <v>28</v>
      </c>
      <c r="S60">
        <v>1791</v>
      </c>
      <c r="T60">
        <v>11</v>
      </c>
      <c r="U60">
        <v>30</v>
      </c>
      <c r="V60">
        <v>16</v>
      </c>
      <c r="W60"/>
      <c r="X60" t="s">
        <v>131</v>
      </c>
      <c r="Y60" t="s">
        <v>82</v>
      </c>
      <c r="Z60" s="58" t="s">
        <v>788</v>
      </c>
      <c r="AA60" s="58" t="s">
        <v>959</v>
      </c>
      <c r="AB60" s="58" t="s">
        <v>789</v>
      </c>
      <c r="AC60">
        <v>3</v>
      </c>
      <c r="AD60">
        <v>1338</v>
      </c>
      <c r="AE60">
        <v>88</v>
      </c>
      <c r="AG60">
        <v>50</v>
      </c>
      <c r="AH60">
        <v>28</v>
      </c>
      <c r="AI60">
        <v>1791</v>
      </c>
      <c r="AJ60">
        <v>11</v>
      </c>
      <c r="AK60">
        <v>30</v>
      </c>
      <c r="AL60">
        <v>16</v>
      </c>
      <c r="AM60"/>
      <c r="AN60" t="s">
        <v>40</v>
      </c>
      <c r="AO60" t="s">
        <v>82</v>
      </c>
      <c r="AP60" s="58" t="s">
        <v>788</v>
      </c>
      <c r="AQ60" s="58" t="s">
        <v>959</v>
      </c>
      <c r="AR60" s="58" t="s">
        <v>789</v>
      </c>
      <c r="AS60">
        <v>3</v>
      </c>
      <c r="AT60">
        <v>2008</v>
      </c>
      <c r="AU60">
        <v>33</v>
      </c>
      <c r="AW60" s="44">
        <f t="shared" si="0"/>
        <v>6024.95</v>
      </c>
      <c r="AX60" s="46">
        <f t="shared" si="1"/>
        <v>1.555555555547472E-2</v>
      </c>
      <c r="AY60" s="46">
        <f t="shared" si="2"/>
        <v>-2.2222222222626486E-3</v>
      </c>
      <c r="AZ60" s="46">
        <f t="shared" si="3"/>
        <v>-1.3333333333393982E-2</v>
      </c>
    </row>
    <row r="61" spans="1:52" x14ac:dyDescent="0.35">
      <c r="A61">
        <v>50</v>
      </c>
      <c r="B61">
        <v>28</v>
      </c>
      <c r="C61">
        <v>1791</v>
      </c>
      <c r="D61">
        <v>11</v>
      </c>
      <c r="E61">
        <v>24</v>
      </c>
      <c r="F61">
        <v>16</v>
      </c>
      <c r="H61" t="s">
        <v>40</v>
      </c>
      <c r="I61" t="s">
        <v>82</v>
      </c>
      <c r="J61" s="58" t="s">
        <v>788</v>
      </c>
      <c r="K61" s="58" t="s">
        <v>959</v>
      </c>
      <c r="L61" s="58" t="s">
        <v>789</v>
      </c>
      <c r="M61">
        <v>3</v>
      </c>
      <c r="N61">
        <v>550</v>
      </c>
      <c r="O61">
        <v>92</v>
      </c>
      <c r="Q61">
        <v>50</v>
      </c>
      <c r="R61">
        <v>28</v>
      </c>
      <c r="S61">
        <v>1791</v>
      </c>
      <c r="T61">
        <v>11</v>
      </c>
      <c r="U61">
        <v>30</v>
      </c>
      <c r="V61">
        <v>16</v>
      </c>
      <c r="W61"/>
      <c r="X61" t="s">
        <v>131</v>
      </c>
      <c r="Y61" t="s">
        <v>82</v>
      </c>
      <c r="Z61" s="58" t="s">
        <v>788</v>
      </c>
      <c r="AA61" s="58" t="s">
        <v>959</v>
      </c>
      <c r="AB61" s="58" t="s">
        <v>789</v>
      </c>
      <c r="AC61">
        <v>3</v>
      </c>
      <c r="AD61">
        <v>275</v>
      </c>
      <c r="AE61">
        <v>47</v>
      </c>
      <c r="AG61">
        <v>50</v>
      </c>
      <c r="AH61">
        <v>28</v>
      </c>
      <c r="AI61">
        <v>1791</v>
      </c>
      <c r="AJ61">
        <v>11</v>
      </c>
      <c r="AK61">
        <v>30</v>
      </c>
      <c r="AL61">
        <v>16</v>
      </c>
      <c r="AM61"/>
      <c r="AN61" t="s">
        <v>40</v>
      </c>
      <c r="AO61" t="s">
        <v>82</v>
      </c>
      <c r="AP61" s="58" t="s">
        <v>788</v>
      </c>
      <c r="AQ61" s="58" t="s">
        <v>959</v>
      </c>
      <c r="AR61" s="58" t="s">
        <v>789</v>
      </c>
      <c r="AS61">
        <v>3</v>
      </c>
      <c r="AT61">
        <v>413</v>
      </c>
      <c r="AU61">
        <v>20</v>
      </c>
      <c r="AW61" s="44">
        <f t="shared" si="0"/>
        <v>1239.5899999999999</v>
      </c>
      <c r="AX61" s="46">
        <f t="shared" si="1"/>
        <v>8.8888888888777329E-3</v>
      </c>
      <c r="AY61" s="46">
        <f t="shared" si="2"/>
        <v>-5.5555555555610869E-3</v>
      </c>
      <c r="AZ61" s="46">
        <f t="shared" si="3"/>
        <v>-3.3333333333985249E-3</v>
      </c>
    </row>
    <row r="62" spans="1:52" x14ac:dyDescent="0.35">
      <c r="A62">
        <v>50</v>
      </c>
      <c r="B62">
        <v>28</v>
      </c>
      <c r="C62">
        <v>1791</v>
      </c>
      <c r="D62">
        <v>11</v>
      </c>
      <c r="E62">
        <v>24</v>
      </c>
      <c r="F62">
        <v>16</v>
      </c>
      <c r="H62" t="s">
        <v>15</v>
      </c>
      <c r="I62" t="s">
        <v>197</v>
      </c>
      <c r="J62" s="58" t="s">
        <v>788</v>
      </c>
      <c r="K62" s="58" t="s">
        <v>959</v>
      </c>
      <c r="L62" s="58" t="s">
        <v>789</v>
      </c>
      <c r="M62">
        <v>3</v>
      </c>
      <c r="N62">
        <v>1017</v>
      </c>
      <c r="O62">
        <v>87</v>
      </c>
      <c r="Q62">
        <v>51</v>
      </c>
      <c r="R62">
        <v>28</v>
      </c>
      <c r="S62">
        <v>1791</v>
      </c>
      <c r="T62">
        <v>11</v>
      </c>
      <c r="U62">
        <v>30</v>
      </c>
      <c r="V62">
        <v>16</v>
      </c>
      <c r="W62"/>
      <c r="X62" t="s">
        <v>15</v>
      </c>
      <c r="Y62" t="s">
        <v>197</v>
      </c>
      <c r="Z62" s="58" t="s">
        <v>788</v>
      </c>
      <c r="AA62" s="58" t="s">
        <v>959</v>
      </c>
      <c r="AB62" s="58" t="s">
        <v>789</v>
      </c>
      <c r="AC62">
        <v>3</v>
      </c>
      <c r="AD62">
        <v>508</v>
      </c>
      <c r="AE62">
        <v>94</v>
      </c>
      <c r="AG62">
        <v>50</v>
      </c>
      <c r="AH62">
        <v>28</v>
      </c>
      <c r="AI62">
        <v>1791</v>
      </c>
      <c r="AJ62">
        <v>11</v>
      </c>
      <c r="AK62">
        <v>30</v>
      </c>
      <c r="AL62">
        <v>14</v>
      </c>
      <c r="AM62"/>
      <c r="AN62" t="s">
        <v>15</v>
      </c>
      <c r="AO62" t="s">
        <v>197</v>
      </c>
      <c r="AP62" s="58" t="s">
        <v>788</v>
      </c>
      <c r="AQ62" s="58" t="s">
        <v>959</v>
      </c>
      <c r="AR62" s="58" t="s">
        <v>789</v>
      </c>
      <c r="AS62">
        <v>3</v>
      </c>
      <c r="AT62">
        <v>763</v>
      </c>
      <c r="AU62">
        <v>41</v>
      </c>
      <c r="AW62" s="44">
        <f t="shared" si="0"/>
        <v>2290.2199999999998</v>
      </c>
      <c r="AX62" s="46">
        <f t="shared" si="1"/>
        <v>5.5555555553655767E-3</v>
      </c>
      <c r="AY62" s="46">
        <f t="shared" si="2"/>
        <v>-2.2222222223171606E-3</v>
      </c>
      <c r="AZ62" s="46">
        <f t="shared" si="3"/>
        <v>-3.3333333334757964E-3</v>
      </c>
    </row>
    <row r="63" spans="1:52" x14ac:dyDescent="0.35">
      <c r="A63">
        <v>50</v>
      </c>
      <c r="B63">
        <v>28</v>
      </c>
      <c r="C63">
        <v>1791</v>
      </c>
      <c r="D63">
        <v>11</v>
      </c>
      <c r="E63">
        <v>24</v>
      </c>
      <c r="F63">
        <v>16</v>
      </c>
      <c r="H63" t="s">
        <v>15</v>
      </c>
      <c r="I63" t="s">
        <v>197</v>
      </c>
      <c r="J63" s="58" t="s">
        <v>788</v>
      </c>
      <c r="K63" s="58" t="s">
        <v>959</v>
      </c>
      <c r="L63" s="58" t="s">
        <v>789</v>
      </c>
      <c r="M63"/>
      <c r="N63">
        <v>1132</v>
      </c>
      <c r="O63">
        <v>92</v>
      </c>
      <c r="Q63">
        <v>51</v>
      </c>
      <c r="R63">
        <v>28</v>
      </c>
      <c r="S63">
        <v>1791</v>
      </c>
      <c r="T63">
        <v>11</v>
      </c>
      <c r="U63">
        <v>30</v>
      </c>
      <c r="V63">
        <v>16</v>
      </c>
      <c r="W63"/>
      <c r="X63" t="s">
        <v>15</v>
      </c>
      <c r="Y63" t="s">
        <v>197</v>
      </c>
      <c r="Z63" s="58" t="s">
        <v>788</v>
      </c>
      <c r="AA63" s="58" t="s">
        <v>959</v>
      </c>
      <c r="AB63" s="58" t="s">
        <v>789</v>
      </c>
      <c r="AC63">
        <v>3</v>
      </c>
      <c r="AD63">
        <v>566</v>
      </c>
      <c r="AE63">
        <v>46</v>
      </c>
      <c r="AG63">
        <v>50</v>
      </c>
      <c r="AH63">
        <v>28</v>
      </c>
      <c r="AI63">
        <v>1791</v>
      </c>
      <c r="AJ63">
        <v>11</v>
      </c>
      <c r="AK63">
        <v>30</v>
      </c>
      <c r="AL63">
        <v>16</v>
      </c>
      <c r="AM63"/>
      <c r="AN63" t="s">
        <v>15</v>
      </c>
      <c r="AO63" t="s">
        <v>197</v>
      </c>
      <c r="AP63" s="58" t="s">
        <v>788</v>
      </c>
      <c r="AQ63" s="58" t="s">
        <v>959</v>
      </c>
      <c r="AR63" s="58" t="s">
        <v>789</v>
      </c>
      <c r="AS63">
        <v>3</v>
      </c>
      <c r="AT63">
        <v>849</v>
      </c>
      <c r="AU63">
        <v>70</v>
      </c>
      <c r="AW63" s="44">
        <f t="shared" si="0"/>
        <v>2549.08</v>
      </c>
      <c r="AX63" s="46">
        <f t="shared" si="1"/>
        <v>4.4444444443615394E-3</v>
      </c>
      <c r="AY63" s="46">
        <f t="shared" si="2"/>
        <v>2.2222222221807697E-3</v>
      </c>
      <c r="AZ63" s="46">
        <f t="shared" si="3"/>
        <v>-6.6666666667287711E-3</v>
      </c>
    </row>
    <row r="64" spans="1:52" x14ac:dyDescent="0.35">
      <c r="A64">
        <v>50</v>
      </c>
      <c r="B64">
        <v>28</v>
      </c>
      <c r="C64">
        <v>1791</v>
      </c>
      <c r="D64">
        <v>11</v>
      </c>
      <c r="E64">
        <v>24</v>
      </c>
      <c r="F64">
        <v>16</v>
      </c>
      <c r="H64" t="s">
        <v>776</v>
      </c>
      <c r="J64" s="58" t="s">
        <v>786</v>
      </c>
      <c r="K64" s="58" t="s">
        <v>960</v>
      </c>
      <c r="L64" s="58" t="s">
        <v>787</v>
      </c>
      <c r="M64">
        <v>3</v>
      </c>
      <c r="N64">
        <v>4062</v>
      </c>
      <c r="O64">
        <v>76</v>
      </c>
      <c r="Q64">
        <v>50</v>
      </c>
      <c r="R64">
        <v>28</v>
      </c>
      <c r="S64">
        <v>1791</v>
      </c>
      <c r="T64">
        <v>11</v>
      </c>
      <c r="U64">
        <v>30</v>
      </c>
      <c r="V64">
        <v>16</v>
      </c>
      <c r="W64"/>
      <c r="X64" t="s">
        <v>659</v>
      </c>
      <c r="Y64"/>
      <c r="Z64" s="58" t="s">
        <v>786</v>
      </c>
      <c r="AA64" s="58" t="s">
        <v>960</v>
      </c>
      <c r="AB64" s="58" t="s">
        <v>787</v>
      </c>
      <c r="AC64">
        <v>3</v>
      </c>
      <c r="AD64">
        <v>2031</v>
      </c>
      <c r="AE64">
        <v>39</v>
      </c>
      <c r="AG64">
        <v>50</v>
      </c>
      <c r="AH64">
        <v>28</v>
      </c>
      <c r="AI64">
        <v>1791</v>
      </c>
      <c r="AJ64">
        <v>11</v>
      </c>
      <c r="AK64">
        <v>30</v>
      </c>
      <c r="AL64">
        <v>15</v>
      </c>
      <c r="AM64"/>
      <c r="AN64" t="s">
        <v>693</v>
      </c>
      <c r="AO64"/>
      <c r="AP64" s="58" t="s">
        <v>786</v>
      </c>
      <c r="AQ64" s="58" t="s">
        <v>960</v>
      </c>
      <c r="AR64" s="58" t="s">
        <v>787</v>
      </c>
      <c r="AS64">
        <v>3</v>
      </c>
      <c r="AT64">
        <v>3047</v>
      </c>
      <c r="AU64">
        <v>8</v>
      </c>
      <c r="AW64" s="44">
        <f t="shared" si="0"/>
        <v>9141.2300000000014</v>
      </c>
      <c r="AX64" s="46">
        <f t="shared" si="1"/>
        <v>8.8888888892506568E-3</v>
      </c>
      <c r="AY64" s="46">
        <f t="shared" si="2"/>
        <v>-5.5555555553746805E-3</v>
      </c>
      <c r="AZ64" s="46">
        <f t="shared" si="3"/>
        <v>-3.3333333331756893E-3</v>
      </c>
    </row>
    <row r="65" spans="1:52" x14ac:dyDescent="0.35">
      <c r="A65">
        <v>51</v>
      </c>
      <c r="B65">
        <v>28</v>
      </c>
      <c r="C65">
        <v>1791</v>
      </c>
      <c r="D65">
        <v>11</v>
      </c>
      <c r="E65">
        <v>30</v>
      </c>
      <c r="F65">
        <v>18</v>
      </c>
      <c r="H65" t="s">
        <v>18</v>
      </c>
      <c r="I65" t="s">
        <v>220</v>
      </c>
      <c r="J65" s="58" t="s">
        <v>790</v>
      </c>
      <c r="K65" s="58" t="s">
        <v>959</v>
      </c>
      <c r="L65" s="58" t="s">
        <v>791</v>
      </c>
      <c r="M65">
        <v>3</v>
      </c>
      <c r="N65">
        <v>1033</v>
      </c>
      <c r="O65">
        <v>6</v>
      </c>
      <c r="Q65">
        <v>51</v>
      </c>
      <c r="R65">
        <v>28</v>
      </c>
      <c r="S65">
        <v>1791</v>
      </c>
      <c r="T65">
        <v>11</v>
      </c>
      <c r="U65">
        <v>30</v>
      </c>
      <c r="V65">
        <v>18</v>
      </c>
      <c r="W65"/>
      <c r="X65" t="s">
        <v>18</v>
      </c>
      <c r="Y65" t="s">
        <v>220</v>
      </c>
      <c r="Z65" s="58" t="s">
        <v>790</v>
      </c>
      <c r="AA65" s="58" t="s">
        <v>959</v>
      </c>
      <c r="AB65" s="58" t="s">
        <v>791</v>
      </c>
      <c r="AC65">
        <v>4</v>
      </c>
      <c r="AD65">
        <v>516</v>
      </c>
      <c r="AE65">
        <v>54</v>
      </c>
      <c r="AG65">
        <v>50</v>
      </c>
      <c r="AH65">
        <v>28</v>
      </c>
      <c r="AI65">
        <v>1791</v>
      </c>
      <c r="AJ65">
        <v>11</v>
      </c>
      <c r="AK65">
        <v>30</v>
      </c>
      <c r="AL65">
        <v>16</v>
      </c>
      <c r="AM65"/>
      <c r="AN65" t="s">
        <v>18</v>
      </c>
      <c r="AO65" t="s">
        <v>220</v>
      </c>
      <c r="AP65" s="58" t="s">
        <v>790</v>
      </c>
      <c r="AQ65" s="58" t="s">
        <v>959</v>
      </c>
      <c r="AR65" s="58" t="s">
        <v>791</v>
      </c>
      <c r="AS65">
        <v>3</v>
      </c>
      <c r="AT65">
        <v>774</v>
      </c>
      <c r="AU65">
        <v>80</v>
      </c>
      <c r="AW65" s="44">
        <f t="shared" si="0"/>
        <v>2324.4</v>
      </c>
      <c r="AX65" s="46">
        <f t="shared" si="1"/>
        <v>6.6666666666060359E-3</v>
      </c>
      <c r="AY65" s="46">
        <f t="shared" si="2"/>
        <v>-6.6666666666970187E-3</v>
      </c>
      <c r="AZ65" s="46">
        <f t="shared" si="3"/>
        <v>-4.5519144009631418E-14</v>
      </c>
    </row>
    <row r="66" spans="1:52" x14ac:dyDescent="0.35">
      <c r="A66">
        <v>51</v>
      </c>
      <c r="B66">
        <v>28</v>
      </c>
      <c r="C66">
        <v>1791</v>
      </c>
      <c r="D66">
        <v>11</v>
      </c>
      <c r="E66">
        <v>30</v>
      </c>
      <c r="F66">
        <v>18</v>
      </c>
      <c r="H66" t="s">
        <v>18</v>
      </c>
      <c r="I66" t="s">
        <v>220</v>
      </c>
      <c r="J66" s="58" t="s">
        <v>790</v>
      </c>
      <c r="K66" s="58" t="s">
        <v>959</v>
      </c>
      <c r="L66" s="58" t="s">
        <v>791</v>
      </c>
      <c r="M66">
        <v>3</v>
      </c>
      <c r="N66">
        <v>832</v>
      </c>
      <c r="O66">
        <v>56</v>
      </c>
      <c r="Q66">
        <v>51</v>
      </c>
      <c r="R66">
        <v>28</v>
      </c>
      <c r="S66">
        <v>1791</v>
      </c>
      <c r="T66">
        <v>11</v>
      </c>
      <c r="U66">
        <v>30</v>
      </c>
      <c r="V66">
        <v>18</v>
      </c>
      <c r="W66"/>
      <c r="X66" t="s">
        <v>18</v>
      </c>
      <c r="Y66" t="s">
        <v>220</v>
      </c>
      <c r="Z66" s="58" t="s">
        <v>790</v>
      </c>
      <c r="AA66" s="58" t="s">
        <v>959</v>
      </c>
      <c r="AB66" s="58" t="s">
        <v>791</v>
      </c>
      <c r="AC66">
        <v>4</v>
      </c>
      <c r="AD66">
        <v>416</v>
      </c>
      <c r="AE66">
        <v>29</v>
      </c>
      <c r="AG66">
        <v>51</v>
      </c>
      <c r="AH66">
        <v>28</v>
      </c>
      <c r="AI66">
        <v>1791</v>
      </c>
      <c r="AJ66">
        <v>11</v>
      </c>
      <c r="AK66">
        <v>30</v>
      </c>
      <c r="AL66">
        <v>19</v>
      </c>
      <c r="AM66"/>
      <c r="AN66" t="s">
        <v>18</v>
      </c>
      <c r="AO66" t="s">
        <v>220</v>
      </c>
      <c r="AP66" s="58" t="s">
        <v>790</v>
      </c>
      <c r="AQ66" s="58" t="s">
        <v>959</v>
      </c>
      <c r="AR66" s="58" t="s">
        <v>791</v>
      </c>
      <c r="AS66">
        <v>3</v>
      </c>
      <c r="AT66">
        <v>624</v>
      </c>
      <c r="AU66">
        <v>43</v>
      </c>
      <c r="AW66" s="44">
        <f t="shared" si="0"/>
        <v>1873.28</v>
      </c>
      <c r="AX66" s="46">
        <f t="shared" si="1"/>
        <v>8.8888888888640771E-3</v>
      </c>
      <c r="AY66" s="46">
        <f t="shared" si="2"/>
        <v>-5.5555555555679148E-3</v>
      </c>
      <c r="AZ66" s="46">
        <f t="shared" si="3"/>
        <v>-3.3333333333803172E-3</v>
      </c>
    </row>
    <row r="67" spans="1:52" x14ac:dyDescent="0.35">
      <c r="A67">
        <v>51</v>
      </c>
      <c r="B67">
        <v>28</v>
      </c>
      <c r="C67">
        <v>1791</v>
      </c>
      <c r="D67">
        <v>11</v>
      </c>
      <c r="E67">
        <v>30</v>
      </c>
      <c r="F67">
        <v>19</v>
      </c>
      <c r="H67" t="s">
        <v>203</v>
      </c>
      <c r="I67" t="s">
        <v>102</v>
      </c>
      <c r="J67" s="54" t="s">
        <v>784</v>
      </c>
      <c r="K67" s="58" t="s">
        <v>960</v>
      </c>
      <c r="L67" s="54" t="s">
        <v>783</v>
      </c>
      <c r="M67">
        <v>4</v>
      </c>
      <c r="N67">
        <v>215</v>
      </c>
      <c r="O67">
        <v>96</v>
      </c>
      <c r="Q67">
        <v>51</v>
      </c>
      <c r="R67">
        <v>28</v>
      </c>
      <c r="S67">
        <v>1791</v>
      </c>
      <c r="T67">
        <v>11</v>
      </c>
      <c r="U67">
        <v>30</v>
      </c>
      <c r="V67">
        <v>19</v>
      </c>
      <c r="W67"/>
      <c r="X67" t="s">
        <v>203</v>
      </c>
      <c r="Y67" t="s">
        <v>102</v>
      </c>
      <c r="Z67" s="54" t="s">
        <v>784</v>
      </c>
      <c r="AA67" s="58" t="s">
        <v>960</v>
      </c>
      <c r="AB67" s="54" t="s">
        <v>783</v>
      </c>
      <c r="AC67">
        <v>4</v>
      </c>
      <c r="AD67">
        <v>107</v>
      </c>
      <c r="AE67">
        <v>98</v>
      </c>
      <c r="AG67">
        <v>178</v>
      </c>
      <c r="AH67">
        <v>92</v>
      </c>
      <c r="AI67">
        <v>1791</v>
      </c>
      <c r="AJ67">
        <v>11</v>
      </c>
      <c r="AK67">
        <v>30</v>
      </c>
      <c r="AL67">
        <v>69</v>
      </c>
      <c r="AM67"/>
      <c r="AN67" t="s">
        <v>203</v>
      </c>
      <c r="AO67" t="s">
        <v>102</v>
      </c>
      <c r="AP67" s="54" t="s">
        <v>784</v>
      </c>
      <c r="AQ67" s="58" t="s">
        <v>960</v>
      </c>
      <c r="AR67" s="54" t="s">
        <v>783</v>
      </c>
      <c r="AS67">
        <v>4</v>
      </c>
      <c r="AT67">
        <v>161</v>
      </c>
      <c r="AU67">
        <v>98</v>
      </c>
      <c r="AW67" s="44">
        <f t="shared" si="0"/>
        <v>485.92000000000007</v>
      </c>
      <c r="AX67" s="46">
        <f t="shared" si="1"/>
        <v>4.4444444444673437E-3</v>
      </c>
      <c r="AY67" s="46">
        <f t="shared" si="2"/>
        <v>2.2222222222336718E-3</v>
      </c>
      <c r="AZ67" s="46">
        <f t="shared" si="3"/>
        <v>-6.6666666666423957E-3</v>
      </c>
    </row>
    <row r="68" spans="1:52" x14ac:dyDescent="0.35">
      <c r="A68">
        <v>51</v>
      </c>
      <c r="B68">
        <v>28</v>
      </c>
      <c r="C68">
        <v>1791</v>
      </c>
      <c r="D68">
        <v>11</v>
      </c>
      <c r="E68">
        <v>30</v>
      </c>
      <c r="F68">
        <v>19</v>
      </c>
      <c r="H68" t="s">
        <v>18</v>
      </c>
      <c r="I68" t="s">
        <v>220</v>
      </c>
      <c r="J68" s="58" t="s">
        <v>790</v>
      </c>
      <c r="K68" s="58" t="s">
        <v>959</v>
      </c>
      <c r="L68" s="58" t="s">
        <v>791</v>
      </c>
      <c r="M68">
        <v>3</v>
      </c>
      <c r="N68">
        <v>85</v>
      </c>
      <c r="O68">
        <v>58</v>
      </c>
      <c r="Q68">
        <v>51</v>
      </c>
      <c r="R68">
        <v>28</v>
      </c>
      <c r="S68">
        <v>1791</v>
      </c>
      <c r="T68">
        <v>11</v>
      </c>
      <c r="U68">
        <v>30</v>
      </c>
      <c r="V68">
        <v>19</v>
      </c>
      <c r="W68"/>
      <c r="X68" t="s">
        <v>18</v>
      </c>
      <c r="Y68" t="s">
        <v>220</v>
      </c>
      <c r="Z68" s="58" t="s">
        <v>790</v>
      </c>
      <c r="AA68" s="58" t="s">
        <v>959</v>
      </c>
      <c r="AB68" s="58" t="s">
        <v>791</v>
      </c>
      <c r="AC68">
        <v>4</v>
      </c>
      <c r="AD68">
        <v>42</v>
      </c>
      <c r="AE68">
        <v>80</v>
      </c>
      <c r="AG68">
        <v>51</v>
      </c>
      <c r="AH68">
        <v>28</v>
      </c>
      <c r="AI68">
        <v>1791</v>
      </c>
      <c r="AJ68">
        <v>11</v>
      </c>
      <c r="AK68">
        <v>30</v>
      </c>
      <c r="AL68">
        <v>18</v>
      </c>
      <c r="AM68"/>
      <c r="AN68" t="s">
        <v>18</v>
      </c>
      <c r="AO68" t="s">
        <v>220</v>
      </c>
      <c r="AP68" s="58" t="s">
        <v>790</v>
      </c>
      <c r="AQ68" s="58" t="s">
        <v>959</v>
      </c>
      <c r="AR68" s="58" t="s">
        <v>791</v>
      </c>
      <c r="AS68">
        <v>3</v>
      </c>
      <c r="AT68">
        <v>64</v>
      </c>
      <c r="AU68">
        <v>19</v>
      </c>
      <c r="AW68" s="44">
        <f t="shared" si="0"/>
        <v>192.57</v>
      </c>
      <c r="AX68" s="46">
        <f t="shared" si="1"/>
        <v>6.666666666658938E-3</v>
      </c>
      <c r="AY68" s="46">
        <f t="shared" si="2"/>
        <v>-6.6666666666705954E-3</v>
      </c>
      <c r="AZ68" s="46">
        <f t="shared" si="3"/>
        <v>-2.2759572004815709E-15</v>
      </c>
    </row>
    <row r="69" spans="1:52" x14ac:dyDescent="0.35">
      <c r="A69">
        <v>51</v>
      </c>
      <c r="B69">
        <v>28</v>
      </c>
      <c r="C69">
        <v>1791</v>
      </c>
      <c r="D69">
        <v>11</v>
      </c>
      <c r="E69">
        <v>30</v>
      </c>
      <c r="F69">
        <v>19</v>
      </c>
      <c r="H69" t="s">
        <v>18</v>
      </c>
      <c r="I69" t="s">
        <v>220</v>
      </c>
      <c r="J69" s="58" t="s">
        <v>790</v>
      </c>
      <c r="K69" s="58" t="s">
        <v>959</v>
      </c>
      <c r="L69" s="58" t="s">
        <v>791</v>
      </c>
      <c r="M69">
        <v>3</v>
      </c>
      <c r="N69">
        <v>827</v>
      </c>
      <c r="O69">
        <v>18</v>
      </c>
      <c r="Q69">
        <v>51</v>
      </c>
      <c r="R69">
        <v>28</v>
      </c>
      <c r="S69">
        <v>1791</v>
      </c>
      <c r="T69">
        <v>11</v>
      </c>
      <c r="U69">
        <v>30</v>
      </c>
      <c r="V69">
        <v>19</v>
      </c>
      <c r="W69"/>
      <c r="X69" t="s">
        <v>18</v>
      </c>
      <c r="Y69" t="s">
        <v>220</v>
      </c>
      <c r="Z69" s="58" t="s">
        <v>790</v>
      </c>
      <c r="AA69" s="58" t="s">
        <v>959</v>
      </c>
      <c r="AB69" s="58" t="s">
        <v>791</v>
      </c>
      <c r="AC69">
        <v>4</v>
      </c>
      <c r="AD69">
        <v>413</v>
      </c>
      <c r="AE69">
        <v>60</v>
      </c>
      <c r="AG69">
        <v>51</v>
      </c>
      <c r="AH69">
        <v>28</v>
      </c>
      <c r="AI69">
        <v>1791</v>
      </c>
      <c r="AJ69">
        <v>11</v>
      </c>
      <c r="AK69">
        <v>30</v>
      </c>
      <c r="AL69">
        <v>19</v>
      </c>
      <c r="AM69"/>
      <c r="AN69" t="s">
        <v>18</v>
      </c>
      <c r="AO69" t="s">
        <v>220</v>
      </c>
      <c r="AP69" s="58" t="s">
        <v>790</v>
      </c>
      <c r="AQ69" s="58" t="s">
        <v>959</v>
      </c>
      <c r="AR69" s="58" t="s">
        <v>791</v>
      </c>
      <c r="AS69">
        <v>3</v>
      </c>
      <c r="AT69">
        <v>620</v>
      </c>
      <c r="AU69">
        <v>39</v>
      </c>
      <c r="AW69" s="44">
        <f t="shared" si="0"/>
        <v>1861.1699999999998</v>
      </c>
      <c r="AX69" s="46">
        <f t="shared" si="1"/>
        <v>6.666666666496901E-3</v>
      </c>
      <c r="AY69" s="46">
        <f t="shared" si="2"/>
        <v>-6.6666666667515306E-3</v>
      </c>
      <c r="AZ69" s="46">
        <f t="shared" si="3"/>
        <v>-1.2734258092450546E-13</v>
      </c>
    </row>
    <row r="70" spans="1:52" x14ac:dyDescent="0.35">
      <c r="A70">
        <v>51</v>
      </c>
      <c r="B70">
        <v>28</v>
      </c>
      <c r="C70">
        <v>1791</v>
      </c>
      <c r="D70">
        <v>12</v>
      </c>
      <c r="E70">
        <v>2</v>
      </c>
      <c r="F70">
        <v>20</v>
      </c>
      <c r="H70" t="s">
        <v>221</v>
      </c>
      <c r="I70" t="s">
        <v>199</v>
      </c>
      <c r="J70" s="58" t="s">
        <v>792</v>
      </c>
      <c r="K70" s="58" t="s">
        <v>959</v>
      </c>
      <c r="L70" s="58" t="s">
        <v>783</v>
      </c>
      <c r="M70">
        <v>4</v>
      </c>
      <c r="N70">
        <v>1493</v>
      </c>
      <c r="O70">
        <v>75</v>
      </c>
      <c r="Q70">
        <v>51</v>
      </c>
      <c r="R70">
        <v>28</v>
      </c>
      <c r="S70">
        <v>1791</v>
      </c>
      <c r="T70">
        <v>12</v>
      </c>
      <c r="U70">
        <v>2</v>
      </c>
      <c r="V70">
        <v>20</v>
      </c>
      <c r="W70"/>
      <c r="X70" t="s">
        <v>221</v>
      </c>
      <c r="Y70" t="s">
        <v>199</v>
      </c>
      <c r="Z70" s="58" t="s">
        <v>792</v>
      </c>
      <c r="AA70" s="58" t="s">
        <v>959</v>
      </c>
      <c r="AB70" s="58" t="s">
        <v>783</v>
      </c>
      <c r="AC70">
        <v>4</v>
      </c>
      <c r="AD70">
        <v>746</v>
      </c>
      <c r="AE70">
        <v>87</v>
      </c>
      <c r="AG70">
        <v>51</v>
      </c>
      <c r="AH70">
        <v>28</v>
      </c>
      <c r="AI70">
        <v>1791</v>
      </c>
      <c r="AJ70">
        <v>11</v>
      </c>
      <c r="AK70">
        <v>30</v>
      </c>
      <c r="AL70">
        <v>19</v>
      </c>
      <c r="AM70"/>
      <c r="AN70" t="s">
        <v>221</v>
      </c>
      <c r="AO70" t="s">
        <v>199</v>
      </c>
      <c r="AP70" s="58" t="s">
        <v>792</v>
      </c>
      <c r="AQ70" s="58" t="s">
        <v>959</v>
      </c>
      <c r="AR70" s="58" t="s">
        <v>783</v>
      </c>
      <c r="AS70">
        <v>4</v>
      </c>
      <c r="AT70">
        <v>1120</v>
      </c>
      <c r="AU70">
        <v>31</v>
      </c>
      <c r="AW70" s="44">
        <f t="shared" si="0"/>
        <v>3360.93</v>
      </c>
      <c r="AX70" s="46">
        <f t="shared" si="1"/>
        <v>-3.3333333335576754E-3</v>
      </c>
      <c r="AY70" s="46">
        <f t="shared" si="2"/>
        <v>3.3333333332211668E-3</v>
      </c>
      <c r="AZ70" s="46">
        <f t="shared" si="3"/>
        <v>-5.4567461660326444E-14</v>
      </c>
    </row>
    <row r="71" spans="1:52" x14ac:dyDescent="0.35">
      <c r="A71">
        <v>51</v>
      </c>
      <c r="B71">
        <v>28</v>
      </c>
      <c r="C71">
        <v>1791</v>
      </c>
      <c r="D71">
        <v>12</v>
      </c>
      <c r="E71">
        <v>2</v>
      </c>
      <c r="F71">
        <v>20</v>
      </c>
      <c r="H71" t="s">
        <v>221</v>
      </c>
      <c r="I71" t="s">
        <v>199</v>
      </c>
      <c r="J71" s="58" t="s">
        <v>792</v>
      </c>
      <c r="K71" s="58" t="s">
        <v>959</v>
      </c>
      <c r="L71" s="58" t="s">
        <v>783</v>
      </c>
      <c r="M71">
        <v>4</v>
      </c>
      <c r="N71">
        <v>1365</v>
      </c>
      <c r="O71">
        <v>2</v>
      </c>
      <c r="Q71">
        <v>51</v>
      </c>
      <c r="R71">
        <v>28</v>
      </c>
      <c r="S71">
        <v>1791</v>
      </c>
      <c r="T71">
        <v>12</v>
      </c>
      <c r="U71">
        <v>2</v>
      </c>
      <c r="V71">
        <v>20</v>
      </c>
      <c r="W71"/>
      <c r="X71" t="s">
        <v>221</v>
      </c>
      <c r="Y71" t="s">
        <v>199</v>
      </c>
      <c r="Z71" s="58" t="s">
        <v>792</v>
      </c>
      <c r="AA71" s="58" t="s">
        <v>959</v>
      </c>
      <c r="AB71" s="58" t="s">
        <v>783</v>
      </c>
      <c r="AC71">
        <v>4</v>
      </c>
      <c r="AD71">
        <v>682</v>
      </c>
      <c r="AE71">
        <v>52</v>
      </c>
      <c r="AG71">
        <v>51</v>
      </c>
      <c r="AH71">
        <v>28</v>
      </c>
      <c r="AI71">
        <v>1791</v>
      </c>
      <c r="AJ71">
        <v>12</v>
      </c>
      <c r="AK71">
        <v>2</v>
      </c>
      <c r="AL71">
        <v>20</v>
      </c>
      <c r="AM71"/>
      <c r="AN71" t="s">
        <v>221</v>
      </c>
      <c r="AO71" t="s">
        <v>199</v>
      </c>
      <c r="AP71" s="58" t="s">
        <v>792</v>
      </c>
      <c r="AQ71" s="58" t="s">
        <v>959</v>
      </c>
      <c r="AR71" s="58" t="s">
        <v>783</v>
      </c>
      <c r="AS71">
        <v>4</v>
      </c>
      <c r="AT71">
        <v>1023</v>
      </c>
      <c r="AU71">
        <v>77</v>
      </c>
      <c r="AW71" s="44">
        <f t="shared" si="0"/>
        <v>3071.31</v>
      </c>
      <c r="AX71" s="46">
        <f t="shared" si="1"/>
        <v>6.6666666666424131E-3</v>
      </c>
      <c r="AY71" s="46">
        <f t="shared" si="2"/>
        <v>-6.666666666678811E-3</v>
      </c>
      <c r="AZ71" s="46">
        <f t="shared" si="3"/>
        <v>-1.8207657603852567E-14</v>
      </c>
    </row>
    <row r="72" spans="1:52" x14ac:dyDescent="0.35">
      <c r="A72">
        <v>51</v>
      </c>
      <c r="B72">
        <v>28</v>
      </c>
      <c r="C72">
        <v>1791</v>
      </c>
      <c r="D72">
        <v>12</v>
      </c>
      <c r="E72">
        <v>3</v>
      </c>
      <c r="F72">
        <v>20</v>
      </c>
      <c r="H72" t="s">
        <v>33</v>
      </c>
      <c r="I72" t="s">
        <v>222</v>
      </c>
      <c r="J72" s="58" t="s">
        <v>794</v>
      </c>
      <c r="K72" s="58" t="s">
        <v>959</v>
      </c>
      <c r="L72" s="54"/>
      <c r="M72">
        <v>5</v>
      </c>
      <c r="N72">
        <v>220</v>
      </c>
      <c r="O72">
        <v>60</v>
      </c>
      <c r="Q72">
        <v>51</v>
      </c>
      <c r="R72">
        <v>28</v>
      </c>
      <c r="S72">
        <v>1791</v>
      </c>
      <c r="T72">
        <v>12</v>
      </c>
      <c r="U72">
        <v>3</v>
      </c>
      <c r="V72">
        <v>20</v>
      </c>
      <c r="W72"/>
      <c r="X72" t="s">
        <v>33</v>
      </c>
      <c r="Y72" t="s">
        <v>222</v>
      </c>
      <c r="Z72" s="58" t="s">
        <v>794</v>
      </c>
      <c r="AA72" s="58" t="s">
        <v>959</v>
      </c>
      <c r="AB72" s="54"/>
      <c r="AC72">
        <v>5</v>
      </c>
      <c r="AD72">
        <v>110</v>
      </c>
      <c r="AE72">
        <v>31</v>
      </c>
      <c r="AG72">
        <v>51</v>
      </c>
      <c r="AH72">
        <v>28</v>
      </c>
      <c r="AI72">
        <v>1791</v>
      </c>
      <c r="AJ72">
        <v>12</v>
      </c>
      <c r="AK72">
        <v>3</v>
      </c>
      <c r="AL72">
        <v>21</v>
      </c>
      <c r="AM72"/>
      <c r="AN72" t="s">
        <v>33</v>
      </c>
      <c r="AO72" t="s">
        <v>222</v>
      </c>
      <c r="AP72" s="58" t="s">
        <v>794</v>
      </c>
      <c r="AQ72" s="58" t="s">
        <v>959</v>
      </c>
      <c r="AR72" s="54"/>
      <c r="AS72">
        <v>5</v>
      </c>
      <c r="AT72">
        <v>165</v>
      </c>
      <c r="AU72">
        <v>45</v>
      </c>
      <c r="AW72" s="44">
        <f t="shared" si="0"/>
        <v>496.36</v>
      </c>
      <c r="AX72" s="46">
        <f t="shared" si="1"/>
        <v>4.4444444444252662E-3</v>
      </c>
      <c r="AY72" s="46">
        <f t="shared" si="2"/>
        <v>-7.7777777777873758E-3</v>
      </c>
      <c r="AZ72" s="46">
        <f t="shared" si="3"/>
        <v>3.3333333333189219E-3</v>
      </c>
    </row>
    <row r="73" spans="1:52" x14ac:dyDescent="0.35">
      <c r="A73">
        <v>51</v>
      </c>
      <c r="B73">
        <v>28</v>
      </c>
      <c r="C73">
        <v>1791</v>
      </c>
      <c r="D73">
        <v>12</v>
      </c>
      <c r="E73">
        <v>3</v>
      </c>
      <c r="F73">
        <v>20</v>
      </c>
      <c r="H73" t="s">
        <v>762</v>
      </c>
      <c r="J73" s="58" t="s">
        <v>793</v>
      </c>
      <c r="K73" s="58" t="s">
        <v>959</v>
      </c>
      <c r="L73" s="54"/>
      <c r="M73">
        <v>4</v>
      </c>
      <c r="N73">
        <v>2139</v>
      </c>
      <c r="O73">
        <v>29</v>
      </c>
      <c r="Q73">
        <v>51</v>
      </c>
      <c r="R73">
        <v>28</v>
      </c>
      <c r="S73">
        <v>1791</v>
      </c>
      <c r="T73">
        <v>12</v>
      </c>
      <c r="U73">
        <v>3</v>
      </c>
      <c r="V73">
        <v>20</v>
      </c>
      <c r="W73"/>
      <c r="X73" t="s">
        <v>660</v>
      </c>
      <c r="Y73"/>
      <c r="Z73" s="58" t="s">
        <v>793</v>
      </c>
      <c r="AA73" s="58" t="s">
        <v>959</v>
      </c>
      <c r="AB73" s="54"/>
      <c r="AC73">
        <v>4</v>
      </c>
      <c r="AD73">
        <v>1069</v>
      </c>
      <c r="AE73">
        <v>65</v>
      </c>
      <c r="AG73">
        <v>51</v>
      </c>
      <c r="AH73">
        <v>28</v>
      </c>
      <c r="AI73">
        <v>1791</v>
      </c>
      <c r="AJ73">
        <v>12</v>
      </c>
      <c r="AK73">
        <v>3</v>
      </c>
      <c r="AL73">
        <v>21</v>
      </c>
      <c r="AM73"/>
      <c r="AN73" t="s">
        <v>762</v>
      </c>
      <c r="AO73"/>
      <c r="AP73" s="58" t="s">
        <v>793</v>
      </c>
      <c r="AQ73" s="58" t="s">
        <v>959</v>
      </c>
      <c r="AR73" s="54"/>
      <c r="AS73">
        <v>4</v>
      </c>
      <c r="AT73">
        <v>1604</v>
      </c>
      <c r="AU73">
        <v>47</v>
      </c>
      <c r="AW73" s="44">
        <f t="shared" si="0"/>
        <v>4813.4100000000008</v>
      </c>
      <c r="AX73" s="46">
        <f t="shared" si="1"/>
        <v>3.3333333335213156E-3</v>
      </c>
      <c r="AY73" s="46">
        <f t="shared" si="2"/>
        <v>-3.3333333332393744E-3</v>
      </c>
      <c r="AZ73" s="46">
        <f t="shared" si="3"/>
        <v>2.5468516184901091E-13</v>
      </c>
    </row>
    <row r="74" spans="1:52" x14ac:dyDescent="0.35">
      <c r="A74">
        <v>51</v>
      </c>
      <c r="B74">
        <v>28</v>
      </c>
      <c r="C74">
        <v>1791</v>
      </c>
      <c r="D74">
        <v>12</v>
      </c>
      <c r="E74">
        <v>3</v>
      </c>
      <c r="F74">
        <v>20</v>
      </c>
      <c r="H74" t="s">
        <v>762</v>
      </c>
      <c r="J74" s="58" t="s">
        <v>793</v>
      </c>
      <c r="K74" s="58" t="s">
        <v>959</v>
      </c>
      <c r="L74" s="54"/>
      <c r="M74">
        <v>4</v>
      </c>
      <c r="N74">
        <v>1149</v>
      </c>
      <c r="O74">
        <v>80</v>
      </c>
      <c r="Q74">
        <v>51</v>
      </c>
      <c r="R74">
        <v>28</v>
      </c>
      <c r="S74">
        <v>1791</v>
      </c>
      <c r="T74">
        <v>12</v>
      </c>
      <c r="U74">
        <v>3</v>
      </c>
      <c r="V74">
        <v>20</v>
      </c>
      <c r="W74"/>
      <c r="X74" t="s">
        <v>660</v>
      </c>
      <c r="Y74"/>
      <c r="Z74" s="58" t="s">
        <v>793</v>
      </c>
      <c r="AA74" s="58" t="s">
        <v>959</v>
      </c>
      <c r="AB74" s="54"/>
      <c r="AC74">
        <v>4</v>
      </c>
      <c r="AD74">
        <v>574</v>
      </c>
      <c r="AE74">
        <v>91</v>
      </c>
      <c r="AG74">
        <v>51</v>
      </c>
      <c r="AH74">
        <v>28</v>
      </c>
      <c r="AI74">
        <v>1791</v>
      </c>
      <c r="AJ74">
        <v>12</v>
      </c>
      <c r="AK74">
        <v>3</v>
      </c>
      <c r="AL74">
        <v>20</v>
      </c>
      <c r="AM74"/>
      <c r="AN74" t="s">
        <v>762</v>
      </c>
      <c r="AO74"/>
      <c r="AP74" s="58" t="s">
        <v>793</v>
      </c>
      <c r="AQ74" s="58" t="s">
        <v>959</v>
      </c>
      <c r="AR74" s="54"/>
      <c r="AS74">
        <v>4</v>
      </c>
      <c r="AT74">
        <v>862</v>
      </c>
      <c r="AU74">
        <v>36</v>
      </c>
      <c r="AW74" s="44">
        <f t="shared" si="0"/>
        <v>2587.0700000000002</v>
      </c>
      <c r="AX74" s="46">
        <f t="shared" si="1"/>
        <v>8.8888888889868678E-3</v>
      </c>
      <c r="AY74" s="46">
        <f t="shared" si="2"/>
        <v>-5.555555555506575E-3</v>
      </c>
      <c r="AZ74" s="46">
        <f t="shared" si="3"/>
        <v>-3.3333333333166459E-3</v>
      </c>
    </row>
    <row r="75" spans="1:52" x14ac:dyDescent="0.35">
      <c r="A75">
        <v>51</v>
      </c>
      <c r="B75">
        <v>28</v>
      </c>
      <c r="C75">
        <v>1791</v>
      </c>
      <c r="D75">
        <v>12</v>
      </c>
      <c r="E75">
        <v>3</v>
      </c>
      <c r="F75">
        <v>21</v>
      </c>
      <c r="H75" t="s">
        <v>661</v>
      </c>
      <c r="I75" t="s">
        <v>224</v>
      </c>
      <c r="J75" s="58" t="s">
        <v>795</v>
      </c>
      <c r="K75" s="58" t="s">
        <v>959</v>
      </c>
      <c r="L75" s="58" t="s">
        <v>796</v>
      </c>
      <c r="M75">
        <v>5</v>
      </c>
      <c r="N75">
        <v>1599</v>
      </c>
      <c r="O75">
        <v>6</v>
      </c>
      <c r="Q75">
        <v>51</v>
      </c>
      <c r="R75">
        <v>28</v>
      </c>
      <c r="S75">
        <v>1791</v>
      </c>
      <c r="T75">
        <v>12</v>
      </c>
      <c r="U75">
        <v>3</v>
      </c>
      <c r="V75">
        <v>21</v>
      </c>
      <c r="W75"/>
      <c r="X75" t="s">
        <v>661</v>
      </c>
      <c r="Y75" t="s">
        <v>224</v>
      </c>
      <c r="Z75" s="58" t="s">
        <v>795</v>
      </c>
      <c r="AA75" s="58" t="s">
        <v>959</v>
      </c>
      <c r="AB75" s="58" t="s">
        <v>796</v>
      </c>
      <c r="AC75">
        <v>5</v>
      </c>
      <c r="AD75">
        <v>799</v>
      </c>
      <c r="AE75">
        <v>54</v>
      </c>
      <c r="AG75">
        <v>51</v>
      </c>
      <c r="AH75">
        <v>28</v>
      </c>
      <c r="AI75">
        <v>1791</v>
      </c>
      <c r="AJ75">
        <v>12</v>
      </c>
      <c r="AK75">
        <v>3</v>
      </c>
      <c r="AL75">
        <v>20</v>
      </c>
      <c r="AM75"/>
      <c r="AN75" t="s">
        <v>731</v>
      </c>
      <c r="AO75"/>
      <c r="AP75" s="58" t="s">
        <v>795</v>
      </c>
      <c r="AQ75" s="58" t="s">
        <v>959</v>
      </c>
      <c r="AR75" s="58" t="s">
        <v>796</v>
      </c>
      <c r="AS75">
        <v>5</v>
      </c>
      <c r="AT75">
        <v>1199</v>
      </c>
      <c r="AU75">
        <v>30</v>
      </c>
      <c r="AW75" s="44">
        <f t="shared" si="0"/>
        <v>3597.9</v>
      </c>
      <c r="AX75" s="46">
        <f t="shared" si="1"/>
        <v>6.6666666666060359E-3</v>
      </c>
      <c r="AY75" s="46">
        <f t="shared" si="2"/>
        <v>-6.6666666666970187E-3</v>
      </c>
      <c r="AZ75" s="46">
        <f t="shared" si="3"/>
        <v>-4.546363285840016E-14</v>
      </c>
    </row>
    <row r="76" spans="1:52" x14ac:dyDescent="0.35">
      <c r="A76">
        <v>51</v>
      </c>
      <c r="B76">
        <v>28</v>
      </c>
      <c r="C76">
        <v>1791</v>
      </c>
      <c r="D76">
        <v>12</v>
      </c>
      <c r="E76">
        <v>3</v>
      </c>
      <c r="F76">
        <v>21</v>
      </c>
      <c r="H76" t="s">
        <v>225</v>
      </c>
      <c r="I76" t="s">
        <v>224</v>
      </c>
      <c r="J76" s="58" t="s">
        <v>795</v>
      </c>
      <c r="K76" s="58" t="s">
        <v>959</v>
      </c>
      <c r="L76" s="58" t="s">
        <v>853</v>
      </c>
      <c r="M76">
        <v>5</v>
      </c>
      <c r="N76">
        <v>636</v>
      </c>
      <c r="O76">
        <v>60</v>
      </c>
      <c r="Q76">
        <v>51</v>
      </c>
      <c r="R76">
        <v>28</v>
      </c>
      <c r="S76">
        <v>1791</v>
      </c>
      <c r="T76">
        <v>12</v>
      </c>
      <c r="U76">
        <v>3</v>
      </c>
      <c r="V76">
        <v>21</v>
      </c>
      <c r="W76"/>
      <c r="X76" t="s">
        <v>225</v>
      </c>
      <c r="Y76" t="s">
        <v>224</v>
      </c>
      <c r="Z76" s="58" t="s">
        <v>795</v>
      </c>
      <c r="AA76" s="58" t="s">
        <v>959</v>
      </c>
      <c r="AB76" s="58" t="s">
        <v>853</v>
      </c>
      <c r="AC76">
        <v>5</v>
      </c>
      <c r="AD76">
        <v>318</v>
      </c>
      <c r="AE76">
        <v>31</v>
      </c>
      <c r="AG76">
        <v>51</v>
      </c>
      <c r="AH76">
        <v>28</v>
      </c>
      <c r="AI76">
        <v>1791</v>
      </c>
      <c r="AJ76">
        <v>12</v>
      </c>
      <c r="AK76">
        <v>2</v>
      </c>
      <c r="AL76">
        <v>20</v>
      </c>
      <c r="AM76"/>
      <c r="AN76" t="s">
        <v>225</v>
      </c>
      <c r="AO76" t="s">
        <v>224</v>
      </c>
      <c r="AP76" s="58" t="s">
        <v>795</v>
      </c>
      <c r="AQ76" s="58" t="s">
        <v>959</v>
      </c>
      <c r="AR76" s="58" t="s">
        <v>853</v>
      </c>
      <c r="AS76">
        <v>5</v>
      </c>
      <c r="AT76">
        <v>477</v>
      </c>
      <c r="AU76">
        <v>45</v>
      </c>
      <c r="AW76" s="44">
        <f t="shared" si="0"/>
        <v>1432.36</v>
      </c>
      <c r="AX76" s="46">
        <f t="shared" si="1"/>
        <v>4.4444444443115794E-3</v>
      </c>
      <c r="AY76" s="46">
        <f t="shared" si="2"/>
        <v>-7.7777777778442192E-3</v>
      </c>
      <c r="AZ76" s="46">
        <f t="shared" si="3"/>
        <v>3.3333333332620785E-3</v>
      </c>
    </row>
    <row r="77" spans="1:52" x14ac:dyDescent="0.35">
      <c r="A77">
        <v>51</v>
      </c>
      <c r="B77">
        <v>28</v>
      </c>
      <c r="C77">
        <v>1791</v>
      </c>
      <c r="D77">
        <v>12</v>
      </c>
      <c r="E77">
        <v>3</v>
      </c>
      <c r="F77">
        <v>21</v>
      </c>
      <c r="H77" t="s">
        <v>223</v>
      </c>
      <c r="I77" t="s">
        <v>224</v>
      </c>
      <c r="J77" s="58" t="s">
        <v>795</v>
      </c>
      <c r="K77" s="58" t="s">
        <v>959</v>
      </c>
      <c r="L77" s="58" t="s">
        <v>797</v>
      </c>
      <c r="M77">
        <v>5</v>
      </c>
      <c r="N77">
        <v>1875</v>
      </c>
      <c r="O77">
        <v>55</v>
      </c>
      <c r="Q77">
        <v>51</v>
      </c>
      <c r="R77">
        <v>28</v>
      </c>
      <c r="S77">
        <v>1791</v>
      </c>
      <c r="T77">
        <v>12</v>
      </c>
      <c r="U77">
        <v>3</v>
      </c>
      <c r="V77">
        <v>21</v>
      </c>
      <c r="W77"/>
      <c r="X77" t="s">
        <v>223</v>
      </c>
      <c r="Y77" t="s">
        <v>224</v>
      </c>
      <c r="Z77" s="58" t="s">
        <v>795</v>
      </c>
      <c r="AA77" s="58" t="s">
        <v>959</v>
      </c>
      <c r="AB77" s="58" t="s">
        <v>797</v>
      </c>
      <c r="AC77">
        <v>5</v>
      </c>
      <c r="AD77">
        <v>937</v>
      </c>
      <c r="AE77">
        <v>78</v>
      </c>
      <c r="AG77">
        <v>51</v>
      </c>
      <c r="AH77">
        <v>28</v>
      </c>
      <c r="AI77">
        <v>1791</v>
      </c>
      <c r="AJ77">
        <v>12</v>
      </c>
      <c r="AK77">
        <v>3</v>
      </c>
      <c r="AL77">
        <v>21</v>
      </c>
      <c r="AM77"/>
      <c r="AN77" t="s">
        <v>223</v>
      </c>
      <c r="AO77" t="s">
        <v>224</v>
      </c>
      <c r="AP77" s="58" t="s">
        <v>795</v>
      </c>
      <c r="AQ77" s="58" t="s">
        <v>959</v>
      </c>
      <c r="AR77" s="58" t="s">
        <v>797</v>
      </c>
      <c r="AS77">
        <v>5</v>
      </c>
      <c r="AT77">
        <v>1406</v>
      </c>
      <c r="AU77">
        <v>67</v>
      </c>
      <c r="AW77" s="44">
        <f t="shared" si="0"/>
        <v>4220</v>
      </c>
      <c r="AX77" s="46">
        <f t="shared" si="1"/>
        <v>5.5555555554291924E-3</v>
      </c>
      <c r="AY77" s="46">
        <f t="shared" si="2"/>
        <v>-2.2222222222854082E-3</v>
      </c>
      <c r="AZ77" s="46">
        <f t="shared" si="3"/>
        <v>-3.3333333334849558E-3</v>
      </c>
    </row>
    <row r="78" spans="1:52" x14ac:dyDescent="0.35">
      <c r="A78">
        <v>51</v>
      </c>
      <c r="B78">
        <v>28</v>
      </c>
      <c r="C78">
        <v>1791</v>
      </c>
      <c r="D78">
        <v>12</v>
      </c>
      <c r="E78">
        <v>5</v>
      </c>
      <c r="F78">
        <v>21</v>
      </c>
      <c r="H78" t="s">
        <v>189</v>
      </c>
      <c r="I78" t="s">
        <v>190</v>
      </c>
      <c r="J78" s="58" t="s">
        <v>798</v>
      </c>
      <c r="K78" s="58" t="s">
        <v>959</v>
      </c>
      <c r="L78" s="58" t="s">
        <v>799</v>
      </c>
      <c r="M78">
        <v>6</v>
      </c>
      <c r="N78">
        <v>923</v>
      </c>
      <c r="O78">
        <v>5</v>
      </c>
      <c r="Q78">
        <v>51</v>
      </c>
      <c r="R78">
        <v>28</v>
      </c>
      <c r="S78">
        <v>1791</v>
      </c>
      <c r="T78">
        <v>12</v>
      </c>
      <c r="U78">
        <v>5</v>
      </c>
      <c r="V78">
        <v>21</v>
      </c>
      <c r="W78"/>
      <c r="X78" t="s">
        <v>359</v>
      </c>
      <c r="Y78" t="s">
        <v>190</v>
      </c>
      <c r="Z78" s="58" t="s">
        <v>798</v>
      </c>
      <c r="AA78" s="58" t="s">
        <v>959</v>
      </c>
      <c r="AB78" s="58" t="s">
        <v>799</v>
      </c>
      <c r="AC78">
        <v>6</v>
      </c>
      <c r="AD78">
        <v>461</v>
      </c>
      <c r="AE78">
        <v>53</v>
      </c>
      <c r="AG78">
        <v>51</v>
      </c>
      <c r="AH78">
        <v>28</v>
      </c>
      <c r="AI78">
        <v>1791</v>
      </c>
      <c r="AJ78">
        <v>12</v>
      </c>
      <c r="AK78">
        <v>5</v>
      </c>
      <c r="AL78">
        <v>22</v>
      </c>
      <c r="AM78"/>
      <c r="AN78" t="s">
        <v>359</v>
      </c>
      <c r="AO78" t="s">
        <v>703</v>
      </c>
      <c r="AP78" s="58" t="s">
        <v>798</v>
      </c>
      <c r="AQ78" s="58" t="s">
        <v>959</v>
      </c>
      <c r="AR78" s="58" t="s">
        <v>799</v>
      </c>
      <c r="AS78">
        <v>6</v>
      </c>
      <c r="AT78">
        <v>692</v>
      </c>
      <c r="AU78">
        <v>29</v>
      </c>
      <c r="AW78" s="44">
        <f t="shared" si="0"/>
        <v>2076.87</v>
      </c>
      <c r="AX78" s="46">
        <f t="shared" si="1"/>
        <v>3.3333333332848242E-3</v>
      </c>
      <c r="AY78" s="46">
        <f t="shared" si="2"/>
        <v>-3.3333333333576132E-3</v>
      </c>
      <c r="AZ78" s="46">
        <f t="shared" si="3"/>
        <v>-3.6359804056473877E-14</v>
      </c>
    </row>
    <row r="79" spans="1:52" x14ac:dyDescent="0.35">
      <c r="A79">
        <v>51</v>
      </c>
      <c r="B79">
        <v>28</v>
      </c>
      <c r="C79">
        <v>1791</v>
      </c>
      <c r="D79">
        <v>12</v>
      </c>
      <c r="E79">
        <v>5</v>
      </c>
      <c r="F79">
        <v>22</v>
      </c>
      <c r="H79" t="s">
        <v>21</v>
      </c>
      <c r="I79" t="s">
        <v>145</v>
      </c>
      <c r="J79" s="58" t="s">
        <v>784</v>
      </c>
      <c r="K79" s="58" t="s">
        <v>960</v>
      </c>
      <c r="L79" s="58" t="s">
        <v>799</v>
      </c>
      <c r="M79">
        <v>6</v>
      </c>
      <c r="N79">
        <v>505</v>
      </c>
      <c r="O79">
        <v>72</v>
      </c>
      <c r="Q79">
        <v>51</v>
      </c>
      <c r="R79">
        <v>28</v>
      </c>
      <c r="S79">
        <v>1791</v>
      </c>
      <c r="T79">
        <v>12</v>
      </c>
      <c r="U79">
        <v>5</v>
      </c>
      <c r="V79">
        <v>22</v>
      </c>
      <c r="W79" t="s">
        <v>101</v>
      </c>
      <c r="X79" t="s">
        <v>21</v>
      </c>
      <c r="Y79" t="s">
        <v>145</v>
      </c>
      <c r="Z79" s="58" t="s">
        <v>784</v>
      </c>
      <c r="AA79" s="58" t="s">
        <v>960</v>
      </c>
      <c r="AB79" s="58" t="s">
        <v>799</v>
      </c>
      <c r="AC79">
        <v>6</v>
      </c>
      <c r="AD79">
        <v>252</v>
      </c>
      <c r="AE79">
        <v>86</v>
      </c>
      <c r="AG79">
        <v>51</v>
      </c>
      <c r="AH79">
        <v>28</v>
      </c>
      <c r="AI79">
        <v>1791</v>
      </c>
      <c r="AJ79">
        <v>12</v>
      </c>
      <c r="AK79">
        <v>5</v>
      </c>
      <c r="AL79">
        <v>20</v>
      </c>
      <c r="AM79" t="s">
        <v>101</v>
      </c>
      <c r="AN79" t="s">
        <v>21</v>
      </c>
      <c r="AO79" t="s">
        <v>145</v>
      </c>
      <c r="AP79" s="58" t="s">
        <v>784</v>
      </c>
      <c r="AQ79" s="58" t="s">
        <v>960</v>
      </c>
      <c r="AR79" s="58" t="s">
        <v>799</v>
      </c>
      <c r="AS79">
        <v>6</v>
      </c>
      <c r="AT79">
        <v>379</v>
      </c>
      <c r="AU79">
        <v>29</v>
      </c>
      <c r="AW79" s="44">
        <f t="shared" ref="AW79:AW142" si="4">+N79+O79/100+AD79+AE79/100+AT79+AU79/100</f>
        <v>1137.8699999999999</v>
      </c>
      <c r="AX79" s="46">
        <f t="shared" ref="AX79:AX142" si="5">+(4/9)*AW79-N79-O79/100</f>
        <v>-8.6375351315837179E-14</v>
      </c>
      <c r="AY79" s="46">
        <f t="shared" ref="AY79:AY142" si="6">+(2/9)*AW79-AD79-AE79/100</f>
        <v>-4.3187675657918589E-14</v>
      </c>
      <c r="AZ79" s="46">
        <f t="shared" ref="AZ79:AZ142" si="7">+(3/9)*AW79-AT79-AU79/100</f>
        <v>-3.6359804056473877E-14</v>
      </c>
    </row>
    <row r="80" spans="1:52" x14ac:dyDescent="0.35">
      <c r="A80">
        <v>51</v>
      </c>
      <c r="B80">
        <v>28</v>
      </c>
      <c r="C80">
        <v>1791</v>
      </c>
      <c r="D80">
        <v>12</v>
      </c>
      <c r="E80">
        <v>5</v>
      </c>
      <c r="F80">
        <v>22</v>
      </c>
      <c r="H80" t="s">
        <v>21</v>
      </c>
      <c r="I80" t="s">
        <v>145</v>
      </c>
      <c r="J80" s="58" t="s">
        <v>784</v>
      </c>
      <c r="K80" s="58" t="s">
        <v>960</v>
      </c>
      <c r="L80" s="58" t="s">
        <v>799</v>
      </c>
      <c r="M80">
        <v>6</v>
      </c>
      <c r="N80">
        <v>394</v>
      </c>
      <c r="O80">
        <v>70</v>
      </c>
      <c r="Q80">
        <v>51</v>
      </c>
      <c r="R80">
        <v>28</v>
      </c>
      <c r="S80">
        <v>1791</v>
      </c>
      <c r="T80">
        <v>12</v>
      </c>
      <c r="U80">
        <v>5</v>
      </c>
      <c r="V80">
        <v>22</v>
      </c>
      <c r="W80" t="s">
        <v>101</v>
      </c>
      <c r="X80" t="s">
        <v>21</v>
      </c>
      <c r="Y80" t="s">
        <v>145</v>
      </c>
      <c r="Z80" s="58" t="s">
        <v>784</v>
      </c>
      <c r="AA80" s="58" t="s">
        <v>960</v>
      </c>
      <c r="AB80" s="58" t="s">
        <v>799</v>
      </c>
      <c r="AC80">
        <v>6</v>
      </c>
      <c r="AD80">
        <v>197</v>
      </c>
      <c r="AE80">
        <v>35</v>
      </c>
      <c r="AG80">
        <v>51</v>
      </c>
      <c r="AH80">
        <v>28</v>
      </c>
      <c r="AI80">
        <v>1791</v>
      </c>
      <c r="AJ80">
        <v>12</v>
      </c>
      <c r="AK80">
        <v>5</v>
      </c>
      <c r="AL80">
        <v>22</v>
      </c>
      <c r="AM80" t="s">
        <v>101</v>
      </c>
      <c r="AN80" t="s">
        <v>21</v>
      </c>
      <c r="AO80" t="s">
        <v>145</v>
      </c>
      <c r="AP80" s="58" t="s">
        <v>784</v>
      </c>
      <c r="AQ80" s="58" t="s">
        <v>960</v>
      </c>
      <c r="AR80" s="58" t="s">
        <v>799</v>
      </c>
      <c r="AS80">
        <v>6</v>
      </c>
      <c r="AT80">
        <v>296</v>
      </c>
      <c r="AU80">
        <v>3</v>
      </c>
      <c r="AW80" s="44">
        <f t="shared" si="4"/>
        <v>888.08</v>
      </c>
      <c r="AX80" s="46">
        <f t="shared" si="5"/>
        <v>2.2222222222467725E-3</v>
      </c>
      <c r="AY80" s="46">
        <f t="shared" si="6"/>
        <v>1.1111111111233862E-3</v>
      </c>
      <c r="AZ80" s="46">
        <f t="shared" si="7"/>
        <v>-3.3333333333575854E-3</v>
      </c>
    </row>
    <row r="81" spans="1:52" x14ac:dyDescent="0.35">
      <c r="A81">
        <v>51</v>
      </c>
      <c r="B81">
        <v>28</v>
      </c>
      <c r="C81">
        <v>1791</v>
      </c>
      <c r="D81">
        <v>12</v>
      </c>
      <c r="E81">
        <v>5</v>
      </c>
      <c r="F81">
        <v>22</v>
      </c>
      <c r="H81" t="s">
        <v>226</v>
      </c>
      <c r="I81" t="s">
        <v>227</v>
      </c>
      <c r="J81" s="58" t="s">
        <v>798</v>
      </c>
      <c r="K81" s="58" t="s">
        <v>959</v>
      </c>
      <c r="L81" s="54" t="s">
        <v>805</v>
      </c>
      <c r="M81">
        <v>6</v>
      </c>
      <c r="N81">
        <v>7856</v>
      </c>
      <c r="O81">
        <v>13</v>
      </c>
      <c r="Q81">
        <v>51</v>
      </c>
      <c r="R81">
        <v>28</v>
      </c>
      <c r="S81">
        <v>1791</v>
      </c>
      <c r="T81">
        <v>12</v>
      </c>
      <c r="U81">
        <v>5</v>
      </c>
      <c r="V81">
        <v>22</v>
      </c>
      <c r="W81"/>
      <c r="X81" t="s">
        <v>226</v>
      </c>
      <c r="Y81" t="s">
        <v>227</v>
      </c>
      <c r="Z81" s="58" t="s">
        <v>798</v>
      </c>
      <c r="AA81" s="58" t="s">
        <v>959</v>
      </c>
      <c r="AB81" s="54" t="s">
        <v>805</v>
      </c>
      <c r="AC81">
        <v>6</v>
      </c>
      <c r="AD81">
        <v>3928</v>
      </c>
      <c r="AE81">
        <v>7</v>
      </c>
      <c r="AG81">
        <v>51</v>
      </c>
      <c r="AH81">
        <v>28</v>
      </c>
      <c r="AI81">
        <v>1791</v>
      </c>
      <c r="AJ81">
        <v>12</v>
      </c>
      <c r="AK81">
        <v>5</v>
      </c>
      <c r="AL81">
        <v>21</v>
      </c>
      <c r="AM81"/>
      <c r="AN81" t="s">
        <v>226</v>
      </c>
      <c r="AO81" t="s">
        <v>227</v>
      </c>
      <c r="AP81" s="58" t="s">
        <v>798</v>
      </c>
      <c r="AQ81" s="58" t="s">
        <v>959</v>
      </c>
      <c r="AR81" s="54" t="s">
        <v>805</v>
      </c>
      <c r="AS81">
        <v>6</v>
      </c>
      <c r="AT81">
        <v>5892</v>
      </c>
      <c r="AU81">
        <v>10</v>
      </c>
      <c r="AW81" s="44">
        <f t="shared" si="4"/>
        <v>17676.3</v>
      </c>
      <c r="AX81" s="46">
        <f t="shared" si="5"/>
        <v>3.3333333323025682E-3</v>
      </c>
      <c r="AY81" s="46">
        <f t="shared" si="6"/>
        <v>-3.3333333338487203E-3</v>
      </c>
      <c r="AZ81" s="46">
        <f t="shared" si="7"/>
        <v>-5.4570237217888007E-13</v>
      </c>
    </row>
    <row r="82" spans="1:52" x14ac:dyDescent="0.35">
      <c r="A82">
        <v>51</v>
      </c>
      <c r="B82">
        <v>28</v>
      </c>
      <c r="C82">
        <v>1791</v>
      </c>
      <c r="D82">
        <v>12</v>
      </c>
      <c r="E82">
        <v>6</v>
      </c>
      <c r="F82">
        <v>23</v>
      </c>
      <c r="H82" t="s">
        <v>16</v>
      </c>
      <c r="I82" t="s">
        <v>34</v>
      </c>
      <c r="J82" s="59" t="s">
        <v>798</v>
      </c>
      <c r="K82" s="58" t="s">
        <v>959</v>
      </c>
      <c r="L82" s="58" t="s">
        <v>800</v>
      </c>
      <c r="M82">
        <v>7</v>
      </c>
      <c r="N82">
        <v>194</v>
      </c>
      <c r="O82">
        <v>18</v>
      </c>
      <c r="Q82">
        <v>51</v>
      </c>
      <c r="R82">
        <v>28</v>
      </c>
      <c r="S82">
        <v>1791</v>
      </c>
      <c r="T82">
        <v>12</v>
      </c>
      <c r="U82">
        <v>6</v>
      </c>
      <c r="V82">
        <v>23</v>
      </c>
      <c r="W82"/>
      <c r="X82" t="s">
        <v>16</v>
      </c>
      <c r="Y82" t="s">
        <v>34</v>
      </c>
      <c r="Z82" s="59" t="s">
        <v>798</v>
      </c>
      <c r="AA82" s="58" t="s">
        <v>959</v>
      </c>
      <c r="AB82" s="58" t="s">
        <v>800</v>
      </c>
      <c r="AC82">
        <v>7</v>
      </c>
      <c r="AD82">
        <v>97</v>
      </c>
      <c r="AE82">
        <v>10</v>
      </c>
      <c r="AG82">
        <v>51</v>
      </c>
      <c r="AH82">
        <v>28</v>
      </c>
      <c r="AI82">
        <v>1791</v>
      </c>
      <c r="AJ82">
        <v>12</v>
      </c>
      <c r="AK82">
        <v>6</v>
      </c>
      <c r="AL82">
        <v>25</v>
      </c>
      <c r="AM82"/>
      <c r="AN82" t="s">
        <v>16</v>
      </c>
      <c r="AO82" t="s">
        <v>34</v>
      </c>
      <c r="AP82" s="59" t="s">
        <v>798</v>
      </c>
      <c r="AQ82" s="58" t="s">
        <v>959</v>
      </c>
      <c r="AR82" s="58" t="s">
        <v>800</v>
      </c>
      <c r="AS82">
        <v>7</v>
      </c>
      <c r="AT82">
        <v>145</v>
      </c>
      <c r="AU82">
        <v>65</v>
      </c>
      <c r="AW82" s="44">
        <f t="shared" si="4"/>
        <v>436.93</v>
      </c>
      <c r="AX82" s="46">
        <f t="shared" si="5"/>
        <v>1.111111111109836E-2</v>
      </c>
      <c r="AY82" s="46">
        <f t="shared" si="6"/>
        <v>-4.4444444444508291E-3</v>
      </c>
      <c r="AZ82" s="46">
        <f t="shared" si="7"/>
        <v>-6.6666666666833629E-3</v>
      </c>
    </row>
    <row r="83" spans="1:52" x14ac:dyDescent="0.35">
      <c r="A83">
        <v>51</v>
      </c>
      <c r="B83">
        <v>28</v>
      </c>
      <c r="C83">
        <v>1791</v>
      </c>
      <c r="D83">
        <v>12</v>
      </c>
      <c r="E83">
        <v>6</v>
      </c>
      <c r="F83">
        <v>23</v>
      </c>
      <c r="H83" t="s">
        <v>39</v>
      </c>
      <c r="I83" t="s">
        <v>228</v>
      </c>
      <c r="J83" s="59" t="s">
        <v>784</v>
      </c>
      <c r="K83" s="58" t="s">
        <v>960</v>
      </c>
      <c r="L83" s="59" t="s">
        <v>783</v>
      </c>
      <c r="M83">
        <v>7</v>
      </c>
      <c r="N83">
        <v>723</v>
      </c>
      <c r="O83">
        <v>96</v>
      </c>
      <c r="Q83">
        <v>51</v>
      </c>
      <c r="R83">
        <v>28</v>
      </c>
      <c r="S83">
        <v>1791</v>
      </c>
      <c r="T83">
        <v>12</v>
      </c>
      <c r="U83">
        <v>6</v>
      </c>
      <c r="V83">
        <v>23</v>
      </c>
      <c r="W83"/>
      <c r="X83" t="s">
        <v>39</v>
      </c>
      <c r="Y83" t="s">
        <v>228</v>
      </c>
      <c r="Z83" s="59" t="s">
        <v>784</v>
      </c>
      <c r="AA83" s="58" t="s">
        <v>960</v>
      </c>
      <c r="AB83" s="59" t="s">
        <v>783</v>
      </c>
      <c r="AC83">
        <v>7</v>
      </c>
      <c r="AD83">
        <v>361</v>
      </c>
      <c r="AE83">
        <v>98</v>
      </c>
      <c r="AG83">
        <v>51</v>
      </c>
      <c r="AH83">
        <v>28</v>
      </c>
      <c r="AI83">
        <v>1791</v>
      </c>
      <c r="AJ83">
        <v>12</v>
      </c>
      <c r="AK83">
        <v>6</v>
      </c>
      <c r="AL83">
        <v>23</v>
      </c>
      <c r="AM83"/>
      <c r="AN83" t="s">
        <v>39</v>
      </c>
      <c r="AO83" t="s">
        <v>228</v>
      </c>
      <c r="AP83" s="59" t="s">
        <v>784</v>
      </c>
      <c r="AQ83" s="58" t="s">
        <v>960</v>
      </c>
      <c r="AR83" s="59" t="s">
        <v>783</v>
      </c>
      <c r="AS83">
        <v>7</v>
      </c>
      <c r="AT83">
        <v>542</v>
      </c>
      <c r="AU83">
        <v>98</v>
      </c>
      <c r="AW83" s="44">
        <f t="shared" si="4"/>
        <v>1628.92</v>
      </c>
      <c r="AX83" s="46">
        <f t="shared" si="5"/>
        <v>4.4444444444389219E-3</v>
      </c>
      <c r="AY83" s="46">
        <f t="shared" si="6"/>
        <v>2.222222222219461E-3</v>
      </c>
      <c r="AZ83" s="46">
        <f t="shared" si="7"/>
        <v>-6.6666666666423957E-3</v>
      </c>
    </row>
    <row r="84" spans="1:52" x14ac:dyDescent="0.35">
      <c r="A84">
        <v>51</v>
      </c>
      <c r="B84">
        <v>28</v>
      </c>
      <c r="C84">
        <v>1791</v>
      </c>
      <c r="D84">
        <v>12</v>
      </c>
      <c r="E84">
        <v>6</v>
      </c>
      <c r="F84">
        <v>23</v>
      </c>
      <c r="H84" t="s">
        <v>134</v>
      </c>
      <c r="I84" t="s">
        <v>164</v>
      </c>
      <c r="J84" s="58" t="s">
        <v>798</v>
      </c>
      <c r="K84" s="58" t="s">
        <v>959</v>
      </c>
      <c r="L84" s="58" t="s">
        <v>801</v>
      </c>
      <c r="M84">
        <v>7</v>
      </c>
      <c r="N84">
        <v>367</v>
      </c>
      <c r="O84">
        <v>29</v>
      </c>
      <c r="Q84">
        <v>51</v>
      </c>
      <c r="R84">
        <v>28</v>
      </c>
      <c r="S84">
        <v>1791</v>
      </c>
      <c r="T84">
        <v>12</v>
      </c>
      <c r="U84">
        <v>6</v>
      </c>
      <c r="V84">
        <v>23</v>
      </c>
      <c r="W84"/>
      <c r="X84" t="s">
        <v>134</v>
      </c>
      <c r="Y84" t="s">
        <v>164</v>
      </c>
      <c r="Z84" s="58" t="s">
        <v>798</v>
      </c>
      <c r="AA84" s="58" t="s">
        <v>959</v>
      </c>
      <c r="AB84" s="58" t="s">
        <v>801</v>
      </c>
      <c r="AC84">
        <v>7</v>
      </c>
      <c r="AD84">
        <v>183</v>
      </c>
      <c r="AE84">
        <v>65</v>
      </c>
      <c r="AG84">
        <v>51</v>
      </c>
      <c r="AH84">
        <v>28</v>
      </c>
      <c r="AI84">
        <v>1791</v>
      </c>
      <c r="AJ84">
        <v>12</v>
      </c>
      <c r="AK84">
        <v>6</v>
      </c>
      <c r="AL84">
        <v>23</v>
      </c>
      <c r="AM84"/>
      <c r="AN84" t="s">
        <v>134</v>
      </c>
      <c r="AO84" t="s">
        <v>164</v>
      </c>
      <c r="AP84" s="58" t="s">
        <v>798</v>
      </c>
      <c r="AQ84" s="58" t="s">
        <v>959</v>
      </c>
      <c r="AR84" s="58" t="s">
        <v>801</v>
      </c>
      <c r="AS84">
        <v>7</v>
      </c>
      <c r="AT84">
        <v>275</v>
      </c>
      <c r="AU84">
        <v>47</v>
      </c>
      <c r="AW84" s="44">
        <f t="shared" si="4"/>
        <v>826.41</v>
      </c>
      <c r="AX84" s="46">
        <f t="shared" si="5"/>
        <v>3.3333333332939419E-3</v>
      </c>
      <c r="AY84" s="46">
        <f t="shared" si="6"/>
        <v>-3.3333333333530613E-3</v>
      </c>
      <c r="AZ84" s="46">
        <f t="shared" si="7"/>
        <v>-2.9531932455029164E-14</v>
      </c>
    </row>
    <row r="85" spans="1:52" x14ac:dyDescent="0.35">
      <c r="A85">
        <v>51</v>
      </c>
      <c r="B85">
        <v>28</v>
      </c>
      <c r="C85">
        <v>1791</v>
      </c>
      <c r="D85">
        <v>12</v>
      </c>
      <c r="E85">
        <v>6</v>
      </c>
      <c r="F85">
        <v>23</v>
      </c>
      <c r="H85" t="s">
        <v>169</v>
      </c>
      <c r="I85" t="s">
        <v>170</v>
      </c>
      <c r="J85" s="54" t="s">
        <v>798</v>
      </c>
      <c r="K85" s="58" t="s">
        <v>959</v>
      </c>
      <c r="L85" s="54" t="s">
        <v>791</v>
      </c>
      <c r="M85">
        <v>7</v>
      </c>
      <c r="N85">
        <v>552</v>
      </c>
      <c r="O85">
        <v>34</v>
      </c>
      <c r="Q85">
        <v>51</v>
      </c>
      <c r="R85">
        <v>28</v>
      </c>
      <c r="S85">
        <v>1791</v>
      </c>
      <c r="T85">
        <v>12</v>
      </c>
      <c r="U85">
        <v>6</v>
      </c>
      <c r="V85">
        <v>23</v>
      </c>
      <c r="W85"/>
      <c r="X85" t="s">
        <v>169</v>
      </c>
      <c r="Y85" t="s">
        <v>170</v>
      </c>
      <c r="Z85" s="54" t="s">
        <v>798</v>
      </c>
      <c r="AA85" s="58" t="s">
        <v>959</v>
      </c>
      <c r="AB85" s="54" t="s">
        <v>791</v>
      </c>
      <c r="AC85">
        <v>7</v>
      </c>
      <c r="AD85">
        <v>276</v>
      </c>
      <c r="AE85">
        <v>18</v>
      </c>
      <c r="AG85">
        <v>51</v>
      </c>
      <c r="AH85">
        <v>28</v>
      </c>
      <c r="AI85">
        <v>1791</v>
      </c>
      <c r="AJ85">
        <v>12</v>
      </c>
      <c r="AK85">
        <v>6</v>
      </c>
      <c r="AL85">
        <v>23</v>
      </c>
      <c r="AM85"/>
      <c r="AN85" t="s">
        <v>169</v>
      </c>
      <c r="AO85" t="s">
        <v>170</v>
      </c>
      <c r="AP85" s="54" t="s">
        <v>798</v>
      </c>
      <c r="AQ85" s="58" t="s">
        <v>959</v>
      </c>
      <c r="AR85" s="54" t="s">
        <v>791</v>
      </c>
      <c r="AS85">
        <v>7</v>
      </c>
      <c r="AT85">
        <v>414</v>
      </c>
      <c r="AU85">
        <v>26</v>
      </c>
      <c r="AW85" s="44">
        <f t="shared" si="4"/>
        <v>1242.78</v>
      </c>
      <c r="AX85" s="46">
        <f t="shared" si="5"/>
        <v>6.6666666665787244E-3</v>
      </c>
      <c r="AY85" s="46">
        <f t="shared" si="6"/>
        <v>-6.6666666667106189E-3</v>
      </c>
      <c r="AZ85" s="46">
        <f t="shared" si="7"/>
        <v>-9.1038288019262836E-15</v>
      </c>
    </row>
    <row r="86" spans="1:52" x14ac:dyDescent="0.35">
      <c r="A86">
        <v>51</v>
      </c>
      <c r="B86">
        <v>28</v>
      </c>
      <c r="C86">
        <v>1791</v>
      </c>
      <c r="D86">
        <v>12</v>
      </c>
      <c r="E86">
        <v>6</v>
      </c>
      <c r="F86">
        <v>23</v>
      </c>
      <c r="H86" t="s">
        <v>68</v>
      </c>
      <c r="I86" t="s">
        <v>165</v>
      </c>
      <c r="J86" s="54" t="s">
        <v>845</v>
      </c>
      <c r="K86" s="58" t="s">
        <v>959</v>
      </c>
      <c r="L86" s="54" t="s">
        <v>791</v>
      </c>
      <c r="M86">
        <v>6</v>
      </c>
      <c r="N86">
        <v>626</v>
      </c>
      <c r="O86">
        <v>90</v>
      </c>
      <c r="Q86">
        <v>51</v>
      </c>
      <c r="R86">
        <v>28</v>
      </c>
      <c r="S86">
        <v>1791</v>
      </c>
      <c r="T86">
        <v>12</v>
      </c>
      <c r="U86">
        <v>6</v>
      </c>
      <c r="V86">
        <v>23</v>
      </c>
      <c r="W86"/>
      <c r="X86" t="s">
        <v>68</v>
      </c>
      <c r="Y86" t="s">
        <v>165</v>
      </c>
      <c r="Z86" s="54" t="s">
        <v>845</v>
      </c>
      <c r="AA86" s="58" t="s">
        <v>959</v>
      </c>
      <c r="AB86" s="54" t="s">
        <v>791</v>
      </c>
      <c r="AC86">
        <v>6</v>
      </c>
      <c r="AD86">
        <v>313</v>
      </c>
      <c r="AE86">
        <v>45</v>
      </c>
      <c r="AG86">
        <v>51</v>
      </c>
      <c r="AH86">
        <v>28</v>
      </c>
      <c r="AI86">
        <v>1791</v>
      </c>
      <c r="AJ86">
        <v>12</v>
      </c>
      <c r="AK86">
        <v>6</v>
      </c>
      <c r="AL86">
        <v>23</v>
      </c>
      <c r="AM86"/>
      <c r="AN86" t="s">
        <v>68</v>
      </c>
      <c r="AO86" t="s">
        <v>165</v>
      </c>
      <c r="AP86" s="54" t="s">
        <v>845</v>
      </c>
      <c r="AQ86" s="58" t="s">
        <v>959</v>
      </c>
      <c r="AR86" s="54" t="s">
        <v>791</v>
      </c>
      <c r="AS86">
        <v>6</v>
      </c>
      <c r="AT86">
        <v>470</v>
      </c>
      <c r="AU86">
        <v>18</v>
      </c>
      <c r="AW86" s="44">
        <f t="shared" si="4"/>
        <v>1410.53</v>
      </c>
      <c r="AX86" s="46">
        <f t="shared" si="5"/>
        <v>2.2222222221216503E-3</v>
      </c>
      <c r="AY86" s="46">
        <f t="shared" si="6"/>
        <v>1.1111111110608252E-3</v>
      </c>
      <c r="AZ86" s="46">
        <f t="shared" si="7"/>
        <v>-3.3333333333803172E-3</v>
      </c>
    </row>
    <row r="87" spans="1:52" x14ac:dyDescent="0.35">
      <c r="A87">
        <v>51</v>
      </c>
      <c r="B87">
        <v>28</v>
      </c>
      <c r="C87">
        <v>1791</v>
      </c>
      <c r="D87">
        <v>12</v>
      </c>
      <c r="E87">
        <v>6</v>
      </c>
      <c r="F87">
        <v>24</v>
      </c>
      <c r="H87" t="s">
        <v>21</v>
      </c>
      <c r="I87" t="s">
        <v>171</v>
      </c>
      <c r="J87" s="58" t="s">
        <v>798</v>
      </c>
      <c r="K87" s="58" t="s">
        <v>959</v>
      </c>
      <c r="L87" s="58" t="s">
        <v>791</v>
      </c>
      <c r="M87">
        <v>8</v>
      </c>
      <c r="N87">
        <v>194</v>
      </c>
      <c r="O87">
        <v>11</v>
      </c>
      <c r="Q87">
        <v>51</v>
      </c>
      <c r="R87">
        <v>28</v>
      </c>
      <c r="S87">
        <v>1791</v>
      </c>
      <c r="T87">
        <v>12</v>
      </c>
      <c r="U87">
        <v>6</v>
      </c>
      <c r="V87">
        <v>24</v>
      </c>
      <c r="W87"/>
      <c r="X87" t="s">
        <v>21</v>
      </c>
      <c r="Y87" t="s">
        <v>171</v>
      </c>
      <c r="Z87" s="58" t="s">
        <v>798</v>
      </c>
      <c r="AA87" s="58" t="s">
        <v>959</v>
      </c>
      <c r="AB87" s="58" t="s">
        <v>791</v>
      </c>
      <c r="AC87">
        <v>8</v>
      </c>
      <c r="AD87">
        <v>97</v>
      </c>
      <c r="AE87">
        <v>6</v>
      </c>
      <c r="AG87">
        <v>51</v>
      </c>
      <c r="AH87">
        <v>28</v>
      </c>
      <c r="AI87">
        <v>1791</v>
      </c>
      <c r="AJ87">
        <v>12</v>
      </c>
      <c r="AK87">
        <v>5</v>
      </c>
      <c r="AL87">
        <v>22</v>
      </c>
      <c r="AM87"/>
      <c r="AN87" t="s">
        <v>21</v>
      </c>
      <c r="AO87" t="s">
        <v>732</v>
      </c>
      <c r="AP87" s="58" t="s">
        <v>798</v>
      </c>
      <c r="AQ87" s="58" t="s">
        <v>959</v>
      </c>
      <c r="AR87" s="58" t="s">
        <v>791</v>
      </c>
      <c r="AS87">
        <v>8</v>
      </c>
      <c r="AT87">
        <v>145</v>
      </c>
      <c r="AU87">
        <v>59</v>
      </c>
      <c r="AW87" s="44">
        <f t="shared" si="4"/>
        <v>436.76</v>
      </c>
      <c r="AX87" s="46">
        <f t="shared" si="5"/>
        <v>5.5555555555451969E-3</v>
      </c>
      <c r="AY87" s="46">
        <f t="shared" si="6"/>
        <v>-2.2222222222273991E-3</v>
      </c>
      <c r="AZ87" s="46">
        <f t="shared" si="7"/>
        <v>-3.3333333333552817E-3</v>
      </c>
    </row>
    <row r="88" spans="1:52" x14ac:dyDescent="0.35">
      <c r="A88">
        <v>51</v>
      </c>
      <c r="B88">
        <v>28</v>
      </c>
      <c r="C88">
        <v>1791</v>
      </c>
      <c r="D88">
        <v>12</v>
      </c>
      <c r="E88">
        <v>6</v>
      </c>
      <c r="F88">
        <v>24</v>
      </c>
      <c r="H88" t="s">
        <v>21</v>
      </c>
      <c r="I88" t="s">
        <v>171</v>
      </c>
      <c r="J88" s="58" t="s">
        <v>798</v>
      </c>
      <c r="K88" s="58" t="s">
        <v>959</v>
      </c>
      <c r="L88" s="58" t="s">
        <v>791</v>
      </c>
      <c r="M88">
        <v>8</v>
      </c>
      <c r="N88">
        <v>462</v>
      </c>
      <c r="O88">
        <v>30</v>
      </c>
      <c r="Q88">
        <v>51</v>
      </c>
      <c r="R88">
        <v>28</v>
      </c>
      <c r="S88">
        <v>1791</v>
      </c>
      <c r="T88">
        <v>12</v>
      </c>
      <c r="U88">
        <v>6</v>
      </c>
      <c r="V88">
        <v>24</v>
      </c>
      <c r="W88"/>
      <c r="X88" t="s">
        <v>21</v>
      </c>
      <c r="Y88" t="s">
        <v>171</v>
      </c>
      <c r="Z88" s="58" t="s">
        <v>798</v>
      </c>
      <c r="AA88" s="58" t="s">
        <v>959</v>
      </c>
      <c r="AB88" s="58" t="s">
        <v>791</v>
      </c>
      <c r="AC88">
        <v>8</v>
      </c>
      <c r="AD88">
        <v>231</v>
      </c>
      <c r="AE88">
        <v>15</v>
      </c>
      <c r="AG88">
        <v>51</v>
      </c>
      <c r="AH88">
        <v>28</v>
      </c>
      <c r="AI88">
        <v>1791</v>
      </c>
      <c r="AJ88">
        <v>12</v>
      </c>
      <c r="AK88">
        <v>6</v>
      </c>
      <c r="AL88">
        <v>24</v>
      </c>
      <c r="AM88"/>
      <c r="AN88" t="s">
        <v>21</v>
      </c>
      <c r="AO88" t="s">
        <v>732</v>
      </c>
      <c r="AP88" s="58" t="s">
        <v>798</v>
      </c>
      <c r="AQ88" s="58" t="s">
        <v>959</v>
      </c>
      <c r="AR88" s="58" t="s">
        <v>791</v>
      </c>
      <c r="AS88">
        <v>8</v>
      </c>
      <c r="AT88">
        <v>346</v>
      </c>
      <c r="AU88">
        <v>72</v>
      </c>
      <c r="AW88" s="44">
        <f t="shared" si="4"/>
        <v>1040.1699999999998</v>
      </c>
      <c r="AX88" s="46">
        <f t="shared" si="5"/>
        <v>-2.2222222223035604E-3</v>
      </c>
      <c r="AY88" s="46">
        <f t="shared" si="6"/>
        <v>-1.1111111111517802E-3</v>
      </c>
      <c r="AZ88" s="46">
        <f t="shared" si="7"/>
        <v>3.3333333332439263E-3</v>
      </c>
    </row>
    <row r="89" spans="1:52" x14ac:dyDescent="0.35">
      <c r="A89">
        <v>51</v>
      </c>
      <c r="B89">
        <v>28</v>
      </c>
      <c r="C89">
        <v>1791</v>
      </c>
      <c r="D89">
        <v>12</v>
      </c>
      <c r="E89">
        <v>6</v>
      </c>
      <c r="F89">
        <v>24</v>
      </c>
      <c r="H89" t="s">
        <v>33</v>
      </c>
      <c r="I89" t="s">
        <v>168</v>
      </c>
      <c r="J89" s="58" t="s">
        <v>798</v>
      </c>
      <c r="K89" s="58" t="s">
        <v>959</v>
      </c>
      <c r="L89" s="58" t="s">
        <v>791</v>
      </c>
      <c r="M89">
        <v>8</v>
      </c>
      <c r="N89">
        <v>381</v>
      </c>
      <c r="O89">
        <v>57</v>
      </c>
      <c r="Q89">
        <v>51</v>
      </c>
      <c r="R89">
        <v>28</v>
      </c>
      <c r="S89">
        <v>1791</v>
      </c>
      <c r="T89">
        <v>12</v>
      </c>
      <c r="U89">
        <v>6</v>
      </c>
      <c r="V89">
        <v>24</v>
      </c>
      <c r="W89"/>
      <c r="X89" t="s">
        <v>33</v>
      </c>
      <c r="Y89" t="s">
        <v>168</v>
      </c>
      <c r="Z89" s="58" t="s">
        <v>798</v>
      </c>
      <c r="AA89" s="58" t="s">
        <v>959</v>
      </c>
      <c r="AB89" s="58" t="s">
        <v>791</v>
      </c>
      <c r="AC89">
        <v>8</v>
      </c>
      <c r="AD89">
        <v>190</v>
      </c>
      <c r="AE89">
        <v>78</v>
      </c>
      <c r="AG89">
        <v>51</v>
      </c>
      <c r="AH89">
        <v>28</v>
      </c>
      <c r="AI89">
        <v>1791</v>
      </c>
      <c r="AJ89">
        <v>12</v>
      </c>
      <c r="AK89">
        <v>6</v>
      </c>
      <c r="AL89">
        <v>23</v>
      </c>
      <c r="AM89"/>
      <c r="AN89" t="s">
        <v>33</v>
      </c>
      <c r="AO89" t="s">
        <v>168</v>
      </c>
      <c r="AP89" s="58" t="s">
        <v>798</v>
      </c>
      <c r="AQ89" s="58" t="s">
        <v>959</v>
      </c>
      <c r="AR89" s="58" t="s">
        <v>791</v>
      </c>
      <c r="AS89">
        <v>8</v>
      </c>
      <c r="AT89">
        <v>286</v>
      </c>
      <c r="AU89">
        <v>17</v>
      </c>
      <c r="AW89" s="44">
        <f t="shared" si="4"/>
        <v>858.51999999999987</v>
      </c>
      <c r="AX89" s="46">
        <f t="shared" si="5"/>
        <v>-5.5555555556520142E-3</v>
      </c>
      <c r="AY89" s="46">
        <f t="shared" si="6"/>
        <v>2.2222222221739418E-3</v>
      </c>
      <c r="AZ89" s="46">
        <f t="shared" si="7"/>
        <v>3.3333333332893622E-3</v>
      </c>
    </row>
    <row r="90" spans="1:52" x14ac:dyDescent="0.35">
      <c r="A90">
        <v>51</v>
      </c>
      <c r="B90">
        <v>28</v>
      </c>
      <c r="C90">
        <v>1791</v>
      </c>
      <c r="D90">
        <v>12</v>
      </c>
      <c r="E90">
        <v>6</v>
      </c>
      <c r="F90">
        <v>24</v>
      </c>
      <c r="H90" t="s">
        <v>33</v>
      </c>
      <c r="I90" t="s">
        <v>168</v>
      </c>
      <c r="J90" s="58" t="s">
        <v>798</v>
      </c>
      <c r="K90" s="58" t="s">
        <v>959</v>
      </c>
      <c r="L90" s="58" t="s">
        <v>791</v>
      </c>
      <c r="M90">
        <v>8</v>
      </c>
      <c r="N90">
        <v>674</v>
      </c>
      <c r="O90">
        <v>41</v>
      </c>
      <c r="Q90">
        <v>51</v>
      </c>
      <c r="R90">
        <v>28</v>
      </c>
      <c r="S90">
        <v>1791</v>
      </c>
      <c r="T90">
        <v>12</v>
      </c>
      <c r="U90">
        <v>6</v>
      </c>
      <c r="V90">
        <v>24</v>
      </c>
      <c r="W90"/>
      <c r="X90" t="s">
        <v>33</v>
      </c>
      <c r="Y90" t="s">
        <v>168</v>
      </c>
      <c r="Z90" s="58" t="s">
        <v>798</v>
      </c>
      <c r="AA90" s="58" t="s">
        <v>959</v>
      </c>
      <c r="AB90" s="58" t="s">
        <v>791</v>
      </c>
      <c r="AC90">
        <v>8</v>
      </c>
      <c r="AD90">
        <v>337</v>
      </c>
      <c r="AE90">
        <v>21</v>
      </c>
      <c r="AG90">
        <v>51</v>
      </c>
      <c r="AH90">
        <v>28</v>
      </c>
      <c r="AI90">
        <v>1791</v>
      </c>
      <c r="AJ90">
        <v>12</v>
      </c>
      <c r="AK90">
        <v>6</v>
      </c>
      <c r="AL90">
        <v>24</v>
      </c>
      <c r="AM90"/>
      <c r="AN90" t="s">
        <v>33</v>
      </c>
      <c r="AO90" t="s">
        <v>168</v>
      </c>
      <c r="AP90" s="58" t="s">
        <v>798</v>
      </c>
      <c r="AQ90" s="58" t="s">
        <v>959</v>
      </c>
      <c r="AR90" s="58" t="s">
        <v>791</v>
      </c>
      <c r="AS90">
        <v>8</v>
      </c>
      <c r="AT90">
        <v>505</v>
      </c>
      <c r="AU90">
        <v>80</v>
      </c>
      <c r="AW90" s="44">
        <f t="shared" si="4"/>
        <v>1517.4199999999998</v>
      </c>
      <c r="AX90" s="46">
        <f t="shared" si="5"/>
        <v>-1.1111111112176997E-3</v>
      </c>
      <c r="AY90" s="46">
        <f t="shared" si="6"/>
        <v>-5.5555555556088543E-3</v>
      </c>
      <c r="AZ90" s="46">
        <f t="shared" si="7"/>
        <v>6.6666666666150842E-3</v>
      </c>
    </row>
    <row r="91" spans="1:52" x14ac:dyDescent="0.35">
      <c r="A91">
        <v>51</v>
      </c>
      <c r="B91">
        <v>28</v>
      </c>
      <c r="C91">
        <v>1791</v>
      </c>
      <c r="D91">
        <v>12</v>
      </c>
      <c r="E91">
        <v>6</v>
      </c>
      <c r="F91">
        <v>25</v>
      </c>
      <c r="H91" t="s">
        <v>111</v>
      </c>
      <c r="I91" t="s">
        <v>34</v>
      </c>
      <c r="J91" s="58" t="s">
        <v>798</v>
      </c>
      <c r="K91" s="58" t="s">
        <v>959</v>
      </c>
      <c r="L91" s="58" t="s">
        <v>789</v>
      </c>
      <c r="M91">
        <v>8</v>
      </c>
      <c r="N91">
        <v>235</v>
      </c>
      <c r="O91">
        <v>29</v>
      </c>
      <c r="Q91">
        <v>51</v>
      </c>
      <c r="R91">
        <v>28</v>
      </c>
      <c r="S91">
        <v>1791</v>
      </c>
      <c r="T91">
        <v>12</v>
      </c>
      <c r="U91">
        <v>6</v>
      </c>
      <c r="V91">
        <v>25</v>
      </c>
      <c r="W91"/>
      <c r="X91" t="s">
        <v>111</v>
      </c>
      <c r="Y91" t="s">
        <v>34</v>
      </c>
      <c r="Z91" s="58" t="s">
        <v>798</v>
      </c>
      <c r="AA91" s="58" t="s">
        <v>959</v>
      </c>
      <c r="AB91" s="58" t="s">
        <v>789</v>
      </c>
      <c r="AC91">
        <v>8</v>
      </c>
      <c r="AD91">
        <v>117</v>
      </c>
      <c r="AE91">
        <v>64</v>
      </c>
      <c r="AG91">
        <v>51</v>
      </c>
      <c r="AH91">
        <v>28</v>
      </c>
      <c r="AI91">
        <v>1791</v>
      </c>
      <c r="AJ91">
        <v>12</v>
      </c>
      <c r="AK91">
        <v>6</v>
      </c>
      <c r="AL91">
        <v>24</v>
      </c>
      <c r="AM91"/>
      <c r="AN91" t="s">
        <v>111</v>
      </c>
      <c r="AO91" t="s">
        <v>34</v>
      </c>
      <c r="AP91" s="58" t="s">
        <v>798</v>
      </c>
      <c r="AQ91" s="58" t="s">
        <v>959</v>
      </c>
      <c r="AR91" s="58" t="s">
        <v>789</v>
      </c>
      <c r="AS91">
        <v>8</v>
      </c>
      <c r="AT91">
        <v>176</v>
      </c>
      <c r="AU91">
        <v>46</v>
      </c>
      <c r="AW91" s="44">
        <f t="shared" si="4"/>
        <v>529.39</v>
      </c>
      <c r="AX91" s="46">
        <f t="shared" si="5"/>
        <v>-5.5555555555679148E-3</v>
      </c>
      <c r="AY91" s="46">
        <f t="shared" si="6"/>
        <v>2.2222222222160193E-3</v>
      </c>
      <c r="AZ91" s="46">
        <f t="shared" si="7"/>
        <v>3.3333333333098181E-3</v>
      </c>
    </row>
    <row r="92" spans="1:52" x14ac:dyDescent="0.35">
      <c r="A92">
        <v>51</v>
      </c>
      <c r="B92">
        <v>28</v>
      </c>
      <c r="C92">
        <v>1791</v>
      </c>
      <c r="D92">
        <v>12</v>
      </c>
      <c r="E92">
        <v>6</v>
      </c>
      <c r="F92">
        <v>25</v>
      </c>
      <c r="H92" t="s">
        <v>229</v>
      </c>
      <c r="I92" t="s">
        <v>34</v>
      </c>
      <c r="J92" s="58" t="s">
        <v>798</v>
      </c>
      <c r="K92" s="58" t="s">
        <v>959</v>
      </c>
      <c r="L92" s="58" t="s">
        <v>802</v>
      </c>
      <c r="M92">
        <v>8</v>
      </c>
      <c r="N92">
        <v>1366</v>
      </c>
      <c r="O92">
        <v>17</v>
      </c>
      <c r="Q92">
        <v>51</v>
      </c>
      <c r="R92">
        <v>28</v>
      </c>
      <c r="S92">
        <v>1791</v>
      </c>
      <c r="T92">
        <v>12</v>
      </c>
      <c r="U92">
        <v>6</v>
      </c>
      <c r="V92">
        <v>25</v>
      </c>
      <c r="W92"/>
      <c r="X92" t="s">
        <v>229</v>
      </c>
      <c r="Y92" t="s">
        <v>34</v>
      </c>
      <c r="Z92" s="58" t="s">
        <v>798</v>
      </c>
      <c r="AA92" s="58" t="s">
        <v>959</v>
      </c>
      <c r="AB92" s="58" t="s">
        <v>802</v>
      </c>
      <c r="AC92">
        <v>8</v>
      </c>
      <c r="AD92">
        <v>683</v>
      </c>
      <c r="AE92">
        <v>9</v>
      </c>
      <c r="AG92">
        <v>51</v>
      </c>
      <c r="AH92">
        <v>28</v>
      </c>
      <c r="AI92">
        <v>1791</v>
      </c>
      <c r="AJ92">
        <v>12</v>
      </c>
      <c r="AK92">
        <v>6</v>
      </c>
      <c r="AL92">
        <v>25</v>
      </c>
      <c r="AM92"/>
      <c r="AN92" t="s">
        <v>733</v>
      </c>
      <c r="AO92"/>
      <c r="AP92" s="58" t="s">
        <v>798</v>
      </c>
      <c r="AQ92" s="58" t="s">
        <v>959</v>
      </c>
      <c r="AR92" s="58" t="s">
        <v>802</v>
      </c>
      <c r="AS92">
        <v>8</v>
      </c>
      <c r="AT92">
        <v>1024</v>
      </c>
      <c r="AU92">
        <v>63</v>
      </c>
      <c r="AW92" s="44">
        <f t="shared" si="4"/>
        <v>3073.8900000000003</v>
      </c>
      <c r="AX92" s="46">
        <f t="shared" si="5"/>
        <v>3.333333333403049E-3</v>
      </c>
      <c r="AY92" s="46">
        <f t="shared" si="6"/>
        <v>-3.333333333298466E-3</v>
      </c>
      <c r="AZ92" s="46">
        <f t="shared" si="7"/>
        <v>1.0913492332065289E-13</v>
      </c>
    </row>
    <row r="93" spans="1:52" x14ac:dyDescent="0.35">
      <c r="A93">
        <v>51</v>
      </c>
      <c r="B93">
        <v>28</v>
      </c>
      <c r="C93">
        <v>1791</v>
      </c>
      <c r="D93">
        <v>12</v>
      </c>
      <c r="E93">
        <v>6</v>
      </c>
      <c r="F93">
        <v>25</v>
      </c>
      <c r="H93" t="s">
        <v>229</v>
      </c>
      <c r="I93" t="s">
        <v>34</v>
      </c>
      <c r="J93" s="58" t="s">
        <v>798</v>
      </c>
      <c r="K93" s="58" t="s">
        <v>959</v>
      </c>
      <c r="L93" s="58" t="s">
        <v>802</v>
      </c>
      <c r="M93">
        <v>8</v>
      </c>
      <c r="N93">
        <v>86</v>
      </c>
      <c r="O93">
        <v>55</v>
      </c>
      <c r="Q93">
        <v>51</v>
      </c>
      <c r="R93">
        <v>28</v>
      </c>
      <c r="S93">
        <v>1791</v>
      </c>
      <c r="T93">
        <v>12</v>
      </c>
      <c r="U93">
        <v>6</v>
      </c>
      <c r="V93">
        <v>25</v>
      </c>
      <c r="W93"/>
      <c r="X93" t="s">
        <v>229</v>
      </c>
      <c r="Y93" t="s">
        <v>34</v>
      </c>
      <c r="Z93" s="58" t="s">
        <v>798</v>
      </c>
      <c r="AA93" s="58" t="s">
        <v>959</v>
      </c>
      <c r="AB93" s="58" t="s">
        <v>802</v>
      </c>
      <c r="AC93">
        <v>8</v>
      </c>
      <c r="AD93">
        <v>43</v>
      </c>
      <c r="AE93">
        <v>28</v>
      </c>
      <c r="AG93">
        <v>51</v>
      </c>
      <c r="AH93">
        <v>28</v>
      </c>
      <c r="AI93">
        <v>1791</v>
      </c>
      <c r="AJ93">
        <v>12</v>
      </c>
      <c r="AK93">
        <v>6</v>
      </c>
      <c r="AL93">
        <v>25</v>
      </c>
      <c r="AM93"/>
      <c r="AN93" t="s">
        <v>733</v>
      </c>
      <c r="AO93"/>
      <c r="AP93" s="58" t="s">
        <v>798</v>
      </c>
      <c r="AQ93" s="58" t="s">
        <v>959</v>
      </c>
      <c r="AR93" s="58" t="s">
        <v>802</v>
      </c>
      <c r="AS93">
        <v>8</v>
      </c>
      <c r="AT93">
        <v>64</v>
      </c>
      <c r="AU93">
        <v>92</v>
      </c>
      <c r="AW93" s="44">
        <f t="shared" si="4"/>
        <v>194.75</v>
      </c>
      <c r="AX93" s="46">
        <f t="shared" si="5"/>
        <v>5.5555555555570901E-3</v>
      </c>
      <c r="AY93" s="46">
        <f t="shared" si="6"/>
        <v>-2.2222222222214594E-3</v>
      </c>
      <c r="AZ93" s="46">
        <f t="shared" si="7"/>
        <v>-3.3333333333428472E-3</v>
      </c>
    </row>
    <row r="94" spans="1:52" x14ac:dyDescent="0.35">
      <c r="A94">
        <v>51</v>
      </c>
      <c r="B94">
        <v>28</v>
      </c>
      <c r="C94">
        <v>1791</v>
      </c>
      <c r="D94">
        <v>12</v>
      </c>
      <c r="E94">
        <v>6</v>
      </c>
      <c r="F94">
        <v>25</v>
      </c>
      <c r="H94" t="s">
        <v>33</v>
      </c>
      <c r="I94" t="s">
        <v>168</v>
      </c>
      <c r="J94" s="58" t="s">
        <v>798</v>
      </c>
      <c r="K94" s="58" t="s">
        <v>959</v>
      </c>
      <c r="L94" s="58" t="s">
        <v>791</v>
      </c>
      <c r="M94">
        <v>8</v>
      </c>
      <c r="N94">
        <v>472</v>
      </c>
      <c r="O94">
        <v>69</v>
      </c>
      <c r="Q94">
        <v>51</v>
      </c>
      <c r="R94">
        <v>28</v>
      </c>
      <c r="S94">
        <v>1791</v>
      </c>
      <c r="T94">
        <v>12</v>
      </c>
      <c r="U94">
        <v>6</v>
      </c>
      <c r="V94">
        <v>25</v>
      </c>
      <c r="W94"/>
      <c r="X94" t="s">
        <v>33</v>
      </c>
      <c r="Y94" t="s">
        <v>168</v>
      </c>
      <c r="Z94" s="58" t="s">
        <v>798</v>
      </c>
      <c r="AA94" s="58" t="s">
        <v>959</v>
      </c>
      <c r="AB94" s="58" t="s">
        <v>791</v>
      </c>
      <c r="AC94">
        <v>8</v>
      </c>
      <c r="AD94">
        <v>236</v>
      </c>
      <c r="AE94">
        <v>35</v>
      </c>
      <c r="AG94">
        <v>51</v>
      </c>
      <c r="AH94">
        <v>28</v>
      </c>
      <c r="AI94">
        <v>1791</v>
      </c>
      <c r="AJ94">
        <v>12</v>
      </c>
      <c r="AK94">
        <v>6</v>
      </c>
      <c r="AL94">
        <v>24</v>
      </c>
      <c r="AM94"/>
      <c r="AN94" t="s">
        <v>33</v>
      </c>
      <c r="AO94" t="s">
        <v>168</v>
      </c>
      <c r="AP94" s="58" t="s">
        <v>798</v>
      </c>
      <c r="AQ94" s="58" t="s">
        <v>959</v>
      </c>
      <c r="AR94" s="58" t="s">
        <v>791</v>
      </c>
      <c r="AS94">
        <v>8</v>
      </c>
      <c r="AT94">
        <v>354</v>
      </c>
      <c r="AU94">
        <v>53</v>
      </c>
      <c r="AW94" s="44">
        <f t="shared" si="4"/>
        <v>1063.57</v>
      </c>
      <c r="AX94" s="46">
        <f t="shared" si="5"/>
        <v>7.7777777777305879E-3</v>
      </c>
      <c r="AY94" s="46">
        <f t="shared" si="6"/>
        <v>-1.1111111111347105E-3</v>
      </c>
      <c r="AZ94" s="46">
        <f t="shared" si="7"/>
        <v>-6.6666666666879149E-3</v>
      </c>
    </row>
    <row r="95" spans="1:52" x14ac:dyDescent="0.35">
      <c r="A95">
        <v>51</v>
      </c>
      <c r="B95">
        <v>28</v>
      </c>
      <c r="C95">
        <v>1791</v>
      </c>
      <c r="D95">
        <v>12</v>
      </c>
      <c r="E95">
        <v>8</v>
      </c>
      <c r="F95">
        <v>25</v>
      </c>
      <c r="G95" t="s">
        <v>37</v>
      </c>
      <c r="H95" t="s">
        <v>21</v>
      </c>
      <c r="I95" t="s">
        <v>163</v>
      </c>
      <c r="J95" s="58" t="s">
        <v>794</v>
      </c>
      <c r="K95" s="58" t="s">
        <v>959</v>
      </c>
      <c r="L95" s="59" t="s">
        <v>799</v>
      </c>
      <c r="M95">
        <v>31</v>
      </c>
      <c r="N95">
        <v>2085</v>
      </c>
      <c r="O95">
        <v>48</v>
      </c>
      <c r="Q95">
        <v>51</v>
      </c>
      <c r="R95">
        <v>28</v>
      </c>
      <c r="S95">
        <v>1791</v>
      </c>
      <c r="T95">
        <v>12</v>
      </c>
      <c r="U95">
        <v>8</v>
      </c>
      <c r="V95">
        <v>25</v>
      </c>
      <c r="W95" t="s">
        <v>37</v>
      </c>
      <c r="X95" t="s">
        <v>21</v>
      </c>
      <c r="Y95" t="s">
        <v>163</v>
      </c>
      <c r="Z95" s="58" t="s">
        <v>794</v>
      </c>
      <c r="AA95" s="58" t="s">
        <v>959</v>
      </c>
      <c r="AB95" s="59" t="s">
        <v>799</v>
      </c>
      <c r="AC95">
        <v>31</v>
      </c>
      <c r="AD95">
        <v>1042</v>
      </c>
      <c r="AE95">
        <v>74</v>
      </c>
      <c r="AG95">
        <v>51</v>
      </c>
      <c r="AH95">
        <v>28</v>
      </c>
      <c r="AI95">
        <v>1791</v>
      </c>
      <c r="AJ95">
        <v>12</v>
      </c>
      <c r="AK95">
        <v>8</v>
      </c>
      <c r="AL95">
        <v>26</v>
      </c>
      <c r="AM95" t="s">
        <v>37</v>
      </c>
      <c r="AN95" t="s">
        <v>21</v>
      </c>
      <c r="AO95" t="s">
        <v>163</v>
      </c>
      <c r="AP95" s="58" t="s">
        <v>794</v>
      </c>
      <c r="AQ95" s="58" t="s">
        <v>959</v>
      </c>
      <c r="AR95" s="59" t="s">
        <v>799</v>
      </c>
      <c r="AS95">
        <v>31</v>
      </c>
      <c r="AT95">
        <v>1564</v>
      </c>
      <c r="AU95">
        <v>11</v>
      </c>
      <c r="AW95" s="44">
        <f t="shared" si="4"/>
        <v>4692.329999999999</v>
      </c>
      <c r="AX95" s="46">
        <f t="shared" si="5"/>
        <v>-4.3653969328261155E-13</v>
      </c>
      <c r="AY95" s="46">
        <f t="shared" si="6"/>
        <v>-2.1826984664130578E-13</v>
      </c>
      <c r="AZ95" s="46">
        <f t="shared" si="7"/>
        <v>-3.2741864774976648E-13</v>
      </c>
    </row>
    <row r="96" spans="1:52" x14ac:dyDescent="0.35">
      <c r="A96">
        <v>51</v>
      </c>
      <c r="B96">
        <v>28</v>
      </c>
      <c r="C96">
        <v>1791</v>
      </c>
      <c r="D96">
        <v>12</v>
      </c>
      <c r="E96">
        <v>8</v>
      </c>
      <c r="F96">
        <v>25</v>
      </c>
      <c r="G96" t="s">
        <v>37</v>
      </c>
      <c r="H96" t="s">
        <v>21</v>
      </c>
      <c r="I96" t="s">
        <v>163</v>
      </c>
      <c r="J96" s="58" t="s">
        <v>794</v>
      </c>
      <c r="K96" s="58" t="s">
        <v>959</v>
      </c>
      <c r="L96" s="59" t="s">
        <v>799</v>
      </c>
      <c r="M96">
        <v>31</v>
      </c>
      <c r="N96">
        <v>3650</v>
      </c>
      <c r="O96">
        <v>60</v>
      </c>
      <c r="Q96">
        <v>51</v>
      </c>
      <c r="R96">
        <v>28</v>
      </c>
      <c r="S96">
        <v>1791</v>
      </c>
      <c r="T96">
        <v>12</v>
      </c>
      <c r="U96">
        <v>8</v>
      </c>
      <c r="V96">
        <v>25</v>
      </c>
      <c r="W96" t="s">
        <v>37</v>
      </c>
      <c r="X96" t="s">
        <v>21</v>
      </c>
      <c r="Y96" t="s">
        <v>163</v>
      </c>
      <c r="Z96" s="58" t="s">
        <v>794</v>
      </c>
      <c r="AA96" s="58" t="s">
        <v>959</v>
      </c>
      <c r="AB96" s="59" t="s">
        <v>799</v>
      </c>
      <c r="AC96">
        <v>31</v>
      </c>
      <c r="AD96">
        <v>1825</v>
      </c>
      <c r="AE96">
        <v>30</v>
      </c>
      <c r="AG96">
        <v>51</v>
      </c>
      <c r="AH96">
        <v>28</v>
      </c>
      <c r="AI96">
        <v>1791</v>
      </c>
      <c r="AJ96">
        <v>12</v>
      </c>
      <c r="AK96">
        <v>8</v>
      </c>
      <c r="AL96">
        <v>25</v>
      </c>
      <c r="AM96" t="s">
        <v>37</v>
      </c>
      <c r="AN96" t="s">
        <v>21</v>
      </c>
      <c r="AO96" t="s">
        <v>163</v>
      </c>
      <c r="AP96" s="58" t="s">
        <v>794</v>
      </c>
      <c r="AQ96" s="58" t="s">
        <v>959</v>
      </c>
      <c r="AR96" s="59" t="s">
        <v>799</v>
      </c>
      <c r="AS96">
        <v>31</v>
      </c>
      <c r="AT96">
        <v>2737</v>
      </c>
      <c r="AU96">
        <v>95</v>
      </c>
      <c r="AW96" s="44">
        <f t="shared" si="4"/>
        <v>8213.8500000000022</v>
      </c>
      <c r="AX96" s="46">
        <f t="shared" si="5"/>
        <v>8.1856743605612792E-13</v>
      </c>
      <c r="AY96" s="46">
        <f t="shared" si="6"/>
        <v>4.0928371802806396E-13</v>
      </c>
      <c r="AZ96" s="46">
        <f t="shared" si="7"/>
        <v>7.276401703393276E-13</v>
      </c>
    </row>
    <row r="97" spans="1:52" x14ac:dyDescent="0.35">
      <c r="A97">
        <v>51</v>
      </c>
      <c r="B97">
        <v>28</v>
      </c>
      <c r="C97">
        <v>1791</v>
      </c>
      <c r="D97">
        <v>12</v>
      </c>
      <c r="E97">
        <v>8</v>
      </c>
      <c r="F97">
        <v>26</v>
      </c>
      <c r="H97" t="s">
        <v>39</v>
      </c>
      <c r="I97" t="s">
        <v>163</v>
      </c>
      <c r="J97" s="58" t="s">
        <v>794</v>
      </c>
      <c r="K97" s="58" t="s">
        <v>959</v>
      </c>
      <c r="L97" s="58" t="s">
        <v>805</v>
      </c>
      <c r="M97">
        <v>11</v>
      </c>
      <c r="N97">
        <v>5943</v>
      </c>
      <c r="O97">
        <v>42</v>
      </c>
      <c r="Q97">
        <v>51</v>
      </c>
      <c r="R97">
        <v>28</v>
      </c>
      <c r="S97">
        <v>1791</v>
      </c>
      <c r="T97">
        <v>12</v>
      </c>
      <c r="U97">
        <v>8</v>
      </c>
      <c r="V97">
        <v>26</v>
      </c>
      <c r="W97"/>
      <c r="X97" t="s">
        <v>39</v>
      </c>
      <c r="Y97" t="s">
        <v>163</v>
      </c>
      <c r="Z97" s="58" t="s">
        <v>794</v>
      </c>
      <c r="AA97" s="58" t="s">
        <v>959</v>
      </c>
      <c r="AB97" s="58" t="s">
        <v>805</v>
      </c>
      <c r="AC97">
        <v>11</v>
      </c>
      <c r="AD97">
        <v>2971</v>
      </c>
      <c r="AE97">
        <v>71</v>
      </c>
      <c r="AG97">
        <v>51</v>
      </c>
      <c r="AH97">
        <v>28</v>
      </c>
      <c r="AI97">
        <v>1791</v>
      </c>
      <c r="AJ97">
        <v>12</v>
      </c>
      <c r="AK97">
        <v>8</v>
      </c>
      <c r="AL97">
        <v>28</v>
      </c>
      <c r="AM97"/>
      <c r="AN97" t="s">
        <v>39</v>
      </c>
      <c r="AO97" t="s">
        <v>163</v>
      </c>
      <c r="AP97" s="58" t="s">
        <v>794</v>
      </c>
      <c r="AQ97" s="58" t="s">
        <v>959</v>
      </c>
      <c r="AR97" s="58" t="s">
        <v>805</v>
      </c>
      <c r="AS97">
        <v>11</v>
      </c>
      <c r="AT97">
        <v>4457</v>
      </c>
      <c r="AU97">
        <v>57</v>
      </c>
      <c r="AW97" s="44">
        <f t="shared" si="4"/>
        <v>13372.699999999999</v>
      </c>
      <c r="AX97" s="46">
        <f t="shared" si="5"/>
        <v>2.222222221535064E-3</v>
      </c>
      <c r="AY97" s="46">
        <f t="shared" si="6"/>
        <v>1.1111111107675598E-3</v>
      </c>
      <c r="AZ97" s="46">
        <f t="shared" si="7"/>
        <v>-3.3333333343034122E-3</v>
      </c>
    </row>
    <row r="98" spans="1:52" x14ac:dyDescent="0.35">
      <c r="A98">
        <v>51</v>
      </c>
      <c r="B98">
        <v>28</v>
      </c>
      <c r="C98">
        <v>1791</v>
      </c>
      <c r="D98">
        <v>12</v>
      </c>
      <c r="E98">
        <v>8</v>
      </c>
      <c r="F98">
        <v>26</v>
      </c>
      <c r="H98" t="s">
        <v>39</v>
      </c>
      <c r="I98" t="s">
        <v>163</v>
      </c>
      <c r="J98" s="58" t="s">
        <v>794</v>
      </c>
      <c r="K98" s="58" t="s">
        <v>959</v>
      </c>
      <c r="L98" s="58" t="s">
        <v>805</v>
      </c>
      <c r="M98">
        <v>11</v>
      </c>
      <c r="N98">
        <v>2452</v>
      </c>
      <c r="O98">
        <v>38</v>
      </c>
      <c r="Q98">
        <v>51</v>
      </c>
      <c r="R98">
        <v>28</v>
      </c>
      <c r="S98">
        <v>1791</v>
      </c>
      <c r="T98">
        <v>12</v>
      </c>
      <c r="U98">
        <v>8</v>
      </c>
      <c r="V98">
        <v>26</v>
      </c>
      <c r="W98"/>
      <c r="X98" t="s">
        <v>39</v>
      </c>
      <c r="Y98" t="s">
        <v>163</v>
      </c>
      <c r="Z98" s="58" t="s">
        <v>794</v>
      </c>
      <c r="AA98" s="58" t="s">
        <v>959</v>
      </c>
      <c r="AB98" s="58" t="s">
        <v>805</v>
      </c>
      <c r="AC98">
        <v>11</v>
      </c>
      <c r="AD98">
        <v>1226</v>
      </c>
      <c r="AE98">
        <v>20</v>
      </c>
      <c r="AG98">
        <v>51</v>
      </c>
      <c r="AH98">
        <v>28</v>
      </c>
      <c r="AI98">
        <v>1791</v>
      </c>
      <c r="AJ98">
        <v>12</v>
      </c>
      <c r="AK98">
        <v>8</v>
      </c>
      <c r="AL98">
        <v>26</v>
      </c>
      <c r="AM98"/>
      <c r="AN98" t="s">
        <v>39</v>
      </c>
      <c r="AO98" t="s">
        <v>163</v>
      </c>
      <c r="AP98" s="58" t="s">
        <v>794</v>
      </c>
      <c r="AQ98" s="58" t="s">
        <v>959</v>
      </c>
      <c r="AR98" s="58" t="s">
        <v>805</v>
      </c>
      <c r="AS98">
        <v>11</v>
      </c>
      <c r="AT98">
        <v>1839</v>
      </c>
      <c r="AU98">
        <v>30</v>
      </c>
      <c r="AW98" s="44">
        <f t="shared" si="4"/>
        <v>5517.88</v>
      </c>
      <c r="AX98" s="46">
        <f t="shared" si="5"/>
        <v>1.1111111111058558E-2</v>
      </c>
      <c r="AY98" s="46">
        <f t="shared" si="6"/>
        <v>-4.4444444444707298E-3</v>
      </c>
      <c r="AZ98" s="46">
        <f t="shared" si="7"/>
        <v>-6.666666666706067E-3</v>
      </c>
    </row>
    <row r="99" spans="1:52" x14ac:dyDescent="0.35">
      <c r="A99">
        <v>51</v>
      </c>
      <c r="B99">
        <v>28</v>
      </c>
      <c r="C99">
        <v>1791</v>
      </c>
      <c r="D99">
        <v>12</v>
      </c>
      <c r="E99">
        <v>8</v>
      </c>
      <c r="F99">
        <v>26</v>
      </c>
      <c r="H99" t="s">
        <v>39</v>
      </c>
      <c r="I99" t="s">
        <v>163</v>
      </c>
      <c r="J99" s="58" t="s">
        <v>794</v>
      </c>
      <c r="K99" s="58" t="s">
        <v>959</v>
      </c>
      <c r="L99" s="58" t="s">
        <v>805</v>
      </c>
      <c r="M99">
        <v>11</v>
      </c>
      <c r="N99">
        <v>38</v>
      </c>
      <c r="O99">
        <v>6</v>
      </c>
      <c r="Q99">
        <v>51</v>
      </c>
      <c r="R99">
        <v>28</v>
      </c>
      <c r="S99">
        <v>1791</v>
      </c>
      <c r="T99">
        <v>12</v>
      </c>
      <c r="U99">
        <v>8</v>
      </c>
      <c r="V99">
        <v>26</v>
      </c>
      <c r="W99"/>
      <c r="X99" t="s">
        <v>39</v>
      </c>
      <c r="Y99" t="s">
        <v>163</v>
      </c>
      <c r="Z99" s="58" t="s">
        <v>794</v>
      </c>
      <c r="AA99" s="58" t="s">
        <v>959</v>
      </c>
      <c r="AB99" s="58" t="s">
        <v>805</v>
      </c>
      <c r="AC99">
        <v>11</v>
      </c>
      <c r="AD99">
        <v>19</v>
      </c>
      <c r="AE99">
        <v>4</v>
      </c>
      <c r="AG99">
        <v>51</v>
      </c>
      <c r="AH99">
        <v>28</v>
      </c>
      <c r="AI99">
        <v>1791</v>
      </c>
      <c r="AJ99">
        <v>12</v>
      </c>
      <c r="AK99">
        <v>8</v>
      </c>
      <c r="AL99">
        <v>26</v>
      </c>
      <c r="AM99"/>
      <c r="AN99" t="s">
        <v>39</v>
      </c>
      <c r="AO99" t="s">
        <v>163</v>
      </c>
      <c r="AP99" s="58" t="s">
        <v>794</v>
      </c>
      <c r="AQ99" s="58" t="s">
        <v>959</v>
      </c>
      <c r="AR99" s="58" t="s">
        <v>805</v>
      </c>
      <c r="AS99">
        <v>11</v>
      </c>
      <c r="AT99">
        <v>28</v>
      </c>
      <c r="AU99">
        <v>55</v>
      </c>
      <c r="AW99" s="44">
        <f t="shared" si="4"/>
        <v>85.649999999999991</v>
      </c>
      <c r="AX99" s="46">
        <f t="shared" si="5"/>
        <v>6.6666666666628793E-3</v>
      </c>
      <c r="AY99" s="46">
        <f t="shared" si="6"/>
        <v>-6.6666666666685623E-3</v>
      </c>
      <c r="AZ99" s="46">
        <f t="shared" si="7"/>
        <v>-2.886579864025407E-15</v>
      </c>
    </row>
    <row r="100" spans="1:52" x14ac:dyDescent="0.35">
      <c r="A100">
        <v>51</v>
      </c>
      <c r="B100">
        <v>28</v>
      </c>
      <c r="C100">
        <v>1791</v>
      </c>
      <c r="D100">
        <v>12</v>
      </c>
      <c r="E100">
        <v>8</v>
      </c>
      <c r="F100">
        <v>26</v>
      </c>
      <c r="G100" t="s">
        <v>37</v>
      </c>
      <c r="H100" t="s">
        <v>21</v>
      </c>
      <c r="I100" t="s">
        <v>163</v>
      </c>
      <c r="J100" s="58" t="s">
        <v>794</v>
      </c>
      <c r="K100" s="58" t="s">
        <v>959</v>
      </c>
      <c r="L100" s="59" t="s">
        <v>799</v>
      </c>
      <c r="M100">
        <v>31</v>
      </c>
      <c r="N100">
        <v>1032</v>
      </c>
      <c r="O100">
        <v>21</v>
      </c>
      <c r="Q100">
        <v>51</v>
      </c>
      <c r="R100">
        <v>28</v>
      </c>
      <c r="S100">
        <v>1791</v>
      </c>
      <c r="T100">
        <v>12</v>
      </c>
      <c r="U100">
        <v>8</v>
      </c>
      <c r="V100">
        <v>26</v>
      </c>
      <c r="W100" t="s">
        <v>37</v>
      </c>
      <c r="X100" t="s">
        <v>21</v>
      </c>
      <c r="Y100" t="s">
        <v>163</v>
      </c>
      <c r="Z100" s="58" t="s">
        <v>794</v>
      </c>
      <c r="AA100" s="58" t="s">
        <v>959</v>
      </c>
      <c r="AB100" s="59" t="s">
        <v>799</v>
      </c>
      <c r="AC100">
        <v>31</v>
      </c>
      <c r="AD100">
        <v>516</v>
      </c>
      <c r="AE100">
        <v>11</v>
      </c>
      <c r="AG100">
        <v>51</v>
      </c>
      <c r="AH100">
        <v>28</v>
      </c>
      <c r="AI100">
        <v>1791</v>
      </c>
      <c r="AJ100">
        <v>12</v>
      </c>
      <c r="AK100">
        <v>8</v>
      </c>
      <c r="AL100">
        <v>25</v>
      </c>
      <c r="AM100" t="s">
        <v>37</v>
      </c>
      <c r="AN100" t="s">
        <v>21</v>
      </c>
      <c r="AO100" t="s">
        <v>163</v>
      </c>
      <c r="AP100" s="58" t="s">
        <v>794</v>
      </c>
      <c r="AQ100" s="58" t="s">
        <v>959</v>
      </c>
      <c r="AR100" s="59" t="s">
        <v>799</v>
      </c>
      <c r="AS100">
        <v>31</v>
      </c>
      <c r="AT100">
        <v>774</v>
      </c>
      <c r="AU100">
        <v>17</v>
      </c>
      <c r="AW100" s="44">
        <f t="shared" si="4"/>
        <v>2322.4899999999998</v>
      </c>
      <c r="AX100" s="46">
        <f t="shared" si="5"/>
        <v>7.777777777655509E-3</v>
      </c>
      <c r="AY100" s="46">
        <f t="shared" si="6"/>
        <v>-1.1111111111722499E-3</v>
      </c>
      <c r="AZ100" s="46">
        <f t="shared" si="7"/>
        <v>-6.6666666668152297E-3</v>
      </c>
    </row>
    <row r="101" spans="1:52" x14ac:dyDescent="0.35">
      <c r="A101">
        <v>51</v>
      </c>
      <c r="B101">
        <v>28</v>
      </c>
      <c r="C101">
        <v>1791</v>
      </c>
      <c r="D101">
        <v>12</v>
      </c>
      <c r="E101">
        <v>8</v>
      </c>
      <c r="F101">
        <v>26</v>
      </c>
      <c r="G101" t="s">
        <v>37</v>
      </c>
      <c r="H101" t="s">
        <v>21</v>
      </c>
      <c r="I101" t="s">
        <v>163</v>
      </c>
      <c r="J101" s="58" t="s">
        <v>794</v>
      </c>
      <c r="K101" s="58" t="s">
        <v>959</v>
      </c>
      <c r="L101" s="59" t="s">
        <v>799</v>
      </c>
      <c r="M101">
        <v>31</v>
      </c>
      <c r="N101">
        <v>233</v>
      </c>
      <c r="O101">
        <v>70</v>
      </c>
      <c r="Q101">
        <v>51</v>
      </c>
      <c r="R101">
        <v>28</v>
      </c>
      <c r="S101">
        <v>1791</v>
      </c>
      <c r="T101">
        <v>12</v>
      </c>
      <c r="U101">
        <v>8</v>
      </c>
      <c r="V101">
        <v>26</v>
      </c>
      <c r="W101" t="s">
        <v>37</v>
      </c>
      <c r="X101" t="s">
        <v>21</v>
      </c>
      <c r="Y101" t="s">
        <v>163</v>
      </c>
      <c r="Z101" s="58" t="s">
        <v>794</v>
      </c>
      <c r="AA101" s="58" t="s">
        <v>959</v>
      </c>
      <c r="AB101" s="59" t="s">
        <v>799</v>
      </c>
      <c r="AC101">
        <v>31</v>
      </c>
      <c r="AD101">
        <v>116</v>
      </c>
      <c r="AE101">
        <v>85</v>
      </c>
      <c r="AG101">
        <v>51</v>
      </c>
      <c r="AH101">
        <v>28</v>
      </c>
      <c r="AI101">
        <v>1791</v>
      </c>
      <c r="AJ101">
        <v>12</v>
      </c>
      <c r="AK101">
        <v>8</v>
      </c>
      <c r="AL101">
        <v>26</v>
      </c>
      <c r="AM101" t="s">
        <v>37</v>
      </c>
      <c r="AN101" t="s">
        <v>21</v>
      </c>
      <c r="AO101" t="s">
        <v>163</v>
      </c>
      <c r="AP101" s="58" t="s">
        <v>794</v>
      </c>
      <c r="AQ101" s="58" t="s">
        <v>959</v>
      </c>
      <c r="AR101" s="59" t="s">
        <v>799</v>
      </c>
      <c r="AS101">
        <v>31</v>
      </c>
      <c r="AT101">
        <v>175</v>
      </c>
      <c r="AU101">
        <v>28</v>
      </c>
      <c r="AW101" s="44">
        <f t="shared" si="4"/>
        <v>525.82999999999993</v>
      </c>
      <c r="AX101" s="46">
        <f t="shared" si="5"/>
        <v>2.222222222189929E-3</v>
      </c>
      <c r="AY101" s="46">
        <f t="shared" si="6"/>
        <v>1.1111111110949645E-3</v>
      </c>
      <c r="AZ101" s="46">
        <f t="shared" si="7"/>
        <v>-3.3333333333576132E-3</v>
      </c>
    </row>
    <row r="102" spans="1:52" x14ac:dyDescent="0.35">
      <c r="A102">
        <v>51</v>
      </c>
      <c r="B102">
        <v>28</v>
      </c>
      <c r="C102">
        <v>1791</v>
      </c>
      <c r="D102">
        <v>12</v>
      </c>
      <c r="E102">
        <v>8</v>
      </c>
      <c r="F102">
        <v>26</v>
      </c>
      <c r="G102" t="s">
        <v>37</v>
      </c>
      <c r="H102" t="s">
        <v>21</v>
      </c>
      <c r="I102" t="s">
        <v>163</v>
      </c>
      <c r="J102" s="58" t="s">
        <v>794</v>
      </c>
      <c r="K102" s="58" t="s">
        <v>959</v>
      </c>
      <c r="L102" s="59" t="s">
        <v>799</v>
      </c>
      <c r="M102">
        <v>31</v>
      </c>
      <c r="N102">
        <v>36</v>
      </c>
      <c r="O102">
        <v>64</v>
      </c>
      <c r="Q102">
        <v>51</v>
      </c>
      <c r="R102">
        <v>28</v>
      </c>
      <c r="S102">
        <v>1791</v>
      </c>
      <c r="T102">
        <v>12</v>
      </c>
      <c r="U102">
        <v>8</v>
      </c>
      <c r="V102">
        <v>26</v>
      </c>
      <c r="W102" t="s">
        <v>37</v>
      </c>
      <c r="X102" t="s">
        <v>21</v>
      </c>
      <c r="Y102" t="s">
        <v>163</v>
      </c>
      <c r="Z102" s="58" t="s">
        <v>794</v>
      </c>
      <c r="AA102" s="58" t="s">
        <v>959</v>
      </c>
      <c r="AB102" s="59" t="s">
        <v>799</v>
      </c>
      <c r="AC102">
        <v>31</v>
      </c>
      <c r="AD102">
        <v>18</v>
      </c>
      <c r="AE102">
        <v>33</v>
      </c>
      <c r="AG102">
        <v>51</v>
      </c>
      <c r="AH102">
        <v>28</v>
      </c>
      <c r="AI102">
        <v>1791</v>
      </c>
      <c r="AJ102">
        <v>12</v>
      </c>
      <c r="AK102">
        <v>8</v>
      </c>
      <c r="AL102">
        <v>26</v>
      </c>
      <c r="AM102" t="s">
        <v>37</v>
      </c>
      <c r="AN102" t="s">
        <v>21</v>
      </c>
      <c r="AO102" t="s">
        <v>163</v>
      </c>
      <c r="AP102" s="58" t="s">
        <v>794</v>
      </c>
      <c r="AQ102" s="58" t="s">
        <v>959</v>
      </c>
      <c r="AR102" s="59" t="s">
        <v>799</v>
      </c>
      <c r="AS102">
        <v>31</v>
      </c>
      <c r="AT102">
        <v>27</v>
      </c>
      <c r="AU102">
        <v>49</v>
      </c>
      <c r="AW102" s="44">
        <f t="shared" si="4"/>
        <v>82.46</v>
      </c>
      <c r="AX102" s="46">
        <f t="shared" si="5"/>
        <v>8.8888888888837281E-3</v>
      </c>
      <c r="AY102" s="46">
        <f t="shared" si="6"/>
        <v>-5.5555555555581448E-3</v>
      </c>
      <c r="AZ102" s="46">
        <f t="shared" si="7"/>
        <v>-3.3333333333354087E-3</v>
      </c>
    </row>
    <row r="103" spans="1:52" x14ac:dyDescent="0.35">
      <c r="A103">
        <v>51</v>
      </c>
      <c r="B103">
        <v>28</v>
      </c>
      <c r="C103">
        <v>1791</v>
      </c>
      <c r="D103">
        <v>12</v>
      </c>
      <c r="E103">
        <v>8</v>
      </c>
      <c r="F103">
        <v>27</v>
      </c>
      <c r="H103" t="s">
        <v>25</v>
      </c>
      <c r="I103" t="s">
        <v>230</v>
      </c>
      <c r="J103" s="58" t="s">
        <v>784</v>
      </c>
      <c r="K103" s="58" t="s">
        <v>960</v>
      </c>
      <c r="L103" s="54"/>
      <c r="M103">
        <v>11</v>
      </c>
      <c r="N103">
        <v>1177</v>
      </c>
      <c r="O103">
        <v>32</v>
      </c>
      <c r="Q103">
        <v>51</v>
      </c>
      <c r="R103">
        <v>28</v>
      </c>
      <c r="S103">
        <v>1791</v>
      </c>
      <c r="T103">
        <v>12</v>
      </c>
      <c r="U103">
        <v>8</v>
      </c>
      <c r="V103">
        <v>27</v>
      </c>
      <c r="W103"/>
      <c r="X103" t="s">
        <v>25</v>
      </c>
      <c r="Y103" t="s">
        <v>230</v>
      </c>
      <c r="Z103" s="58" t="s">
        <v>784</v>
      </c>
      <c r="AA103" s="58" t="s">
        <v>960</v>
      </c>
      <c r="AB103" s="54"/>
      <c r="AC103">
        <v>11</v>
      </c>
      <c r="AD103">
        <v>588</v>
      </c>
      <c r="AE103">
        <v>66</v>
      </c>
      <c r="AG103">
        <v>51</v>
      </c>
      <c r="AH103">
        <v>28</v>
      </c>
      <c r="AI103">
        <v>1791</v>
      </c>
      <c r="AJ103">
        <v>12</v>
      </c>
      <c r="AK103">
        <v>8</v>
      </c>
      <c r="AL103">
        <v>28</v>
      </c>
      <c r="AM103"/>
      <c r="AN103" t="s">
        <v>25</v>
      </c>
      <c r="AO103" t="s">
        <v>230</v>
      </c>
      <c r="AP103" s="58" t="s">
        <v>784</v>
      </c>
      <c r="AQ103" s="58" t="s">
        <v>960</v>
      </c>
      <c r="AR103" s="54"/>
      <c r="AS103">
        <v>11</v>
      </c>
      <c r="AT103">
        <v>883</v>
      </c>
      <c r="AU103"/>
      <c r="AW103" s="44">
        <f t="shared" si="4"/>
        <v>2648.98</v>
      </c>
      <c r="AX103" s="46">
        <f t="shared" si="5"/>
        <v>4.4444444444525222E-3</v>
      </c>
      <c r="AY103" s="46">
        <f t="shared" si="6"/>
        <v>2.2222222222262333E-3</v>
      </c>
      <c r="AZ103" s="46">
        <f t="shared" si="7"/>
        <v>-6.6666666666606034E-3</v>
      </c>
    </row>
    <row r="104" spans="1:52" x14ac:dyDescent="0.35">
      <c r="A104">
        <v>51</v>
      </c>
      <c r="B104">
        <v>28</v>
      </c>
      <c r="C104">
        <v>1791</v>
      </c>
      <c r="D104">
        <v>12</v>
      </c>
      <c r="E104">
        <v>8</v>
      </c>
      <c r="F104">
        <v>28</v>
      </c>
      <c r="H104" t="s">
        <v>18</v>
      </c>
      <c r="I104" t="s">
        <v>231</v>
      </c>
      <c r="J104" s="58" t="s">
        <v>784</v>
      </c>
      <c r="K104" s="58" t="s">
        <v>960</v>
      </c>
      <c r="L104" s="58" t="s">
        <v>783</v>
      </c>
      <c r="M104">
        <v>11</v>
      </c>
      <c r="N104">
        <v>1547</v>
      </c>
      <c r="O104">
        <v>48</v>
      </c>
      <c r="Q104">
        <v>51</v>
      </c>
      <c r="R104">
        <v>28</v>
      </c>
      <c r="S104">
        <v>1791</v>
      </c>
      <c r="T104">
        <v>12</v>
      </c>
      <c r="U104">
        <v>8</v>
      </c>
      <c r="V104">
        <v>28</v>
      </c>
      <c r="W104"/>
      <c r="X104" t="s">
        <v>18</v>
      </c>
      <c r="Y104" t="s">
        <v>662</v>
      </c>
      <c r="Z104" s="58" t="s">
        <v>784</v>
      </c>
      <c r="AA104" s="58" t="s">
        <v>960</v>
      </c>
      <c r="AB104" s="58" t="s">
        <v>783</v>
      </c>
      <c r="AC104">
        <v>11</v>
      </c>
      <c r="AD104">
        <v>773</v>
      </c>
      <c r="AE104">
        <v>74</v>
      </c>
      <c r="AG104">
        <v>51</v>
      </c>
      <c r="AH104">
        <v>28</v>
      </c>
      <c r="AI104">
        <v>1791</v>
      </c>
      <c r="AJ104">
        <v>12</v>
      </c>
      <c r="AK104">
        <v>6</v>
      </c>
      <c r="AL104">
        <v>25</v>
      </c>
      <c r="AM104"/>
      <c r="AN104" t="s">
        <v>18</v>
      </c>
      <c r="AO104" t="s">
        <v>662</v>
      </c>
      <c r="AP104" s="58" t="s">
        <v>784</v>
      </c>
      <c r="AQ104" s="58" t="s">
        <v>960</v>
      </c>
      <c r="AR104" s="58" t="s">
        <v>783</v>
      </c>
      <c r="AS104">
        <v>11</v>
      </c>
      <c r="AT104">
        <v>1160</v>
      </c>
      <c r="AU104">
        <v>61</v>
      </c>
      <c r="AW104" s="44">
        <f t="shared" si="4"/>
        <v>3481.83</v>
      </c>
      <c r="AX104" s="46">
        <f t="shared" si="5"/>
        <v>-2.0916601783937949E-13</v>
      </c>
      <c r="AY104" s="46">
        <f t="shared" si="6"/>
        <v>-1.0458300891968975E-13</v>
      </c>
      <c r="AZ104" s="46">
        <f t="shared" si="7"/>
        <v>-1.000310945187266E-13</v>
      </c>
    </row>
    <row r="105" spans="1:52" x14ac:dyDescent="0.35">
      <c r="A105">
        <v>51</v>
      </c>
      <c r="B105">
        <v>28</v>
      </c>
      <c r="C105">
        <v>1791</v>
      </c>
      <c r="D105">
        <v>12</v>
      </c>
      <c r="E105">
        <v>8</v>
      </c>
      <c r="F105">
        <v>28</v>
      </c>
      <c r="H105" t="s">
        <v>18</v>
      </c>
      <c r="I105" t="s">
        <v>231</v>
      </c>
      <c r="J105" s="58" t="s">
        <v>784</v>
      </c>
      <c r="K105" s="58" t="s">
        <v>960</v>
      </c>
      <c r="L105" s="58" t="s">
        <v>783</v>
      </c>
      <c r="M105">
        <v>11</v>
      </c>
      <c r="N105">
        <v>1443</v>
      </c>
      <c r="O105">
        <v>93</v>
      </c>
      <c r="Q105">
        <v>51</v>
      </c>
      <c r="R105">
        <v>28</v>
      </c>
      <c r="S105">
        <v>1791</v>
      </c>
      <c r="T105">
        <v>12</v>
      </c>
      <c r="U105">
        <v>8</v>
      </c>
      <c r="V105">
        <v>28</v>
      </c>
      <c r="W105"/>
      <c r="X105" t="s">
        <v>18</v>
      </c>
      <c r="Y105" t="s">
        <v>662</v>
      </c>
      <c r="Z105" s="58" t="s">
        <v>784</v>
      </c>
      <c r="AA105" s="58" t="s">
        <v>960</v>
      </c>
      <c r="AB105" s="58" t="s">
        <v>783</v>
      </c>
      <c r="AC105">
        <v>11</v>
      </c>
      <c r="AD105">
        <v>721</v>
      </c>
      <c r="AE105">
        <v>96</v>
      </c>
      <c r="AG105">
        <v>139</v>
      </c>
      <c r="AH105">
        <v>72</v>
      </c>
      <c r="AI105">
        <v>1791</v>
      </c>
      <c r="AJ105">
        <v>12</v>
      </c>
      <c r="AK105">
        <v>3</v>
      </c>
      <c r="AL105">
        <v>312</v>
      </c>
      <c r="AM105"/>
      <c r="AN105" t="s">
        <v>18</v>
      </c>
      <c r="AO105" t="s">
        <v>662</v>
      </c>
      <c r="AP105" s="58" t="s">
        <v>784</v>
      </c>
      <c r="AQ105" s="58" t="s">
        <v>960</v>
      </c>
      <c r="AR105" s="58" t="s">
        <v>783</v>
      </c>
      <c r="AS105">
        <v>11</v>
      </c>
      <c r="AT105">
        <v>1082</v>
      </c>
      <c r="AU105">
        <v>94</v>
      </c>
      <c r="AW105" s="44">
        <f t="shared" si="4"/>
        <v>3248.8300000000004</v>
      </c>
      <c r="AX105" s="46">
        <f t="shared" si="5"/>
        <v>-5.5555555554110958E-3</v>
      </c>
      <c r="AY105" s="46">
        <f t="shared" si="6"/>
        <v>2.2222222222945121E-3</v>
      </c>
      <c r="AZ105" s="46">
        <f t="shared" si="7"/>
        <v>3.3333333333849247E-3</v>
      </c>
    </row>
    <row r="106" spans="1:52" x14ac:dyDescent="0.35">
      <c r="A106">
        <v>51</v>
      </c>
      <c r="B106">
        <v>28</v>
      </c>
      <c r="C106">
        <v>1791</v>
      </c>
      <c r="D106">
        <v>12</v>
      </c>
      <c r="E106">
        <v>8</v>
      </c>
      <c r="F106">
        <v>28</v>
      </c>
      <c r="H106" t="s">
        <v>234</v>
      </c>
      <c r="I106" t="s">
        <v>759</v>
      </c>
      <c r="J106" s="54" t="s">
        <v>784</v>
      </c>
      <c r="K106" s="58" t="s">
        <v>960</v>
      </c>
      <c r="L106" s="54"/>
      <c r="M106">
        <v>11</v>
      </c>
      <c r="N106">
        <v>796</v>
      </c>
      <c r="O106">
        <v>25</v>
      </c>
      <c r="Q106">
        <v>51</v>
      </c>
      <c r="R106">
        <v>28</v>
      </c>
      <c r="S106">
        <v>1791</v>
      </c>
      <c r="T106">
        <v>12</v>
      </c>
      <c r="U106">
        <v>8</v>
      </c>
      <c r="V106">
        <v>28</v>
      </c>
      <c r="W106"/>
      <c r="X106" t="s">
        <v>234</v>
      </c>
      <c r="Y106" t="s">
        <v>759</v>
      </c>
      <c r="Z106" s="54" t="s">
        <v>784</v>
      </c>
      <c r="AA106" s="58" t="s">
        <v>960</v>
      </c>
      <c r="AB106" s="54"/>
      <c r="AC106">
        <v>11</v>
      </c>
      <c r="AD106">
        <v>398</v>
      </c>
      <c r="AE106">
        <v>12</v>
      </c>
      <c r="AG106">
        <v>51</v>
      </c>
      <c r="AH106">
        <v>28</v>
      </c>
      <c r="AI106">
        <v>1791</v>
      </c>
      <c r="AJ106">
        <v>12</v>
      </c>
      <c r="AK106">
        <v>8</v>
      </c>
      <c r="AL106">
        <v>30</v>
      </c>
      <c r="AM106"/>
      <c r="AN106" t="s">
        <v>234</v>
      </c>
      <c r="AO106" t="s">
        <v>759</v>
      </c>
      <c r="AP106" s="54" t="s">
        <v>784</v>
      </c>
      <c r="AQ106" s="58" t="s">
        <v>960</v>
      </c>
      <c r="AR106" s="54"/>
      <c r="AS106">
        <v>11</v>
      </c>
      <c r="AT106">
        <v>597</v>
      </c>
      <c r="AU106">
        <v>18</v>
      </c>
      <c r="AW106" s="44">
        <f t="shared" si="4"/>
        <v>1791.55</v>
      </c>
      <c r="AX106" s="46">
        <f t="shared" si="5"/>
        <v>-5.5555555555883984E-3</v>
      </c>
      <c r="AY106" s="46">
        <f t="shared" si="6"/>
        <v>2.2222222222058052E-3</v>
      </c>
      <c r="AZ106" s="46">
        <f t="shared" si="7"/>
        <v>3.3333333332802861E-3</v>
      </c>
    </row>
    <row r="107" spans="1:52" x14ac:dyDescent="0.35">
      <c r="A107">
        <v>51</v>
      </c>
      <c r="B107">
        <v>28</v>
      </c>
      <c r="C107">
        <v>1791</v>
      </c>
      <c r="D107">
        <v>12</v>
      </c>
      <c r="E107">
        <v>8</v>
      </c>
      <c r="F107">
        <v>28</v>
      </c>
      <c r="H107" t="s">
        <v>760</v>
      </c>
      <c r="J107" s="58" t="s">
        <v>784</v>
      </c>
      <c r="K107" s="58" t="s">
        <v>960</v>
      </c>
      <c r="L107" s="58" t="s">
        <v>787</v>
      </c>
      <c r="M107">
        <v>12</v>
      </c>
      <c r="N107">
        <v>4104</v>
      </c>
      <c r="O107">
        <v>6</v>
      </c>
      <c r="Q107">
        <v>51</v>
      </c>
      <c r="R107">
        <v>28</v>
      </c>
      <c r="S107">
        <v>1791</v>
      </c>
      <c r="T107">
        <v>12</v>
      </c>
      <c r="U107">
        <v>8</v>
      </c>
      <c r="V107">
        <v>28</v>
      </c>
      <c r="W107"/>
      <c r="X107" t="s">
        <v>760</v>
      </c>
      <c r="Y107"/>
      <c r="Z107" s="58" t="s">
        <v>784</v>
      </c>
      <c r="AA107" s="58" t="s">
        <v>960</v>
      </c>
      <c r="AB107" s="58" t="s">
        <v>787</v>
      </c>
      <c r="AC107">
        <v>12</v>
      </c>
      <c r="AD107">
        <v>2052</v>
      </c>
      <c r="AE107">
        <v>3</v>
      </c>
      <c r="AG107">
        <v>51</v>
      </c>
      <c r="AH107">
        <v>28</v>
      </c>
      <c r="AI107">
        <v>1791</v>
      </c>
      <c r="AJ107">
        <v>12</v>
      </c>
      <c r="AK107">
        <v>8</v>
      </c>
      <c r="AL107">
        <v>27</v>
      </c>
      <c r="AM107"/>
      <c r="AN107" t="s">
        <v>760</v>
      </c>
      <c r="AO107"/>
      <c r="AP107" s="58" t="s">
        <v>784</v>
      </c>
      <c r="AQ107" s="58" t="s">
        <v>960</v>
      </c>
      <c r="AR107" s="58" t="s">
        <v>787</v>
      </c>
      <c r="AS107">
        <v>12</v>
      </c>
      <c r="AT107">
        <v>3078</v>
      </c>
      <c r="AU107">
        <v>4</v>
      </c>
      <c r="AW107" s="44">
        <f t="shared" si="4"/>
        <v>9234.130000000001</v>
      </c>
      <c r="AX107" s="46">
        <f t="shared" si="5"/>
        <v>-2.2222222219716037E-3</v>
      </c>
      <c r="AY107" s="46">
        <f t="shared" si="6"/>
        <v>-1.1111111109858018E-3</v>
      </c>
      <c r="AZ107" s="46">
        <f t="shared" si="7"/>
        <v>3.3333333335212947E-3</v>
      </c>
    </row>
    <row r="108" spans="1:52" x14ac:dyDescent="0.35">
      <c r="A108">
        <v>51</v>
      </c>
      <c r="B108">
        <v>28</v>
      </c>
      <c r="C108">
        <v>1791</v>
      </c>
      <c r="D108">
        <v>12</v>
      </c>
      <c r="E108">
        <v>8</v>
      </c>
      <c r="F108">
        <v>28</v>
      </c>
      <c r="H108" t="s">
        <v>760</v>
      </c>
      <c r="J108" s="58" t="s">
        <v>784</v>
      </c>
      <c r="K108" s="58" t="s">
        <v>960</v>
      </c>
      <c r="L108" s="58" t="s">
        <v>787</v>
      </c>
      <c r="M108">
        <v>12</v>
      </c>
      <c r="N108">
        <v>1129</v>
      </c>
      <c r="O108">
        <v>7</v>
      </c>
      <c r="Q108">
        <v>51</v>
      </c>
      <c r="R108">
        <v>28</v>
      </c>
      <c r="S108">
        <v>1791</v>
      </c>
      <c r="T108">
        <v>12</v>
      </c>
      <c r="U108">
        <v>8</v>
      </c>
      <c r="V108">
        <v>28</v>
      </c>
      <c r="W108"/>
      <c r="X108" t="s">
        <v>760</v>
      </c>
      <c r="Y108"/>
      <c r="Z108" s="58" t="s">
        <v>784</v>
      </c>
      <c r="AA108" s="58" t="s">
        <v>960</v>
      </c>
      <c r="AB108" s="58" t="s">
        <v>787</v>
      </c>
      <c r="AC108">
        <v>12</v>
      </c>
      <c r="AD108">
        <v>564</v>
      </c>
      <c r="AE108">
        <v>53</v>
      </c>
      <c r="AG108">
        <v>51</v>
      </c>
      <c r="AH108">
        <v>28</v>
      </c>
      <c r="AI108">
        <v>1791</v>
      </c>
      <c r="AJ108">
        <v>12</v>
      </c>
      <c r="AK108">
        <v>8</v>
      </c>
      <c r="AL108">
        <v>28</v>
      </c>
      <c r="AM108"/>
      <c r="AN108" t="s">
        <v>760</v>
      </c>
      <c r="AO108"/>
      <c r="AP108" s="58" t="s">
        <v>784</v>
      </c>
      <c r="AQ108" s="58" t="s">
        <v>960</v>
      </c>
      <c r="AR108" s="58" t="s">
        <v>787</v>
      </c>
      <c r="AS108">
        <v>12</v>
      </c>
      <c r="AT108">
        <v>846</v>
      </c>
      <c r="AU108">
        <v>80</v>
      </c>
      <c r="AW108" s="44">
        <f t="shared" si="4"/>
        <v>2540.4</v>
      </c>
      <c r="AX108" s="46">
        <f t="shared" si="5"/>
        <v>-3.333333333393973E-3</v>
      </c>
      <c r="AY108" s="46">
        <f t="shared" si="6"/>
        <v>3.3333333333029902E-3</v>
      </c>
      <c r="AZ108" s="46">
        <f t="shared" si="7"/>
        <v>-4.5519144009631418E-14</v>
      </c>
    </row>
    <row r="109" spans="1:52" x14ac:dyDescent="0.35">
      <c r="A109">
        <v>51</v>
      </c>
      <c r="B109">
        <v>28</v>
      </c>
      <c r="C109">
        <v>1791</v>
      </c>
      <c r="D109">
        <v>12</v>
      </c>
      <c r="E109">
        <v>8</v>
      </c>
      <c r="F109">
        <v>28</v>
      </c>
      <c r="H109" t="s">
        <v>760</v>
      </c>
      <c r="J109" s="58" t="s">
        <v>784</v>
      </c>
      <c r="K109" s="58" t="s">
        <v>960</v>
      </c>
      <c r="L109" s="58" t="s">
        <v>787</v>
      </c>
      <c r="M109">
        <v>12</v>
      </c>
      <c r="N109">
        <v>4118</v>
      </c>
      <c r="O109">
        <v>7</v>
      </c>
      <c r="Q109">
        <v>51</v>
      </c>
      <c r="R109">
        <v>28</v>
      </c>
      <c r="S109">
        <v>1791</v>
      </c>
      <c r="T109">
        <v>12</v>
      </c>
      <c r="U109">
        <v>8</v>
      </c>
      <c r="V109">
        <v>28</v>
      </c>
      <c r="W109"/>
      <c r="X109" t="s">
        <v>760</v>
      </c>
      <c r="Y109"/>
      <c r="Z109" s="58" t="s">
        <v>784</v>
      </c>
      <c r="AA109" s="58" t="s">
        <v>960</v>
      </c>
      <c r="AB109" s="58" t="s">
        <v>787</v>
      </c>
      <c r="AC109">
        <v>12</v>
      </c>
      <c r="AD109">
        <v>2059</v>
      </c>
      <c r="AE109">
        <v>4</v>
      </c>
      <c r="AG109">
        <v>51</v>
      </c>
      <c r="AH109">
        <v>28</v>
      </c>
      <c r="AI109">
        <v>1791</v>
      </c>
      <c r="AJ109">
        <v>12</v>
      </c>
      <c r="AK109">
        <v>8</v>
      </c>
      <c r="AL109">
        <v>28</v>
      </c>
      <c r="AM109"/>
      <c r="AN109" t="s">
        <v>760</v>
      </c>
      <c r="AO109"/>
      <c r="AP109" s="58" t="s">
        <v>784</v>
      </c>
      <c r="AQ109" s="58" t="s">
        <v>960</v>
      </c>
      <c r="AR109" s="58" t="s">
        <v>787</v>
      </c>
      <c r="AS109">
        <v>12</v>
      </c>
      <c r="AT109">
        <v>3088</v>
      </c>
      <c r="AU109">
        <v>55</v>
      </c>
      <c r="AW109" s="44">
        <f t="shared" si="4"/>
        <v>9265.66</v>
      </c>
      <c r="AX109" s="46">
        <f t="shared" si="5"/>
        <v>1.1111111104400995E-3</v>
      </c>
      <c r="AY109" s="46">
        <f t="shared" si="6"/>
        <v>-4.4444444447799478E-3</v>
      </c>
      <c r="AZ109" s="46">
        <f t="shared" si="7"/>
        <v>3.3333333332847825E-3</v>
      </c>
    </row>
    <row r="110" spans="1:52" x14ac:dyDescent="0.35">
      <c r="A110">
        <v>51</v>
      </c>
      <c r="B110">
        <v>28</v>
      </c>
      <c r="C110">
        <v>1791</v>
      </c>
      <c r="D110">
        <v>12</v>
      </c>
      <c r="E110">
        <v>8</v>
      </c>
      <c r="F110">
        <v>29</v>
      </c>
      <c r="H110" t="s">
        <v>760</v>
      </c>
      <c r="J110" s="58" t="s">
        <v>784</v>
      </c>
      <c r="K110" s="58" t="s">
        <v>960</v>
      </c>
      <c r="L110" s="58" t="s">
        <v>787</v>
      </c>
      <c r="M110">
        <v>12</v>
      </c>
      <c r="N110">
        <v>1266</v>
      </c>
      <c r="O110">
        <v>82</v>
      </c>
      <c r="Q110">
        <v>51</v>
      </c>
      <c r="R110">
        <v>28</v>
      </c>
      <c r="S110">
        <v>1791</v>
      </c>
      <c r="T110">
        <v>12</v>
      </c>
      <c r="U110">
        <v>8</v>
      </c>
      <c r="V110">
        <v>29</v>
      </c>
      <c r="W110"/>
      <c r="X110" t="s">
        <v>760</v>
      </c>
      <c r="Y110"/>
      <c r="Z110" s="58" t="s">
        <v>784</v>
      </c>
      <c r="AA110" s="58" t="s">
        <v>960</v>
      </c>
      <c r="AB110" s="58" t="s">
        <v>787</v>
      </c>
      <c r="AC110">
        <v>12</v>
      </c>
      <c r="AD110">
        <v>633</v>
      </c>
      <c r="AE110">
        <v>41</v>
      </c>
      <c r="AG110">
        <v>51</v>
      </c>
      <c r="AH110">
        <v>28</v>
      </c>
      <c r="AI110">
        <v>1791</v>
      </c>
      <c r="AJ110">
        <v>12</v>
      </c>
      <c r="AK110">
        <v>8</v>
      </c>
      <c r="AL110">
        <v>28</v>
      </c>
      <c r="AM110"/>
      <c r="AN110" t="s">
        <v>760</v>
      </c>
      <c r="AO110"/>
      <c r="AP110" s="58" t="s">
        <v>784</v>
      </c>
      <c r="AQ110" s="58" t="s">
        <v>960</v>
      </c>
      <c r="AR110" s="58" t="s">
        <v>787</v>
      </c>
      <c r="AS110">
        <v>12</v>
      </c>
      <c r="AT110">
        <v>950</v>
      </c>
      <c r="AU110">
        <v>13</v>
      </c>
      <c r="AW110" s="44">
        <f t="shared" si="4"/>
        <v>2850.36</v>
      </c>
      <c r="AX110" s="46">
        <f t="shared" si="5"/>
        <v>6.6666666665969876E-3</v>
      </c>
      <c r="AY110" s="46">
        <f t="shared" si="6"/>
        <v>3.3333333332984938E-3</v>
      </c>
      <c r="AZ110" s="46">
        <f t="shared" si="7"/>
        <v>-9.999999999995457E-3</v>
      </c>
    </row>
    <row r="111" spans="1:52" x14ac:dyDescent="0.35">
      <c r="A111">
        <v>51</v>
      </c>
      <c r="B111">
        <v>28</v>
      </c>
      <c r="C111">
        <v>1791</v>
      </c>
      <c r="D111">
        <v>12</v>
      </c>
      <c r="E111">
        <v>8</v>
      </c>
      <c r="F111">
        <v>29</v>
      </c>
      <c r="H111" t="s">
        <v>760</v>
      </c>
      <c r="J111" s="58" t="s">
        <v>784</v>
      </c>
      <c r="K111" s="58" t="s">
        <v>960</v>
      </c>
      <c r="L111" s="58" t="s">
        <v>787</v>
      </c>
      <c r="M111">
        <v>12</v>
      </c>
      <c r="N111">
        <v>5002</v>
      </c>
      <c r="O111">
        <v>25</v>
      </c>
      <c r="Q111">
        <v>51</v>
      </c>
      <c r="R111">
        <v>28</v>
      </c>
      <c r="S111">
        <v>1791</v>
      </c>
      <c r="T111">
        <v>12</v>
      </c>
      <c r="U111">
        <v>8</v>
      </c>
      <c r="V111">
        <v>29</v>
      </c>
      <c r="W111"/>
      <c r="X111" t="s">
        <v>760</v>
      </c>
      <c r="Y111"/>
      <c r="Z111" s="58" t="s">
        <v>784</v>
      </c>
      <c r="AA111" s="58" t="s">
        <v>960</v>
      </c>
      <c r="AB111" s="58" t="s">
        <v>787</v>
      </c>
      <c r="AC111">
        <v>12</v>
      </c>
      <c r="AD111">
        <v>2501</v>
      </c>
      <c r="AE111">
        <v>13</v>
      </c>
      <c r="AG111">
        <v>51</v>
      </c>
      <c r="AH111">
        <v>28</v>
      </c>
      <c r="AI111">
        <v>1791</v>
      </c>
      <c r="AJ111">
        <v>12</v>
      </c>
      <c r="AK111">
        <v>8</v>
      </c>
      <c r="AL111">
        <v>29</v>
      </c>
      <c r="AM111"/>
      <c r="AN111" t="s">
        <v>760</v>
      </c>
      <c r="AO111"/>
      <c r="AP111" s="58" t="s">
        <v>784</v>
      </c>
      <c r="AQ111" s="58" t="s">
        <v>960</v>
      </c>
      <c r="AR111" s="58" t="s">
        <v>787</v>
      </c>
      <c r="AS111">
        <v>12</v>
      </c>
      <c r="AT111">
        <v>3751</v>
      </c>
      <c r="AU111">
        <v>70</v>
      </c>
      <c r="AW111" s="44">
        <f t="shared" si="4"/>
        <v>11255.080000000002</v>
      </c>
      <c r="AX111" s="46">
        <f t="shared" si="5"/>
        <v>7.7777777778464952E-3</v>
      </c>
      <c r="AY111" s="46">
        <f t="shared" si="6"/>
        <v>-1.1111111110767569E-3</v>
      </c>
      <c r="AZ111" s="46">
        <f t="shared" si="7"/>
        <v>-6.6666666663877105E-3</v>
      </c>
    </row>
    <row r="112" spans="1:52" x14ac:dyDescent="0.35">
      <c r="A112">
        <v>51</v>
      </c>
      <c r="B112">
        <v>28</v>
      </c>
      <c r="C112">
        <v>1791</v>
      </c>
      <c r="D112">
        <v>12</v>
      </c>
      <c r="E112">
        <v>8</v>
      </c>
      <c r="F112">
        <v>29</v>
      </c>
      <c r="H112" t="s">
        <v>760</v>
      </c>
      <c r="J112" s="58" t="s">
        <v>784</v>
      </c>
      <c r="K112" s="58" t="s">
        <v>960</v>
      </c>
      <c r="L112" s="58" t="s">
        <v>787</v>
      </c>
      <c r="M112">
        <v>12</v>
      </c>
      <c r="N112">
        <v>3809</v>
      </c>
      <c r="O112">
        <v>96</v>
      </c>
      <c r="Q112">
        <v>72</v>
      </c>
      <c r="R112">
        <v>39</v>
      </c>
      <c r="S112">
        <v>1791</v>
      </c>
      <c r="T112">
        <v>12</v>
      </c>
      <c r="U112">
        <v>8</v>
      </c>
      <c r="V112">
        <v>29</v>
      </c>
      <c r="W112"/>
      <c r="X112" t="s">
        <v>760</v>
      </c>
      <c r="Y112"/>
      <c r="Z112" s="58" t="s">
        <v>784</v>
      </c>
      <c r="AA112" s="58" t="s">
        <v>960</v>
      </c>
      <c r="AB112" s="58" t="s">
        <v>787</v>
      </c>
      <c r="AC112">
        <v>12</v>
      </c>
      <c r="AD112">
        <v>1904</v>
      </c>
      <c r="AE112">
        <v>98</v>
      </c>
      <c r="AG112">
        <v>51</v>
      </c>
      <c r="AH112">
        <v>28</v>
      </c>
      <c r="AI112">
        <v>1791</v>
      </c>
      <c r="AJ112">
        <v>12</v>
      </c>
      <c r="AK112">
        <v>8</v>
      </c>
      <c r="AL112">
        <v>29</v>
      </c>
      <c r="AM112"/>
      <c r="AN112" t="s">
        <v>760</v>
      </c>
      <c r="AO112"/>
      <c r="AP112" s="58" t="s">
        <v>784</v>
      </c>
      <c r="AQ112" s="58" t="s">
        <v>960</v>
      </c>
      <c r="AR112" s="58" t="s">
        <v>787</v>
      </c>
      <c r="AS112">
        <v>12</v>
      </c>
      <c r="AT112">
        <v>2857</v>
      </c>
      <c r="AU112">
        <v>48</v>
      </c>
      <c r="AW112" s="44">
        <f t="shared" si="4"/>
        <v>8572.4199999999983</v>
      </c>
      <c r="AX112" s="46">
        <f t="shared" si="5"/>
        <v>4.4444444434157404E-3</v>
      </c>
      <c r="AY112" s="46">
        <f t="shared" si="6"/>
        <v>2.2222222217078702E-3</v>
      </c>
      <c r="AZ112" s="46">
        <f t="shared" si="7"/>
        <v>-6.6666666675518904E-3</v>
      </c>
    </row>
    <row r="113" spans="1:52" x14ac:dyDescent="0.35">
      <c r="A113">
        <v>51</v>
      </c>
      <c r="B113">
        <v>28</v>
      </c>
      <c r="C113">
        <v>1791</v>
      </c>
      <c r="D113">
        <v>12</v>
      </c>
      <c r="E113">
        <v>8</v>
      </c>
      <c r="F113">
        <v>30</v>
      </c>
      <c r="H113" t="s">
        <v>232</v>
      </c>
      <c r="I113" t="s">
        <v>233</v>
      </c>
      <c r="J113" s="58" t="s">
        <v>798</v>
      </c>
      <c r="K113" s="58" t="s">
        <v>959</v>
      </c>
      <c r="L113" s="54"/>
      <c r="M113">
        <v>12</v>
      </c>
      <c r="N113">
        <v>683</v>
      </c>
      <c r="O113">
        <v>40</v>
      </c>
      <c r="Q113">
        <v>72</v>
      </c>
      <c r="R113">
        <v>39</v>
      </c>
      <c r="S113">
        <v>1791</v>
      </c>
      <c r="T113">
        <v>12</v>
      </c>
      <c r="U113">
        <v>8</v>
      </c>
      <c r="V113">
        <v>30</v>
      </c>
      <c r="W113"/>
      <c r="X113" t="s">
        <v>232</v>
      </c>
      <c r="Y113" t="s">
        <v>233</v>
      </c>
      <c r="Z113" s="58" t="s">
        <v>798</v>
      </c>
      <c r="AA113" s="58" t="s">
        <v>959</v>
      </c>
      <c r="AB113" s="54"/>
      <c r="AC113">
        <v>12</v>
      </c>
      <c r="AD113">
        <v>341</v>
      </c>
      <c r="AE113">
        <v>70</v>
      </c>
      <c r="AG113">
        <v>51</v>
      </c>
      <c r="AH113">
        <v>28</v>
      </c>
      <c r="AI113">
        <v>1791</v>
      </c>
      <c r="AJ113">
        <v>12</v>
      </c>
      <c r="AK113">
        <v>8</v>
      </c>
      <c r="AL113">
        <v>26</v>
      </c>
      <c r="AM113"/>
      <c r="AN113" t="s">
        <v>232</v>
      </c>
      <c r="AO113" t="s">
        <v>233</v>
      </c>
      <c r="AP113" s="58" t="s">
        <v>798</v>
      </c>
      <c r="AQ113" s="58" t="s">
        <v>959</v>
      </c>
      <c r="AR113" s="54"/>
      <c r="AS113">
        <v>12</v>
      </c>
      <c r="AT113">
        <v>512</v>
      </c>
      <c r="AU113">
        <v>56</v>
      </c>
      <c r="AW113" s="44">
        <f t="shared" si="4"/>
        <v>1537.66</v>
      </c>
      <c r="AX113" s="46">
        <f t="shared" si="5"/>
        <v>4.4444444444934339E-3</v>
      </c>
      <c r="AY113" s="46">
        <f t="shared" si="6"/>
        <v>2.2222222222467725E-3</v>
      </c>
      <c r="AZ113" s="46">
        <f t="shared" si="7"/>
        <v>-6.6666666667152263E-3</v>
      </c>
    </row>
    <row r="114" spans="1:52" x14ac:dyDescent="0.35">
      <c r="A114">
        <v>51</v>
      </c>
      <c r="B114">
        <v>28</v>
      </c>
      <c r="C114">
        <v>1791</v>
      </c>
      <c r="D114">
        <v>12</v>
      </c>
      <c r="E114">
        <v>9</v>
      </c>
      <c r="F114">
        <v>30</v>
      </c>
      <c r="H114" t="s">
        <v>166</v>
      </c>
      <c r="I114" t="s">
        <v>167</v>
      </c>
      <c r="J114" s="59" t="s">
        <v>806</v>
      </c>
      <c r="K114" s="58" t="s">
        <v>959</v>
      </c>
      <c r="L114" s="54"/>
      <c r="M114">
        <v>12</v>
      </c>
      <c r="N114">
        <v>413</v>
      </c>
      <c r="O114">
        <v>40</v>
      </c>
      <c r="Q114">
        <v>72</v>
      </c>
      <c r="R114">
        <v>39</v>
      </c>
      <c r="S114">
        <v>1791</v>
      </c>
      <c r="T114">
        <v>12</v>
      </c>
      <c r="U114">
        <v>9</v>
      </c>
      <c r="V114">
        <v>30</v>
      </c>
      <c r="W114"/>
      <c r="X114" t="s">
        <v>166</v>
      </c>
      <c r="Y114" t="s">
        <v>167</v>
      </c>
      <c r="Z114" s="59" t="s">
        <v>806</v>
      </c>
      <c r="AA114" s="58" t="s">
        <v>959</v>
      </c>
      <c r="AB114" s="54"/>
      <c r="AC114">
        <v>12</v>
      </c>
      <c r="AD114">
        <v>206</v>
      </c>
      <c r="AE114">
        <v>70</v>
      </c>
      <c r="AG114">
        <v>51</v>
      </c>
      <c r="AH114">
        <v>28</v>
      </c>
      <c r="AI114">
        <v>1791</v>
      </c>
      <c r="AJ114">
        <v>12</v>
      </c>
      <c r="AK114">
        <v>8</v>
      </c>
      <c r="AL114">
        <v>29</v>
      </c>
      <c r="AM114"/>
      <c r="AN114" t="s">
        <v>166</v>
      </c>
      <c r="AO114" t="s">
        <v>734</v>
      </c>
      <c r="AP114" s="59" t="s">
        <v>806</v>
      </c>
      <c r="AQ114" s="58" t="s">
        <v>959</v>
      </c>
      <c r="AR114" s="54"/>
      <c r="AS114">
        <v>12</v>
      </c>
      <c r="AT114">
        <v>310</v>
      </c>
      <c r="AU114">
        <v>5</v>
      </c>
      <c r="AW114" s="44">
        <f t="shared" si="4"/>
        <v>930.15</v>
      </c>
      <c r="AX114" s="46">
        <f t="shared" si="5"/>
        <v>-2.2759572004815709E-14</v>
      </c>
      <c r="AY114" s="46">
        <f t="shared" si="6"/>
        <v>-1.1324274851176597E-14</v>
      </c>
      <c r="AZ114" s="46">
        <f t="shared" si="7"/>
        <v>-4.5477510646207975E-14</v>
      </c>
    </row>
    <row r="115" spans="1:52" x14ac:dyDescent="0.35">
      <c r="A115">
        <v>72</v>
      </c>
      <c r="B115">
        <v>39</v>
      </c>
      <c r="C115">
        <v>1791</v>
      </c>
      <c r="D115">
        <v>12</v>
      </c>
      <c r="E115">
        <v>10</v>
      </c>
      <c r="F115">
        <v>31</v>
      </c>
      <c r="H115" t="s">
        <v>26</v>
      </c>
      <c r="I115" t="s">
        <v>60</v>
      </c>
      <c r="J115" s="54" t="s">
        <v>814</v>
      </c>
      <c r="K115" s="58" t="s">
        <v>959</v>
      </c>
      <c r="L115" s="54" t="s">
        <v>819</v>
      </c>
      <c r="M115">
        <v>13</v>
      </c>
      <c r="N115">
        <v>1538</v>
      </c>
      <c r="O115">
        <v>68</v>
      </c>
      <c r="Q115">
        <v>72</v>
      </c>
      <c r="R115">
        <v>39</v>
      </c>
      <c r="S115">
        <v>1791</v>
      </c>
      <c r="T115">
        <v>12</v>
      </c>
      <c r="U115">
        <v>10</v>
      </c>
      <c r="V115">
        <v>31</v>
      </c>
      <c r="W115"/>
      <c r="X115" t="s">
        <v>26</v>
      </c>
      <c r="Y115" t="s">
        <v>60</v>
      </c>
      <c r="Z115" s="54" t="s">
        <v>814</v>
      </c>
      <c r="AA115" s="58" t="s">
        <v>959</v>
      </c>
      <c r="AB115" s="54" t="s">
        <v>819</v>
      </c>
      <c r="AC115">
        <v>13</v>
      </c>
      <c r="AD115">
        <v>769</v>
      </c>
      <c r="AE115">
        <v>34</v>
      </c>
      <c r="AG115">
        <v>72</v>
      </c>
      <c r="AH115">
        <v>39</v>
      </c>
      <c r="AI115">
        <v>1791</v>
      </c>
      <c r="AJ115">
        <v>12</v>
      </c>
      <c r="AK115">
        <v>10</v>
      </c>
      <c r="AL115">
        <v>32</v>
      </c>
      <c r="AM115"/>
      <c r="AN115" t="s">
        <v>26</v>
      </c>
      <c r="AO115" t="s">
        <v>60</v>
      </c>
      <c r="AP115" s="54" t="s">
        <v>814</v>
      </c>
      <c r="AQ115" s="58" t="s">
        <v>959</v>
      </c>
      <c r="AR115" s="54" t="s">
        <v>819</v>
      </c>
      <c r="AS115">
        <v>13</v>
      </c>
      <c r="AT115">
        <v>1154</v>
      </c>
      <c r="AU115">
        <v>1</v>
      </c>
      <c r="AW115" s="44">
        <f t="shared" si="4"/>
        <v>3462.0300000000007</v>
      </c>
      <c r="AX115" s="46">
        <f t="shared" si="5"/>
        <v>2.9098945475425353E-13</v>
      </c>
      <c r="AY115" s="46">
        <f t="shared" si="6"/>
        <v>1.4549472737712676E-13</v>
      </c>
      <c r="AZ115" s="46">
        <f t="shared" si="7"/>
        <v>2.1827852025868566E-13</v>
      </c>
    </row>
    <row r="116" spans="1:52" x14ac:dyDescent="0.35">
      <c r="A116">
        <v>72</v>
      </c>
      <c r="B116">
        <v>39</v>
      </c>
      <c r="C116">
        <v>1791</v>
      </c>
      <c r="D116">
        <v>12</v>
      </c>
      <c r="E116">
        <v>10</v>
      </c>
      <c r="F116">
        <v>31</v>
      </c>
      <c r="H116" t="s">
        <v>20</v>
      </c>
      <c r="I116" t="s">
        <v>121</v>
      </c>
      <c r="J116" s="59" t="s">
        <v>798</v>
      </c>
      <c r="K116" s="58" t="s">
        <v>959</v>
      </c>
      <c r="L116" s="54"/>
      <c r="M116">
        <v>51</v>
      </c>
      <c r="N116">
        <v>548</v>
      </c>
      <c r="O116">
        <v>51</v>
      </c>
      <c r="Q116">
        <v>72</v>
      </c>
      <c r="R116">
        <v>39</v>
      </c>
      <c r="S116">
        <v>1791</v>
      </c>
      <c r="T116">
        <v>12</v>
      </c>
      <c r="U116">
        <v>10</v>
      </c>
      <c r="V116">
        <v>31</v>
      </c>
      <c r="W116"/>
      <c r="X116" t="s">
        <v>20</v>
      </c>
      <c r="Y116" t="s">
        <v>121</v>
      </c>
      <c r="Z116" s="59" t="s">
        <v>798</v>
      </c>
      <c r="AA116" s="58" t="s">
        <v>959</v>
      </c>
      <c r="AB116" s="54"/>
      <c r="AC116">
        <v>12</v>
      </c>
      <c r="AD116">
        <v>274</v>
      </c>
      <c r="AE116">
        <v>26</v>
      </c>
      <c r="AG116">
        <v>51</v>
      </c>
      <c r="AH116">
        <v>28</v>
      </c>
      <c r="AI116">
        <v>1791</v>
      </c>
      <c r="AJ116">
        <v>12</v>
      </c>
      <c r="AK116">
        <v>9</v>
      </c>
      <c r="AL116">
        <v>30</v>
      </c>
      <c r="AM116"/>
      <c r="AN116" t="s">
        <v>20</v>
      </c>
      <c r="AO116" t="s">
        <v>121</v>
      </c>
      <c r="AP116" s="59" t="s">
        <v>798</v>
      </c>
      <c r="AQ116" s="58" t="s">
        <v>959</v>
      </c>
      <c r="AR116" s="54"/>
      <c r="AS116">
        <v>12</v>
      </c>
      <c r="AT116">
        <v>411</v>
      </c>
      <c r="AU116">
        <v>39</v>
      </c>
      <c r="AW116" s="44">
        <f t="shared" si="4"/>
        <v>1234.1600000000001</v>
      </c>
      <c r="AX116" s="46">
        <f t="shared" si="5"/>
        <v>5.5555555555792946E-3</v>
      </c>
      <c r="AY116" s="46">
        <f t="shared" si="6"/>
        <v>-2.2222222222103571E-3</v>
      </c>
      <c r="AZ116" s="46">
        <f t="shared" si="7"/>
        <v>-3.3333333333439574E-3</v>
      </c>
    </row>
    <row r="117" spans="1:52" x14ac:dyDescent="0.35">
      <c r="A117">
        <v>72</v>
      </c>
      <c r="B117">
        <v>39</v>
      </c>
      <c r="C117">
        <v>1791</v>
      </c>
      <c r="D117">
        <v>12</v>
      </c>
      <c r="E117">
        <v>10</v>
      </c>
      <c r="F117">
        <v>31</v>
      </c>
      <c r="H117" t="s">
        <v>36</v>
      </c>
      <c r="I117" t="s">
        <v>121</v>
      </c>
      <c r="J117" s="58" t="s">
        <v>784</v>
      </c>
      <c r="K117" s="58" t="s">
        <v>960</v>
      </c>
      <c r="L117" s="58" t="s">
        <v>783</v>
      </c>
      <c r="M117">
        <v>1</v>
      </c>
      <c r="N117">
        <v>3242</v>
      </c>
      <c r="O117">
        <v>43</v>
      </c>
      <c r="Q117">
        <v>72</v>
      </c>
      <c r="R117">
        <v>39</v>
      </c>
      <c r="S117">
        <v>1791</v>
      </c>
      <c r="T117">
        <v>12</v>
      </c>
      <c r="U117">
        <v>10</v>
      </c>
      <c r="V117">
        <v>31</v>
      </c>
      <c r="W117"/>
      <c r="X117" t="s">
        <v>36</v>
      </c>
      <c r="Y117" t="s">
        <v>121</v>
      </c>
      <c r="Z117" s="58" t="s">
        <v>784</v>
      </c>
      <c r="AA117" s="58" t="s">
        <v>960</v>
      </c>
      <c r="AB117" s="58" t="s">
        <v>783</v>
      </c>
      <c r="AC117">
        <v>2</v>
      </c>
      <c r="AD117">
        <v>1621</v>
      </c>
      <c r="AE117">
        <v>21</v>
      </c>
      <c r="AG117">
        <v>72</v>
      </c>
      <c r="AH117">
        <v>39</v>
      </c>
      <c r="AI117">
        <v>1791</v>
      </c>
      <c r="AJ117">
        <v>12</v>
      </c>
      <c r="AK117">
        <v>10</v>
      </c>
      <c r="AL117">
        <v>31</v>
      </c>
      <c r="AM117"/>
      <c r="AN117" t="s">
        <v>36</v>
      </c>
      <c r="AO117" t="s">
        <v>121</v>
      </c>
      <c r="AP117" s="58" t="s">
        <v>784</v>
      </c>
      <c r="AQ117" s="58" t="s">
        <v>960</v>
      </c>
      <c r="AR117" s="58" t="s">
        <v>783</v>
      </c>
      <c r="AS117">
        <v>1</v>
      </c>
      <c r="AT117">
        <v>2431</v>
      </c>
      <c r="AU117">
        <v>83</v>
      </c>
      <c r="AW117" s="44">
        <f t="shared" si="4"/>
        <v>7295.47</v>
      </c>
      <c r="AX117" s="46">
        <f t="shared" si="5"/>
        <v>1.1111111110221894E-3</v>
      </c>
      <c r="AY117" s="46">
        <f t="shared" si="6"/>
        <v>5.5555555555110991E-3</v>
      </c>
      <c r="AZ117" s="46">
        <f t="shared" si="7"/>
        <v>-6.666666666733323E-3</v>
      </c>
    </row>
    <row r="118" spans="1:52" x14ac:dyDescent="0.35">
      <c r="A118">
        <v>72</v>
      </c>
      <c r="B118">
        <v>39</v>
      </c>
      <c r="C118">
        <v>1791</v>
      </c>
      <c r="D118">
        <v>12</v>
      </c>
      <c r="E118">
        <v>10</v>
      </c>
      <c r="F118">
        <v>31</v>
      </c>
      <c r="H118" t="s">
        <v>18</v>
      </c>
      <c r="I118" t="s">
        <v>119</v>
      </c>
      <c r="J118" s="58" t="s">
        <v>798</v>
      </c>
      <c r="K118" s="58" t="s">
        <v>959</v>
      </c>
      <c r="L118" s="54" t="s">
        <v>799</v>
      </c>
      <c r="M118">
        <v>12</v>
      </c>
      <c r="N118">
        <v>80</v>
      </c>
      <c r="O118">
        <v>51</v>
      </c>
      <c r="Q118">
        <v>72</v>
      </c>
      <c r="R118">
        <v>39</v>
      </c>
      <c r="S118">
        <v>1791</v>
      </c>
      <c r="T118">
        <v>12</v>
      </c>
      <c r="U118">
        <v>10</v>
      </c>
      <c r="V118">
        <v>31</v>
      </c>
      <c r="W118"/>
      <c r="X118" t="s">
        <v>18</v>
      </c>
      <c r="Y118" t="s">
        <v>119</v>
      </c>
      <c r="Z118" s="58" t="s">
        <v>798</v>
      </c>
      <c r="AA118" s="58" t="s">
        <v>959</v>
      </c>
      <c r="AB118" s="54" t="s">
        <v>799</v>
      </c>
      <c r="AC118">
        <v>13</v>
      </c>
      <c r="AD118">
        <v>40</v>
      </c>
      <c r="AE118">
        <v>26</v>
      </c>
      <c r="AG118">
        <v>72</v>
      </c>
      <c r="AH118">
        <v>39</v>
      </c>
      <c r="AI118">
        <v>1791</v>
      </c>
      <c r="AJ118">
        <v>12</v>
      </c>
      <c r="AK118">
        <v>10</v>
      </c>
      <c r="AL118">
        <v>32</v>
      </c>
      <c r="AM118"/>
      <c r="AN118" t="s">
        <v>18</v>
      </c>
      <c r="AO118" t="s">
        <v>119</v>
      </c>
      <c r="AP118" s="58" t="s">
        <v>798</v>
      </c>
      <c r="AQ118" s="58" t="s">
        <v>959</v>
      </c>
      <c r="AR118" s="54" t="s">
        <v>799</v>
      </c>
      <c r="AS118">
        <v>13</v>
      </c>
      <c r="AT118">
        <v>60</v>
      </c>
      <c r="AU118">
        <v>39</v>
      </c>
      <c r="AW118" s="44">
        <f t="shared" si="4"/>
        <v>181.16</v>
      </c>
      <c r="AX118" s="46">
        <f t="shared" si="5"/>
        <v>5.5555555555508729E-3</v>
      </c>
      <c r="AY118" s="46">
        <f t="shared" si="6"/>
        <v>-2.222222222224568E-3</v>
      </c>
      <c r="AZ118" s="46">
        <f t="shared" si="7"/>
        <v>-3.333333333336852E-3</v>
      </c>
    </row>
    <row r="119" spans="1:52" x14ac:dyDescent="0.35">
      <c r="A119">
        <v>72</v>
      </c>
      <c r="B119">
        <v>39</v>
      </c>
      <c r="C119">
        <v>1791</v>
      </c>
      <c r="D119">
        <v>12</v>
      </c>
      <c r="E119">
        <v>10</v>
      </c>
      <c r="F119">
        <v>32</v>
      </c>
      <c r="H119" t="s">
        <v>62</v>
      </c>
      <c r="I119" t="s">
        <v>72</v>
      </c>
      <c r="J119" s="58" t="s">
        <v>867</v>
      </c>
      <c r="K119" s="58" t="s">
        <v>959</v>
      </c>
      <c r="L119" s="58" t="s">
        <v>780</v>
      </c>
      <c r="M119">
        <v>13</v>
      </c>
      <c r="N119">
        <v>623</v>
      </c>
      <c r="O119">
        <v>14</v>
      </c>
      <c r="Q119">
        <v>72</v>
      </c>
      <c r="R119">
        <v>39</v>
      </c>
      <c r="S119">
        <v>1791</v>
      </c>
      <c r="T119">
        <v>12</v>
      </c>
      <c r="U119">
        <v>10</v>
      </c>
      <c r="V119">
        <v>32</v>
      </c>
      <c r="W119"/>
      <c r="X119" t="s">
        <v>62</v>
      </c>
      <c r="Y119" t="s">
        <v>72</v>
      </c>
      <c r="Z119" s="58" t="s">
        <v>867</v>
      </c>
      <c r="AA119" s="58" t="s">
        <v>959</v>
      </c>
      <c r="AB119" s="58" t="s">
        <v>780</v>
      </c>
      <c r="AC119">
        <v>13</v>
      </c>
      <c r="AD119">
        <v>311</v>
      </c>
      <c r="AE119">
        <v>58</v>
      </c>
      <c r="AG119">
        <v>139</v>
      </c>
      <c r="AH119">
        <v>72</v>
      </c>
      <c r="AI119">
        <v>1791</v>
      </c>
      <c r="AJ119">
        <v>12</v>
      </c>
      <c r="AK119">
        <v>9</v>
      </c>
      <c r="AL119">
        <v>319</v>
      </c>
      <c r="AM119"/>
      <c r="AN119" t="s">
        <v>62</v>
      </c>
      <c r="AO119" t="s">
        <v>72</v>
      </c>
      <c r="AP119" s="58" t="s">
        <v>867</v>
      </c>
      <c r="AQ119" s="58" t="s">
        <v>959</v>
      </c>
      <c r="AR119" s="58" t="s">
        <v>780</v>
      </c>
      <c r="AS119">
        <v>13</v>
      </c>
      <c r="AT119">
        <v>467</v>
      </c>
      <c r="AU119">
        <v>37</v>
      </c>
      <c r="AW119" s="44">
        <f t="shared" si="4"/>
        <v>1402.09</v>
      </c>
      <c r="AX119" s="46">
        <f t="shared" si="5"/>
        <v>1.1111111111049454E-2</v>
      </c>
      <c r="AY119" s="46">
        <f t="shared" si="6"/>
        <v>-4.4444444444752262E-3</v>
      </c>
      <c r="AZ119" s="46">
        <f t="shared" si="7"/>
        <v>-6.6666666667128949E-3</v>
      </c>
    </row>
    <row r="120" spans="1:52" x14ac:dyDescent="0.35">
      <c r="A120">
        <v>72</v>
      </c>
      <c r="B120">
        <v>39</v>
      </c>
      <c r="C120">
        <v>1791</v>
      </c>
      <c r="D120">
        <v>12</v>
      </c>
      <c r="E120">
        <v>10</v>
      </c>
      <c r="F120">
        <v>32</v>
      </c>
      <c r="G120" t="s">
        <v>37</v>
      </c>
      <c r="H120" t="s">
        <v>93</v>
      </c>
      <c r="I120" t="s">
        <v>79</v>
      </c>
      <c r="J120" s="59" t="s">
        <v>866</v>
      </c>
      <c r="K120" s="58" t="s">
        <v>959</v>
      </c>
      <c r="L120" s="54"/>
      <c r="M120">
        <v>13</v>
      </c>
      <c r="N120">
        <v>301</v>
      </c>
      <c r="O120">
        <v>26</v>
      </c>
      <c r="Q120">
        <v>72</v>
      </c>
      <c r="R120">
        <v>39</v>
      </c>
      <c r="S120">
        <v>1791</v>
      </c>
      <c r="T120">
        <v>12</v>
      </c>
      <c r="U120">
        <v>10</v>
      </c>
      <c r="V120">
        <v>32</v>
      </c>
      <c r="W120" t="s">
        <v>37</v>
      </c>
      <c r="X120" t="s">
        <v>93</v>
      </c>
      <c r="Y120" t="s">
        <v>79</v>
      </c>
      <c r="Z120" s="59" t="s">
        <v>866</v>
      </c>
      <c r="AA120" s="58" t="s">
        <v>959</v>
      </c>
      <c r="AB120" s="54"/>
      <c r="AC120">
        <v>13</v>
      </c>
      <c r="AD120">
        <v>150</v>
      </c>
      <c r="AE120">
        <v>63</v>
      </c>
      <c r="AG120">
        <v>72</v>
      </c>
      <c r="AH120">
        <v>39</v>
      </c>
      <c r="AI120">
        <v>1791</v>
      </c>
      <c r="AJ120">
        <v>12</v>
      </c>
      <c r="AK120">
        <v>10</v>
      </c>
      <c r="AL120">
        <v>31</v>
      </c>
      <c r="AM120" t="s">
        <v>37</v>
      </c>
      <c r="AN120" t="s">
        <v>93</v>
      </c>
      <c r="AO120" t="s">
        <v>79</v>
      </c>
      <c r="AP120" s="59" t="s">
        <v>866</v>
      </c>
      <c r="AQ120" s="58" t="s">
        <v>959</v>
      </c>
      <c r="AR120" s="54"/>
      <c r="AS120">
        <v>13</v>
      </c>
      <c r="AT120">
        <v>225</v>
      </c>
      <c r="AU120">
        <v>95</v>
      </c>
      <c r="AW120" s="44">
        <f t="shared" si="4"/>
        <v>677.84</v>
      </c>
      <c r="AX120" s="46">
        <f t="shared" si="5"/>
        <v>2.2222222221921495E-3</v>
      </c>
      <c r="AY120" s="46">
        <f t="shared" si="6"/>
        <v>1.1111111110960747E-3</v>
      </c>
      <c r="AZ120" s="46">
        <f t="shared" si="7"/>
        <v>-3.333333333341626E-3</v>
      </c>
    </row>
    <row r="121" spans="1:52" x14ac:dyDescent="0.35">
      <c r="A121">
        <v>72</v>
      </c>
      <c r="B121">
        <v>39</v>
      </c>
      <c r="C121">
        <v>1791</v>
      </c>
      <c r="D121">
        <v>12</v>
      </c>
      <c r="E121">
        <v>10</v>
      </c>
      <c r="F121">
        <v>33</v>
      </c>
      <c r="H121" t="s">
        <v>41</v>
      </c>
      <c r="I121" t="s">
        <v>251</v>
      </c>
      <c r="J121" s="58" t="s">
        <v>784</v>
      </c>
      <c r="K121" s="58" t="s">
        <v>960</v>
      </c>
      <c r="L121" s="58" t="s">
        <v>783</v>
      </c>
      <c r="M121">
        <v>14</v>
      </c>
      <c r="N121">
        <v>4155</v>
      </c>
      <c r="O121">
        <v>94</v>
      </c>
      <c r="Q121">
        <v>72</v>
      </c>
      <c r="R121">
        <v>39</v>
      </c>
      <c r="S121">
        <v>1791</v>
      </c>
      <c r="T121">
        <v>12</v>
      </c>
      <c r="U121">
        <v>10</v>
      </c>
      <c r="V121">
        <v>33</v>
      </c>
      <c r="W121"/>
      <c r="X121" t="s">
        <v>41</v>
      </c>
      <c r="Y121" t="s">
        <v>251</v>
      </c>
      <c r="Z121" s="58" t="s">
        <v>784</v>
      </c>
      <c r="AA121" s="58" t="s">
        <v>960</v>
      </c>
      <c r="AB121" s="58" t="s">
        <v>783</v>
      </c>
      <c r="AC121">
        <v>14</v>
      </c>
      <c r="AD121">
        <v>2077</v>
      </c>
      <c r="AE121">
        <v>98</v>
      </c>
      <c r="AG121">
        <v>72</v>
      </c>
      <c r="AH121">
        <v>39</v>
      </c>
      <c r="AI121">
        <v>1791</v>
      </c>
      <c r="AJ121">
        <v>12</v>
      </c>
      <c r="AK121">
        <v>10</v>
      </c>
      <c r="AL121">
        <v>31</v>
      </c>
      <c r="AM121"/>
      <c r="AN121" t="s">
        <v>41</v>
      </c>
      <c r="AO121" t="s">
        <v>251</v>
      </c>
      <c r="AP121" s="58" t="s">
        <v>784</v>
      </c>
      <c r="AQ121" s="58" t="s">
        <v>960</v>
      </c>
      <c r="AR121" s="58" t="s">
        <v>783</v>
      </c>
      <c r="AS121">
        <v>14</v>
      </c>
      <c r="AT121">
        <v>3116</v>
      </c>
      <c r="AU121">
        <v>97</v>
      </c>
      <c r="AW121" s="44">
        <f t="shared" si="4"/>
        <v>9350.8899999999976</v>
      </c>
      <c r="AX121" s="46">
        <f t="shared" si="5"/>
        <v>1.1111111109639804E-2</v>
      </c>
      <c r="AY121" s="46">
        <f t="shared" si="6"/>
        <v>-4.4444444451801068E-3</v>
      </c>
      <c r="AZ121" s="46">
        <f t="shared" si="7"/>
        <v>-6.6666666677701603E-3</v>
      </c>
    </row>
    <row r="122" spans="1:52" x14ac:dyDescent="0.35">
      <c r="A122">
        <v>72</v>
      </c>
      <c r="B122">
        <v>39</v>
      </c>
      <c r="C122">
        <v>1791</v>
      </c>
      <c r="D122">
        <v>12</v>
      </c>
      <c r="E122">
        <v>10</v>
      </c>
      <c r="F122">
        <v>33</v>
      </c>
      <c r="H122" t="s">
        <v>41</v>
      </c>
      <c r="I122" t="s">
        <v>251</v>
      </c>
      <c r="J122" s="58" t="s">
        <v>784</v>
      </c>
      <c r="K122" s="58" t="s">
        <v>960</v>
      </c>
      <c r="L122" s="58" t="s">
        <v>783</v>
      </c>
      <c r="M122">
        <v>14</v>
      </c>
      <c r="N122">
        <v>3559</v>
      </c>
      <c r="O122">
        <v>37</v>
      </c>
      <c r="Q122">
        <v>72</v>
      </c>
      <c r="R122">
        <v>39</v>
      </c>
      <c r="S122">
        <v>1791</v>
      </c>
      <c r="T122">
        <v>12</v>
      </c>
      <c r="U122">
        <v>10</v>
      </c>
      <c r="V122">
        <v>33</v>
      </c>
      <c r="W122"/>
      <c r="X122" t="s">
        <v>41</v>
      </c>
      <c r="Y122" t="s">
        <v>251</v>
      </c>
      <c r="Z122" s="58" t="s">
        <v>784</v>
      </c>
      <c r="AA122" s="58" t="s">
        <v>960</v>
      </c>
      <c r="AB122" s="58" t="s">
        <v>783</v>
      </c>
      <c r="AC122">
        <v>14</v>
      </c>
      <c r="AD122">
        <v>1779</v>
      </c>
      <c r="AE122">
        <v>69</v>
      </c>
      <c r="AG122">
        <v>72</v>
      </c>
      <c r="AH122">
        <v>39</v>
      </c>
      <c r="AI122">
        <v>1791</v>
      </c>
      <c r="AJ122">
        <v>12</v>
      </c>
      <c r="AK122">
        <v>10</v>
      </c>
      <c r="AL122">
        <v>33</v>
      </c>
      <c r="AM122"/>
      <c r="AN122" t="s">
        <v>41</v>
      </c>
      <c r="AO122" t="s">
        <v>251</v>
      </c>
      <c r="AP122" s="58" t="s">
        <v>784</v>
      </c>
      <c r="AQ122" s="58" t="s">
        <v>960</v>
      </c>
      <c r="AR122" s="58" t="s">
        <v>783</v>
      </c>
      <c r="AS122">
        <v>14</v>
      </c>
      <c r="AT122">
        <v>2669</v>
      </c>
      <c r="AU122">
        <v>53</v>
      </c>
      <c r="AW122" s="44">
        <f t="shared" si="4"/>
        <v>8008.5899999999992</v>
      </c>
      <c r="AX122" s="46">
        <f t="shared" si="5"/>
        <v>3.3333333329937931E-3</v>
      </c>
      <c r="AY122" s="46">
        <f t="shared" si="6"/>
        <v>-3.3333333335030524E-3</v>
      </c>
      <c r="AZ122" s="46">
        <f t="shared" si="7"/>
        <v>-2.5468516184901091E-13</v>
      </c>
    </row>
    <row r="123" spans="1:52" x14ac:dyDescent="0.35">
      <c r="A123">
        <v>72</v>
      </c>
      <c r="B123">
        <v>39</v>
      </c>
      <c r="C123">
        <v>1791</v>
      </c>
      <c r="D123">
        <v>12</v>
      </c>
      <c r="E123">
        <v>10</v>
      </c>
      <c r="F123">
        <v>34</v>
      </c>
      <c r="H123" t="s">
        <v>41</v>
      </c>
      <c r="I123" t="s">
        <v>251</v>
      </c>
      <c r="J123" s="58" t="s">
        <v>784</v>
      </c>
      <c r="K123" s="58" t="s">
        <v>960</v>
      </c>
      <c r="L123" s="58" t="s">
        <v>783</v>
      </c>
      <c r="M123">
        <v>14</v>
      </c>
      <c r="N123">
        <v>2015</v>
      </c>
      <c r="O123">
        <v>23</v>
      </c>
      <c r="Q123">
        <v>72</v>
      </c>
      <c r="R123">
        <v>39</v>
      </c>
      <c r="S123">
        <v>1791</v>
      </c>
      <c r="T123">
        <v>12</v>
      </c>
      <c r="U123">
        <v>10</v>
      </c>
      <c r="V123">
        <v>34</v>
      </c>
      <c r="W123"/>
      <c r="X123" t="s">
        <v>41</v>
      </c>
      <c r="Y123" t="s">
        <v>251</v>
      </c>
      <c r="Z123" s="58" t="s">
        <v>784</v>
      </c>
      <c r="AA123" s="58" t="s">
        <v>960</v>
      </c>
      <c r="AB123" s="58" t="s">
        <v>783</v>
      </c>
      <c r="AC123">
        <v>14</v>
      </c>
      <c r="AD123">
        <v>1007</v>
      </c>
      <c r="AE123">
        <v>62</v>
      </c>
      <c r="AG123">
        <v>72</v>
      </c>
      <c r="AH123">
        <v>39</v>
      </c>
      <c r="AI123">
        <v>1791</v>
      </c>
      <c r="AJ123">
        <v>12</v>
      </c>
      <c r="AK123">
        <v>10</v>
      </c>
      <c r="AL123">
        <v>33</v>
      </c>
      <c r="AM123"/>
      <c r="AN123" t="s">
        <v>41</v>
      </c>
      <c r="AO123" t="s">
        <v>251</v>
      </c>
      <c r="AP123" s="58" t="s">
        <v>784</v>
      </c>
      <c r="AQ123" s="58" t="s">
        <v>960</v>
      </c>
      <c r="AR123" s="58" t="s">
        <v>783</v>
      </c>
      <c r="AS123">
        <v>14</v>
      </c>
      <c r="AT123">
        <v>1511</v>
      </c>
      <c r="AU123">
        <v>43</v>
      </c>
      <c r="AW123" s="44">
        <f t="shared" si="4"/>
        <v>4534.2800000000007</v>
      </c>
      <c r="AX123" s="46">
        <f t="shared" si="5"/>
        <v>5.5555555557202652E-3</v>
      </c>
      <c r="AY123" s="46">
        <f t="shared" si="6"/>
        <v>-2.222222222139858E-3</v>
      </c>
      <c r="AZ123" s="46">
        <f t="shared" si="7"/>
        <v>-3.3333333332666304E-3</v>
      </c>
    </row>
    <row r="124" spans="1:52" x14ac:dyDescent="0.35">
      <c r="A124">
        <v>72</v>
      </c>
      <c r="B124">
        <v>39</v>
      </c>
      <c r="C124">
        <v>1791</v>
      </c>
      <c r="D124">
        <v>12</v>
      </c>
      <c r="E124">
        <v>10</v>
      </c>
      <c r="F124">
        <v>34</v>
      </c>
      <c r="H124" t="s">
        <v>41</v>
      </c>
      <c r="I124" t="s">
        <v>251</v>
      </c>
      <c r="J124" s="58" t="s">
        <v>784</v>
      </c>
      <c r="K124" s="58" t="s">
        <v>960</v>
      </c>
      <c r="L124" s="58" t="s">
        <v>783</v>
      </c>
      <c r="M124">
        <v>14</v>
      </c>
      <c r="N124">
        <v>5426</v>
      </c>
      <c r="O124">
        <v>91</v>
      </c>
      <c r="Q124">
        <v>72</v>
      </c>
      <c r="R124">
        <v>39</v>
      </c>
      <c r="S124">
        <v>1791</v>
      </c>
      <c r="T124">
        <v>12</v>
      </c>
      <c r="U124">
        <v>10</v>
      </c>
      <c r="V124">
        <v>34</v>
      </c>
      <c r="W124"/>
      <c r="X124" t="s">
        <v>41</v>
      </c>
      <c r="Y124" t="s">
        <v>251</v>
      </c>
      <c r="Z124" s="58" t="s">
        <v>784</v>
      </c>
      <c r="AA124" s="58" t="s">
        <v>960</v>
      </c>
      <c r="AB124" s="58" t="s">
        <v>783</v>
      </c>
      <c r="AC124">
        <v>14</v>
      </c>
      <c r="AD124">
        <v>2713</v>
      </c>
      <c r="AE124">
        <v>46</v>
      </c>
      <c r="AG124">
        <v>72</v>
      </c>
      <c r="AH124">
        <v>39</v>
      </c>
      <c r="AI124">
        <v>1791</v>
      </c>
      <c r="AJ124">
        <v>12</v>
      </c>
      <c r="AK124">
        <v>10</v>
      </c>
      <c r="AL124">
        <v>34</v>
      </c>
      <c r="AM124"/>
      <c r="AN124" t="s">
        <v>41</v>
      </c>
      <c r="AO124" t="s">
        <v>251</v>
      </c>
      <c r="AP124" s="58" t="s">
        <v>784</v>
      </c>
      <c r="AQ124" s="58" t="s">
        <v>960</v>
      </c>
      <c r="AR124" s="58" t="s">
        <v>783</v>
      </c>
      <c r="AS124">
        <v>14</v>
      </c>
      <c r="AT124">
        <v>4070</v>
      </c>
      <c r="AU124">
        <v>19</v>
      </c>
      <c r="AW124" s="44">
        <f t="shared" si="4"/>
        <v>12210.56</v>
      </c>
      <c r="AX124" s="46">
        <f t="shared" si="5"/>
        <v>5.5555555553291613E-3</v>
      </c>
      <c r="AY124" s="46">
        <f t="shared" si="6"/>
        <v>-2.2222222223354238E-3</v>
      </c>
      <c r="AZ124" s="46">
        <f t="shared" si="7"/>
        <v>-3.3333333335031079E-3</v>
      </c>
    </row>
    <row r="125" spans="1:52" x14ac:dyDescent="0.35">
      <c r="A125">
        <v>72</v>
      </c>
      <c r="B125">
        <v>39</v>
      </c>
      <c r="C125">
        <v>1791</v>
      </c>
      <c r="D125">
        <v>12</v>
      </c>
      <c r="E125">
        <v>10</v>
      </c>
      <c r="F125">
        <v>34</v>
      </c>
      <c r="H125" t="s">
        <v>252</v>
      </c>
      <c r="J125" s="58" t="s">
        <v>784</v>
      </c>
      <c r="K125" s="58" t="s">
        <v>960</v>
      </c>
      <c r="L125" s="58" t="s">
        <v>807</v>
      </c>
      <c r="M125">
        <v>14</v>
      </c>
      <c r="N125">
        <v>3010</v>
      </c>
      <c r="O125">
        <v>96</v>
      </c>
      <c r="Q125">
        <v>72</v>
      </c>
      <c r="R125">
        <v>39</v>
      </c>
      <c r="S125">
        <v>1791</v>
      </c>
      <c r="T125">
        <v>12</v>
      </c>
      <c r="U125">
        <v>10</v>
      </c>
      <c r="V125">
        <v>34</v>
      </c>
      <c r="W125"/>
      <c r="X125" t="s">
        <v>252</v>
      </c>
      <c r="Y125"/>
      <c r="Z125" s="58" t="s">
        <v>784</v>
      </c>
      <c r="AA125" s="58" t="s">
        <v>960</v>
      </c>
      <c r="AB125" s="58" t="s">
        <v>807</v>
      </c>
      <c r="AC125">
        <v>14</v>
      </c>
      <c r="AD125">
        <v>1505</v>
      </c>
      <c r="AE125">
        <v>48</v>
      </c>
      <c r="AG125">
        <v>72</v>
      </c>
      <c r="AH125">
        <v>39</v>
      </c>
      <c r="AI125">
        <v>1791</v>
      </c>
      <c r="AJ125">
        <v>12</v>
      </c>
      <c r="AK125">
        <v>10</v>
      </c>
      <c r="AL125">
        <v>34</v>
      </c>
      <c r="AM125"/>
      <c r="AN125" t="s">
        <v>763</v>
      </c>
      <c r="AO125"/>
      <c r="AP125" s="58" t="s">
        <v>784</v>
      </c>
      <c r="AQ125" s="58" t="s">
        <v>960</v>
      </c>
      <c r="AR125" s="58" t="s">
        <v>807</v>
      </c>
      <c r="AS125">
        <v>14</v>
      </c>
      <c r="AT125">
        <v>2258</v>
      </c>
      <c r="AU125">
        <v>23</v>
      </c>
      <c r="AW125" s="44">
        <f t="shared" si="4"/>
        <v>6774.6699999999992</v>
      </c>
      <c r="AX125" s="46">
        <f t="shared" si="5"/>
        <v>4.4444444438704878E-3</v>
      </c>
      <c r="AY125" s="46">
        <f t="shared" si="6"/>
        <v>2.2222222219352439E-3</v>
      </c>
      <c r="AZ125" s="46">
        <f t="shared" si="7"/>
        <v>-6.6666666670971708E-3</v>
      </c>
    </row>
    <row r="126" spans="1:52" x14ac:dyDescent="0.35">
      <c r="A126">
        <v>72</v>
      </c>
      <c r="B126">
        <v>39</v>
      </c>
      <c r="C126">
        <v>1791</v>
      </c>
      <c r="D126">
        <v>12</v>
      </c>
      <c r="E126">
        <v>10</v>
      </c>
      <c r="F126">
        <v>34</v>
      </c>
      <c r="H126" t="s">
        <v>252</v>
      </c>
      <c r="J126" s="58" t="s">
        <v>784</v>
      </c>
      <c r="K126" s="58" t="s">
        <v>960</v>
      </c>
      <c r="L126" s="58" t="s">
        <v>807</v>
      </c>
      <c r="M126">
        <v>14</v>
      </c>
      <c r="N126">
        <v>2859</v>
      </c>
      <c r="O126">
        <v>18</v>
      </c>
      <c r="Q126">
        <v>72</v>
      </c>
      <c r="R126">
        <v>39</v>
      </c>
      <c r="S126">
        <v>1791</v>
      </c>
      <c r="T126">
        <v>12</v>
      </c>
      <c r="U126">
        <v>10</v>
      </c>
      <c r="V126">
        <v>34</v>
      </c>
      <c r="W126"/>
      <c r="X126" t="s">
        <v>252</v>
      </c>
      <c r="Y126"/>
      <c r="Z126" s="58" t="s">
        <v>784</v>
      </c>
      <c r="AA126" s="58" t="s">
        <v>960</v>
      </c>
      <c r="AB126" s="58" t="s">
        <v>807</v>
      </c>
      <c r="AC126">
        <v>14</v>
      </c>
      <c r="AD126">
        <v>1429</v>
      </c>
      <c r="AE126">
        <v>59</v>
      </c>
      <c r="AG126">
        <v>72</v>
      </c>
      <c r="AH126">
        <v>39</v>
      </c>
      <c r="AI126">
        <v>1791</v>
      </c>
      <c r="AJ126">
        <v>12</v>
      </c>
      <c r="AK126">
        <v>10</v>
      </c>
      <c r="AL126">
        <v>34</v>
      </c>
      <c r="AM126"/>
      <c r="AN126" t="s">
        <v>763</v>
      </c>
      <c r="AO126"/>
      <c r="AP126" s="58" t="s">
        <v>784</v>
      </c>
      <c r="AQ126" s="58" t="s">
        <v>960</v>
      </c>
      <c r="AR126" s="58" t="s">
        <v>807</v>
      </c>
      <c r="AS126">
        <v>14</v>
      </c>
      <c r="AT126">
        <v>2144</v>
      </c>
      <c r="AU126">
        <v>40</v>
      </c>
      <c r="AW126" s="44">
        <f t="shared" si="4"/>
        <v>6433.17</v>
      </c>
      <c r="AX126" s="46">
        <f t="shared" si="5"/>
        <v>6.666666666496901E-3</v>
      </c>
      <c r="AY126" s="46">
        <f t="shared" si="6"/>
        <v>3.3333333332484782E-3</v>
      </c>
      <c r="AZ126" s="46">
        <f t="shared" si="7"/>
        <v>-1.0000000000127351E-2</v>
      </c>
    </row>
    <row r="127" spans="1:52" x14ac:dyDescent="0.35">
      <c r="A127">
        <v>72</v>
      </c>
      <c r="B127">
        <v>39</v>
      </c>
      <c r="C127">
        <v>1791</v>
      </c>
      <c r="D127">
        <v>12</v>
      </c>
      <c r="E127">
        <v>12</v>
      </c>
      <c r="F127">
        <v>34</v>
      </c>
      <c r="H127" t="s">
        <v>663</v>
      </c>
      <c r="I127" t="s">
        <v>305</v>
      </c>
      <c r="J127" s="58" t="s">
        <v>784</v>
      </c>
      <c r="K127" s="58" t="s">
        <v>960</v>
      </c>
      <c r="L127" s="58" t="s">
        <v>787</v>
      </c>
      <c r="M127">
        <v>14</v>
      </c>
      <c r="N127">
        <v>1712</v>
      </c>
      <c r="O127">
        <v>83</v>
      </c>
      <c r="Q127">
        <v>72</v>
      </c>
      <c r="R127">
        <v>39</v>
      </c>
      <c r="S127">
        <v>1791</v>
      </c>
      <c r="T127">
        <v>12</v>
      </c>
      <c r="U127">
        <v>12</v>
      </c>
      <c r="V127">
        <v>34</v>
      </c>
      <c r="W127"/>
      <c r="X127" t="s">
        <v>663</v>
      </c>
      <c r="Y127" t="s">
        <v>305</v>
      </c>
      <c r="Z127" s="58" t="s">
        <v>784</v>
      </c>
      <c r="AA127" s="58" t="s">
        <v>960</v>
      </c>
      <c r="AB127" s="58" t="s">
        <v>787</v>
      </c>
      <c r="AC127">
        <v>14</v>
      </c>
      <c r="AD127">
        <v>856</v>
      </c>
      <c r="AE127">
        <v>42</v>
      </c>
      <c r="AG127">
        <v>139</v>
      </c>
      <c r="AH127">
        <v>72</v>
      </c>
      <c r="AI127">
        <v>1791</v>
      </c>
      <c r="AJ127">
        <v>12</v>
      </c>
      <c r="AK127">
        <v>12</v>
      </c>
      <c r="AL127">
        <v>320</v>
      </c>
      <c r="AM127"/>
      <c r="AN127" t="s">
        <v>253</v>
      </c>
      <c r="AO127"/>
      <c r="AP127" s="58" t="s">
        <v>784</v>
      </c>
      <c r="AQ127" s="58" t="s">
        <v>960</v>
      </c>
      <c r="AR127" s="58" t="s">
        <v>787</v>
      </c>
      <c r="AS127">
        <v>14</v>
      </c>
      <c r="AT127">
        <v>1284</v>
      </c>
      <c r="AU127">
        <v>63</v>
      </c>
      <c r="AW127" s="44">
        <f t="shared" si="4"/>
        <v>3853.88</v>
      </c>
      <c r="AX127" s="46">
        <f t="shared" si="5"/>
        <v>5.555555555401992E-3</v>
      </c>
      <c r="AY127" s="46">
        <f t="shared" si="6"/>
        <v>-2.2222222222990085E-3</v>
      </c>
      <c r="AZ127" s="46">
        <f t="shared" si="7"/>
        <v>-3.3333333334485404E-3</v>
      </c>
    </row>
    <row r="128" spans="1:52" x14ac:dyDescent="0.35">
      <c r="A128">
        <v>72</v>
      </c>
      <c r="B128">
        <v>39</v>
      </c>
      <c r="C128">
        <v>1791</v>
      </c>
      <c r="D128">
        <v>12</v>
      </c>
      <c r="E128">
        <v>12</v>
      </c>
      <c r="F128">
        <v>34</v>
      </c>
      <c r="H128" t="s">
        <v>21</v>
      </c>
      <c r="I128" t="s">
        <v>254</v>
      </c>
      <c r="J128" s="58" t="s">
        <v>784</v>
      </c>
      <c r="K128" s="58" t="s">
        <v>960</v>
      </c>
      <c r="L128" s="58" t="s">
        <v>803</v>
      </c>
      <c r="M128">
        <v>14</v>
      </c>
      <c r="N128">
        <v>3790</v>
      </c>
      <c r="O128">
        <v>8</v>
      </c>
      <c r="Q128">
        <v>72</v>
      </c>
      <c r="R128">
        <v>39</v>
      </c>
      <c r="S128">
        <v>1791</v>
      </c>
      <c r="T128">
        <v>12</v>
      </c>
      <c r="U128">
        <v>12</v>
      </c>
      <c r="V128">
        <v>34</v>
      </c>
      <c r="W128"/>
      <c r="X128" t="s">
        <v>21</v>
      </c>
      <c r="Y128" t="s">
        <v>254</v>
      </c>
      <c r="Z128" s="58" t="s">
        <v>784</v>
      </c>
      <c r="AA128" s="58" t="s">
        <v>960</v>
      </c>
      <c r="AB128" s="58" t="s">
        <v>803</v>
      </c>
      <c r="AC128">
        <v>14</v>
      </c>
      <c r="AD128">
        <v>1895</v>
      </c>
      <c r="AE128">
        <v>4</v>
      </c>
      <c r="AG128">
        <v>72</v>
      </c>
      <c r="AH128">
        <v>39</v>
      </c>
      <c r="AI128">
        <v>1791</v>
      </c>
      <c r="AJ128">
        <v>12</v>
      </c>
      <c r="AK128">
        <v>10</v>
      </c>
      <c r="AL128">
        <v>34</v>
      </c>
      <c r="AM128"/>
      <c r="AN128" t="s">
        <v>21</v>
      </c>
      <c r="AO128" t="s">
        <v>254</v>
      </c>
      <c r="AP128" s="58" t="s">
        <v>784</v>
      </c>
      <c r="AQ128" s="58" t="s">
        <v>960</v>
      </c>
      <c r="AR128" s="58" t="s">
        <v>803</v>
      </c>
      <c r="AS128">
        <v>14</v>
      </c>
      <c r="AT128">
        <v>2842</v>
      </c>
      <c r="AU128">
        <v>56</v>
      </c>
      <c r="AW128" s="44">
        <f t="shared" si="4"/>
        <v>8527.6799999999985</v>
      </c>
      <c r="AX128" s="46">
        <f t="shared" si="5"/>
        <v>-9.8225594324929943E-13</v>
      </c>
      <c r="AY128" s="46">
        <f t="shared" si="6"/>
        <v>-4.9112797162464972E-13</v>
      </c>
      <c r="AZ128" s="46">
        <f t="shared" si="7"/>
        <v>-5.0937032369802182E-13</v>
      </c>
    </row>
    <row r="129" spans="1:52" x14ac:dyDescent="0.35">
      <c r="A129">
        <v>72</v>
      </c>
      <c r="B129">
        <v>39</v>
      </c>
      <c r="C129">
        <v>1791</v>
      </c>
      <c r="D129">
        <v>12</v>
      </c>
      <c r="E129">
        <v>12</v>
      </c>
      <c r="F129">
        <v>34</v>
      </c>
      <c r="H129" t="s">
        <v>255</v>
      </c>
      <c r="J129" s="58" t="s">
        <v>784</v>
      </c>
      <c r="K129" s="58" t="s">
        <v>960</v>
      </c>
      <c r="L129" s="58" t="s">
        <v>787</v>
      </c>
      <c r="M129">
        <v>15</v>
      </c>
      <c r="N129">
        <v>1610</v>
      </c>
      <c r="O129">
        <v>56</v>
      </c>
      <c r="Q129">
        <v>72</v>
      </c>
      <c r="R129">
        <v>39</v>
      </c>
      <c r="S129">
        <v>1791</v>
      </c>
      <c r="T129">
        <v>12</v>
      </c>
      <c r="U129">
        <v>12</v>
      </c>
      <c r="V129">
        <v>34</v>
      </c>
      <c r="W129"/>
      <c r="X129" t="s">
        <v>255</v>
      </c>
      <c r="Y129"/>
      <c r="Z129" s="58" t="s">
        <v>784</v>
      </c>
      <c r="AA129" s="58" t="s">
        <v>960</v>
      </c>
      <c r="AB129" s="58" t="s">
        <v>787</v>
      </c>
      <c r="AC129">
        <v>15</v>
      </c>
      <c r="AD129">
        <v>805</v>
      </c>
      <c r="AE129">
        <v>29</v>
      </c>
      <c r="AG129">
        <v>72</v>
      </c>
      <c r="AH129">
        <v>39</v>
      </c>
      <c r="AI129">
        <v>1791</v>
      </c>
      <c r="AJ129">
        <v>12</v>
      </c>
      <c r="AK129">
        <v>12</v>
      </c>
      <c r="AL129">
        <v>34</v>
      </c>
      <c r="AM129"/>
      <c r="AN129" t="s">
        <v>255</v>
      </c>
      <c r="AO129"/>
      <c r="AP129" s="58" t="s">
        <v>784</v>
      </c>
      <c r="AQ129" s="58" t="s">
        <v>960</v>
      </c>
      <c r="AR129" s="58" t="s">
        <v>787</v>
      </c>
      <c r="AS129">
        <v>15</v>
      </c>
      <c r="AT129">
        <v>1207</v>
      </c>
      <c r="AU129">
        <v>93</v>
      </c>
      <c r="AW129" s="44">
        <f t="shared" si="4"/>
        <v>3623.7799999999997</v>
      </c>
      <c r="AX129" s="46">
        <f t="shared" si="5"/>
        <v>8.8888888887503903E-3</v>
      </c>
      <c r="AY129" s="46">
        <f t="shared" si="6"/>
        <v>-5.5555555556247582E-3</v>
      </c>
      <c r="AZ129" s="46">
        <f t="shared" si="7"/>
        <v>-3.3333333334940596E-3</v>
      </c>
    </row>
    <row r="130" spans="1:52" x14ac:dyDescent="0.35">
      <c r="A130">
        <v>72</v>
      </c>
      <c r="B130">
        <v>39</v>
      </c>
      <c r="C130">
        <v>1791</v>
      </c>
      <c r="D130">
        <v>12</v>
      </c>
      <c r="E130">
        <v>12</v>
      </c>
      <c r="F130">
        <v>35</v>
      </c>
      <c r="H130" t="s">
        <v>131</v>
      </c>
      <c r="I130" t="s">
        <v>256</v>
      </c>
      <c r="J130" s="58" t="s">
        <v>808</v>
      </c>
      <c r="K130" s="58" t="s">
        <v>959</v>
      </c>
      <c r="L130" s="54"/>
      <c r="M130">
        <v>15</v>
      </c>
      <c r="N130">
        <v>4455</v>
      </c>
      <c r="O130">
        <v>55</v>
      </c>
      <c r="Q130">
        <v>72</v>
      </c>
      <c r="R130">
        <v>39</v>
      </c>
      <c r="S130">
        <v>1791</v>
      </c>
      <c r="T130">
        <v>12</v>
      </c>
      <c r="U130">
        <v>12</v>
      </c>
      <c r="V130">
        <v>35</v>
      </c>
      <c r="W130"/>
      <c r="X130" t="s">
        <v>131</v>
      </c>
      <c r="Y130" t="s">
        <v>256</v>
      </c>
      <c r="Z130" s="58" t="s">
        <v>808</v>
      </c>
      <c r="AA130" s="58" t="s">
        <v>959</v>
      </c>
      <c r="AB130" s="54"/>
      <c r="AC130">
        <v>15</v>
      </c>
      <c r="AD130">
        <v>2227</v>
      </c>
      <c r="AE130">
        <v>77</v>
      </c>
      <c r="AG130">
        <v>72</v>
      </c>
      <c r="AH130">
        <v>39</v>
      </c>
      <c r="AI130">
        <v>1791</v>
      </c>
      <c r="AJ130">
        <v>12</v>
      </c>
      <c r="AK130">
        <v>12</v>
      </c>
      <c r="AL130">
        <v>34</v>
      </c>
      <c r="AM130"/>
      <c r="AN130" t="s">
        <v>131</v>
      </c>
      <c r="AO130" t="s">
        <v>256</v>
      </c>
      <c r="AP130" s="58" t="s">
        <v>808</v>
      </c>
      <c r="AQ130" s="58" t="s">
        <v>959</v>
      </c>
      <c r="AR130" s="54"/>
      <c r="AS130">
        <v>15</v>
      </c>
      <c r="AT130">
        <v>3341</v>
      </c>
      <c r="AU130">
        <v>66</v>
      </c>
      <c r="AW130" s="44">
        <f t="shared" si="4"/>
        <v>10024.98</v>
      </c>
      <c r="AX130" s="46">
        <f t="shared" si="5"/>
        <v>-3.3333333338305682E-3</v>
      </c>
      <c r="AY130" s="46">
        <f t="shared" si="6"/>
        <v>3.3333333330847204E-3</v>
      </c>
      <c r="AZ130" s="46">
        <f t="shared" si="7"/>
        <v>-1.4555023852835802E-13</v>
      </c>
    </row>
    <row r="131" spans="1:52" x14ac:dyDescent="0.35">
      <c r="A131">
        <v>72</v>
      </c>
      <c r="B131">
        <v>39</v>
      </c>
      <c r="C131">
        <v>1791</v>
      </c>
      <c r="D131">
        <v>12</v>
      </c>
      <c r="E131">
        <v>13</v>
      </c>
      <c r="F131">
        <v>37</v>
      </c>
      <c r="H131" t="s">
        <v>257</v>
      </c>
      <c r="I131" t="s">
        <v>258</v>
      </c>
      <c r="J131" s="59" t="s">
        <v>864</v>
      </c>
      <c r="K131" s="58" t="s">
        <v>959</v>
      </c>
      <c r="L131" s="58" t="s">
        <v>782</v>
      </c>
      <c r="M131">
        <v>15</v>
      </c>
      <c r="N131">
        <v>3453</v>
      </c>
      <c r="O131">
        <v>45</v>
      </c>
      <c r="Q131">
        <v>72</v>
      </c>
      <c r="R131">
        <v>39</v>
      </c>
      <c r="S131">
        <v>1791</v>
      </c>
      <c r="T131">
        <v>12</v>
      </c>
      <c r="U131">
        <v>13</v>
      </c>
      <c r="V131">
        <v>37</v>
      </c>
      <c r="W131"/>
      <c r="X131" t="s">
        <v>257</v>
      </c>
      <c r="Y131" t="s">
        <v>258</v>
      </c>
      <c r="Z131" s="59" t="s">
        <v>864</v>
      </c>
      <c r="AA131" s="58" t="s">
        <v>959</v>
      </c>
      <c r="AB131" s="58" t="s">
        <v>782</v>
      </c>
      <c r="AC131">
        <v>15</v>
      </c>
      <c r="AD131">
        <v>1726</v>
      </c>
      <c r="AE131">
        <v>73</v>
      </c>
      <c r="AG131">
        <v>72</v>
      </c>
      <c r="AH131">
        <v>39</v>
      </c>
      <c r="AI131">
        <v>1791</v>
      </c>
      <c r="AJ131">
        <v>12</v>
      </c>
      <c r="AK131">
        <v>12</v>
      </c>
      <c r="AL131">
        <v>34</v>
      </c>
      <c r="AM131"/>
      <c r="AN131" t="s">
        <v>257</v>
      </c>
      <c r="AO131" t="s">
        <v>258</v>
      </c>
      <c r="AP131" s="59" t="s">
        <v>864</v>
      </c>
      <c r="AQ131" s="58" t="s">
        <v>959</v>
      </c>
      <c r="AR131" s="58" t="s">
        <v>782</v>
      </c>
      <c r="AS131">
        <v>15</v>
      </c>
      <c r="AT131">
        <v>2590</v>
      </c>
      <c r="AU131">
        <v>9</v>
      </c>
      <c r="AW131" s="44">
        <f t="shared" si="4"/>
        <v>7770.2699999999995</v>
      </c>
      <c r="AX131" s="46">
        <f t="shared" si="5"/>
        <v>3.333333332921018E-3</v>
      </c>
      <c r="AY131" s="46">
        <f t="shared" si="6"/>
        <v>-3.3333333335394677E-3</v>
      </c>
      <c r="AZ131" s="46">
        <f t="shared" si="7"/>
        <v>-3.0922486793372173E-13</v>
      </c>
    </row>
    <row r="132" spans="1:52" x14ac:dyDescent="0.35">
      <c r="A132">
        <v>72</v>
      </c>
      <c r="B132">
        <v>39</v>
      </c>
      <c r="C132">
        <v>1791</v>
      </c>
      <c r="D132">
        <v>12</v>
      </c>
      <c r="E132">
        <v>13</v>
      </c>
      <c r="F132">
        <v>37</v>
      </c>
      <c r="H132" t="s">
        <v>257</v>
      </c>
      <c r="I132" t="s">
        <v>258</v>
      </c>
      <c r="J132" s="59" t="s">
        <v>864</v>
      </c>
      <c r="K132" s="58" t="s">
        <v>959</v>
      </c>
      <c r="L132" s="58" t="s">
        <v>782</v>
      </c>
      <c r="M132">
        <v>15</v>
      </c>
      <c r="N132">
        <v>6297</v>
      </c>
      <c r="O132">
        <v>63</v>
      </c>
      <c r="Q132">
        <v>72</v>
      </c>
      <c r="R132">
        <v>39</v>
      </c>
      <c r="S132">
        <v>1791</v>
      </c>
      <c r="T132">
        <v>12</v>
      </c>
      <c r="U132">
        <v>13</v>
      </c>
      <c r="V132">
        <v>37</v>
      </c>
      <c r="W132"/>
      <c r="X132" t="s">
        <v>257</v>
      </c>
      <c r="Y132" t="s">
        <v>258</v>
      </c>
      <c r="Z132" s="59" t="s">
        <v>864</v>
      </c>
      <c r="AA132" s="58" t="s">
        <v>959</v>
      </c>
      <c r="AB132" s="58" t="s">
        <v>782</v>
      </c>
      <c r="AC132">
        <v>15</v>
      </c>
      <c r="AD132">
        <v>3148</v>
      </c>
      <c r="AE132">
        <v>82</v>
      </c>
      <c r="AG132">
        <v>72</v>
      </c>
      <c r="AH132">
        <v>39</v>
      </c>
      <c r="AI132">
        <v>1791</v>
      </c>
      <c r="AJ132">
        <v>12</v>
      </c>
      <c r="AK132">
        <v>13</v>
      </c>
      <c r="AL132">
        <v>37</v>
      </c>
      <c r="AM132"/>
      <c r="AN132" t="s">
        <v>257</v>
      </c>
      <c r="AO132" t="s">
        <v>258</v>
      </c>
      <c r="AP132" s="59" t="s">
        <v>864</v>
      </c>
      <c r="AQ132" s="58" t="s">
        <v>959</v>
      </c>
      <c r="AR132" s="58" t="s">
        <v>782</v>
      </c>
      <c r="AS132">
        <v>15</v>
      </c>
      <c r="AT132">
        <v>4723</v>
      </c>
      <c r="AU132">
        <v>22</v>
      </c>
      <c r="AW132" s="44">
        <f t="shared" si="4"/>
        <v>14169.67</v>
      </c>
      <c r="AX132" s="46">
        <f t="shared" si="5"/>
        <v>1.1111111108402794E-3</v>
      </c>
      <c r="AY132" s="46">
        <f t="shared" si="6"/>
        <v>-4.4444444445798093E-3</v>
      </c>
      <c r="AZ132" s="46">
        <f t="shared" si="7"/>
        <v>3.3333333333575854E-3</v>
      </c>
    </row>
    <row r="133" spans="1:52" x14ac:dyDescent="0.35">
      <c r="A133">
        <v>72</v>
      </c>
      <c r="B133">
        <v>39</v>
      </c>
      <c r="C133">
        <v>1791</v>
      </c>
      <c r="D133">
        <v>12</v>
      </c>
      <c r="E133">
        <v>13</v>
      </c>
      <c r="F133">
        <v>37</v>
      </c>
      <c r="H133" t="s">
        <v>257</v>
      </c>
      <c r="I133" t="s">
        <v>258</v>
      </c>
      <c r="J133" s="59" t="s">
        <v>864</v>
      </c>
      <c r="K133" s="58" t="s">
        <v>959</v>
      </c>
      <c r="L133" s="58" t="s">
        <v>782</v>
      </c>
      <c r="M133">
        <v>15</v>
      </c>
      <c r="N133">
        <v>2821</v>
      </c>
      <c r="O133">
        <v>92</v>
      </c>
      <c r="Q133">
        <v>72</v>
      </c>
      <c r="R133">
        <v>39</v>
      </c>
      <c r="S133">
        <v>1791</v>
      </c>
      <c r="T133">
        <v>12</v>
      </c>
      <c r="U133">
        <v>13</v>
      </c>
      <c r="V133">
        <v>37</v>
      </c>
      <c r="W133"/>
      <c r="X133" t="s">
        <v>257</v>
      </c>
      <c r="Y133" t="s">
        <v>258</v>
      </c>
      <c r="Z133" s="59" t="s">
        <v>864</v>
      </c>
      <c r="AA133" s="58" t="s">
        <v>959</v>
      </c>
      <c r="AB133" s="58" t="s">
        <v>782</v>
      </c>
      <c r="AC133">
        <v>15</v>
      </c>
      <c r="AD133">
        <v>1410</v>
      </c>
      <c r="AE133">
        <v>96</v>
      </c>
      <c r="AG133">
        <v>72</v>
      </c>
      <c r="AH133">
        <v>39</v>
      </c>
      <c r="AI133">
        <v>1791</v>
      </c>
      <c r="AJ133">
        <v>12</v>
      </c>
      <c r="AK133">
        <v>13</v>
      </c>
      <c r="AL133">
        <v>37</v>
      </c>
      <c r="AM133"/>
      <c r="AN133" t="s">
        <v>257</v>
      </c>
      <c r="AO133" t="s">
        <v>258</v>
      </c>
      <c r="AP133" s="59" t="s">
        <v>864</v>
      </c>
      <c r="AQ133" s="58" t="s">
        <v>959</v>
      </c>
      <c r="AR133" s="58" t="s">
        <v>782</v>
      </c>
      <c r="AS133">
        <v>15</v>
      </c>
      <c r="AT133">
        <v>2116</v>
      </c>
      <c r="AU133">
        <v>44</v>
      </c>
      <c r="AW133" s="44">
        <f t="shared" si="4"/>
        <v>6349.32</v>
      </c>
      <c r="AX133" s="46">
        <f t="shared" si="5"/>
        <v>-3.8202774277351637E-13</v>
      </c>
      <c r="AY133" s="46">
        <f t="shared" si="6"/>
        <v>-1.9095836023552692E-13</v>
      </c>
      <c r="AZ133" s="46">
        <f t="shared" si="7"/>
        <v>-4.0017988922613767E-13</v>
      </c>
    </row>
    <row r="134" spans="1:52" x14ac:dyDescent="0.35">
      <c r="A134">
        <v>72</v>
      </c>
      <c r="B134">
        <v>39</v>
      </c>
      <c r="C134">
        <v>1791</v>
      </c>
      <c r="D134">
        <v>12</v>
      </c>
      <c r="E134">
        <v>13</v>
      </c>
      <c r="F134">
        <v>37</v>
      </c>
      <c r="H134" t="s">
        <v>257</v>
      </c>
      <c r="I134" t="s">
        <v>258</v>
      </c>
      <c r="J134" s="59" t="s">
        <v>864</v>
      </c>
      <c r="K134" s="58" t="s">
        <v>959</v>
      </c>
      <c r="L134" s="58" t="s">
        <v>782</v>
      </c>
      <c r="M134">
        <v>15</v>
      </c>
      <c r="N134">
        <v>988</v>
      </c>
      <c r="O134">
        <v>69</v>
      </c>
      <c r="Q134">
        <v>72</v>
      </c>
      <c r="R134">
        <v>39</v>
      </c>
      <c r="S134">
        <v>1791</v>
      </c>
      <c r="T134">
        <v>12</v>
      </c>
      <c r="U134">
        <v>13</v>
      </c>
      <c r="V134">
        <v>37</v>
      </c>
      <c r="W134"/>
      <c r="X134" t="s">
        <v>257</v>
      </c>
      <c r="Y134" t="s">
        <v>258</v>
      </c>
      <c r="Z134" s="59" t="s">
        <v>864</v>
      </c>
      <c r="AA134" s="58" t="s">
        <v>959</v>
      </c>
      <c r="AB134" s="58" t="s">
        <v>782</v>
      </c>
      <c r="AC134">
        <v>15</v>
      </c>
      <c r="AD134">
        <v>494</v>
      </c>
      <c r="AE134">
        <v>35</v>
      </c>
      <c r="AG134">
        <v>72</v>
      </c>
      <c r="AH134">
        <v>39</v>
      </c>
      <c r="AI134">
        <v>1791</v>
      </c>
      <c r="AJ134">
        <v>12</v>
      </c>
      <c r="AK134">
        <v>13</v>
      </c>
      <c r="AL134">
        <v>37</v>
      </c>
      <c r="AM134"/>
      <c r="AN134" t="s">
        <v>257</v>
      </c>
      <c r="AO134" t="s">
        <v>258</v>
      </c>
      <c r="AP134" s="59" t="s">
        <v>864</v>
      </c>
      <c r="AQ134" s="58" t="s">
        <v>959</v>
      </c>
      <c r="AR134" s="58" t="s">
        <v>782</v>
      </c>
      <c r="AS134">
        <v>15</v>
      </c>
      <c r="AT134">
        <v>741</v>
      </c>
      <c r="AU134">
        <v>51</v>
      </c>
      <c r="AW134" s="44">
        <f t="shared" si="4"/>
        <v>2224.5500000000002</v>
      </c>
      <c r="AX134" s="46">
        <f t="shared" si="5"/>
        <v>-1.1111111111312688E-3</v>
      </c>
      <c r="AY134" s="46">
        <f t="shared" si="6"/>
        <v>-5.5555555555656388E-3</v>
      </c>
      <c r="AZ134" s="46">
        <f t="shared" si="7"/>
        <v>6.6666666666514995E-3</v>
      </c>
    </row>
    <row r="135" spans="1:52" x14ac:dyDescent="0.35">
      <c r="A135">
        <v>72</v>
      </c>
      <c r="B135">
        <v>39</v>
      </c>
      <c r="C135">
        <v>1791</v>
      </c>
      <c r="D135">
        <v>12</v>
      </c>
      <c r="E135">
        <v>13</v>
      </c>
      <c r="F135">
        <v>37</v>
      </c>
      <c r="H135" t="s">
        <v>257</v>
      </c>
      <c r="I135" t="s">
        <v>258</v>
      </c>
      <c r="J135" s="59" t="s">
        <v>864</v>
      </c>
      <c r="K135" s="58" t="s">
        <v>959</v>
      </c>
      <c r="L135" s="58" t="s">
        <v>782</v>
      </c>
      <c r="M135">
        <v>15</v>
      </c>
      <c r="N135">
        <v>2955</v>
      </c>
      <c r="O135">
        <v>54</v>
      </c>
      <c r="Q135">
        <v>72</v>
      </c>
      <c r="R135">
        <v>39</v>
      </c>
      <c r="S135">
        <v>1791</v>
      </c>
      <c r="T135">
        <v>12</v>
      </c>
      <c r="U135">
        <v>13</v>
      </c>
      <c r="V135">
        <v>37</v>
      </c>
      <c r="W135"/>
      <c r="X135" t="s">
        <v>257</v>
      </c>
      <c r="Y135" t="s">
        <v>258</v>
      </c>
      <c r="Z135" s="59" t="s">
        <v>864</v>
      </c>
      <c r="AA135" s="58" t="s">
        <v>959</v>
      </c>
      <c r="AB135" s="58" t="s">
        <v>782</v>
      </c>
      <c r="AC135">
        <v>15</v>
      </c>
      <c r="AD135">
        <v>1477</v>
      </c>
      <c r="AE135">
        <v>76</v>
      </c>
      <c r="AG135">
        <v>72</v>
      </c>
      <c r="AH135">
        <v>39</v>
      </c>
      <c r="AI135">
        <v>1791</v>
      </c>
      <c r="AJ135">
        <v>12</v>
      </c>
      <c r="AK135">
        <v>13</v>
      </c>
      <c r="AL135">
        <v>37</v>
      </c>
      <c r="AM135"/>
      <c r="AN135" t="s">
        <v>257</v>
      </c>
      <c r="AO135" t="s">
        <v>258</v>
      </c>
      <c r="AP135" s="59" t="s">
        <v>864</v>
      </c>
      <c r="AQ135" s="58" t="s">
        <v>959</v>
      </c>
      <c r="AR135" s="58" t="s">
        <v>782</v>
      </c>
      <c r="AS135">
        <v>15</v>
      </c>
      <c r="AT135">
        <v>2216</v>
      </c>
      <c r="AU135">
        <v>65</v>
      </c>
      <c r="AW135" s="44">
        <f t="shared" si="4"/>
        <v>6649.95</v>
      </c>
      <c r="AX135" s="46">
        <f t="shared" si="5"/>
        <v>-6.6666666666970187E-3</v>
      </c>
      <c r="AY135" s="46">
        <f t="shared" si="6"/>
        <v>6.6666666666514995E-3</v>
      </c>
      <c r="AZ135" s="46">
        <f t="shared" si="7"/>
        <v>-3.638200851696638E-13</v>
      </c>
    </row>
    <row r="136" spans="1:52" x14ac:dyDescent="0.35">
      <c r="A136">
        <v>72</v>
      </c>
      <c r="B136">
        <v>39</v>
      </c>
      <c r="C136">
        <v>1791</v>
      </c>
      <c r="D136">
        <v>12</v>
      </c>
      <c r="E136">
        <v>13</v>
      </c>
      <c r="F136">
        <v>37</v>
      </c>
      <c r="H136" t="s">
        <v>257</v>
      </c>
      <c r="I136" t="s">
        <v>258</v>
      </c>
      <c r="J136" s="59" t="s">
        <v>864</v>
      </c>
      <c r="K136" s="58" t="s">
        <v>959</v>
      </c>
      <c r="L136" s="58" t="s">
        <v>782</v>
      </c>
      <c r="M136">
        <v>15</v>
      </c>
      <c r="N136">
        <v>783</v>
      </c>
      <c r="O136">
        <v>66</v>
      </c>
      <c r="Q136">
        <v>72</v>
      </c>
      <c r="R136">
        <v>39</v>
      </c>
      <c r="S136">
        <v>1791</v>
      </c>
      <c r="T136">
        <v>12</v>
      </c>
      <c r="U136">
        <v>13</v>
      </c>
      <c r="V136">
        <v>37</v>
      </c>
      <c r="W136"/>
      <c r="X136" t="s">
        <v>257</v>
      </c>
      <c r="Y136" t="s">
        <v>258</v>
      </c>
      <c r="Z136" s="59" t="s">
        <v>864</v>
      </c>
      <c r="AA136" s="58" t="s">
        <v>959</v>
      </c>
      <c r="AB136" s="58" t="s">
        <v>782</v>
      </c>
      <c r="AC136">
        <v>15</v>
      </c>
      <c r="AD136">
        <v>391</v>
      </c>
      <c r="AE136">
        <v>84</v>
      </c>
      <c r="AG136">
        <v>72</v>
      </c>
      <c r="AH136">
        <v>39</v>
      </c>
      <c r="AI136">
        <v>1791</v>
      </c>
      <c r="AJ136">
        <v>12</v>
      </c>
      <c r="AK136">
        <v>13</v>
      </c>
      <c r="AL136">
        <v>37</v>
      </c>
      <c r="AM136"/>
      <c r="AN136" t="s">
        <v>257</v>
      </c>
      <c r="AO136" t="s">
        <v>258</v>
      </c>
      <c r="AP136" s="59" t="s">
        <v>864</v>
      </c>
      <c r="AQ136" s="58" t="s">
        <v>959</v>
      </c>
      <c r="AR136" s="58" t="s">
        <v>782</v>
      </c>
      <c r="AS136">
        <v>15</v>
      </c>
      <c r="AT136">
        <v>587</v>
      </c>
      <c r="AU136">
        <v>76</v>
      </c>
      <c r="AW136" s="44">
        <f t="shared" si="4"/>
        <v>1763.2599999999998</v>
      </c>
      <c r="AX136" s="46">
        <f t="shared" si="5"/>
        <v>1.111111111091756E-2</v>
      </c>
      <c r="AY136" s="46">
        <f t="shared" si="6"/>
        <v>-4.4444444445411735E-3</v>
      </c>
      <c r="AZ136" s="46">
        <f t="shared" si="7"/>
        <v>-6.666666666783394E-3</v>
      </c>
    </row>
    <row r="137" spans="1:52" x14ac:dyDescent="0.35">
      <c r="A137">
        <v>72</v>
      </c>
      <c r="B137">
        <v>39</v>
      </c>
      <c r="C137">
        <v>1791</v>
      </c>
      <c r="D137">
        <v>12</v>
      </c>
      <c r="E137">
        <v>13</v>
      </c>
      <c r="F137">
        <v>37</v>
      </c>
      <c r="H137" t="s">
        <v>257</v>
      </c>
      <c r="I137" t="s">
        <v>258</v>
      </c>
      <c r="J137" s="59" t="s">
        <v>864</v>
      </c>
      <c r="K137" s="58" t="s">
        <v>959</v>
      </c>
      <c r="L137" s="58" t="s">
        <v>782</v>
      </c>
      <c r="M137">
        <v>15</v>
      </c>
      <c r="N137">
        <v>1880</v>
      </c>
      <c r="O137">
        <v>55</v>
      </c>
      <c r="Q137">
        <v>72</v>
      </c>
      <c r="R137">
        <v>39</v>
      </c>
      <c r="S137">
        <v>1791</v>
      </c>
      <c r="T137">
        <v>12</v>
      </c>
      <c r="U137">
        <v>13</v>
      </c>
      <c r="V137">
        <v>37</v>
      </c>
      <c r="W137"/>
      <c r="X137" t="s">
        <v>257</v>
      </c>
      <c r="Y137" t="s">
        <v>258</v>
      </c>
      <c r="Z137" s="59" t="s">
        <v>864</v>
      </c>
      <c r="AA137" s="58" t="s">
        <v>959</v>
      </c>
      <c r="AB137" s="58" t="s">
        <v>782</v>
      </c>
      <c r="AC137">
        <v>15</v>
      </c>
      <c r="AD137">
        <v>940</v>
      </c>
      <c r="AE137">
        <v>28</v>
      </c>
      <c r="AG137">
        <v>72</v>
      </c>
      <c r="AH137">
        <v>39</v>
      </c>
      <c r="AI137">
        <v>1791</v>
      </c>
      <c r="AJ137">
        <v>12</v>
      </c>
      <c r="AK137">
        <v>13</v>
      </c>
      <c r="AL137">
        <v>37</v>
      </c>
      <c r="AM137"/>
      <c r="AN137" t="s">
        <v>257</v>
      </c>
      <c r="AO137" t="s">
        <v>258</v>
      </c>
      <c r="AP137" s="59" t="s">
        <v>864</v>
      </c>
      <c r="AQ137" s="58" t="s">
        <v>959</v>
      </c>
      <c r="AR137" s="58" t="s">
        <v>782</v>
      </c>
      <c r="AS137">
        <v>15</v>
      </c>
      <c r="AT137">
        <v>1410</v>
      </c>
      <c r="AU137">
        <v>42</v>
      </c>
      <c r="AW137" s="44">
        <f t="shared" si="4"/>
        <v>4231.25</v>
      </c>
      <c r="AX137" s="46">
        <f t="shared" si="5"/>
        <v>5.5555555554291924E-3</v>
      </c>
      <c r="AY137" s="46">
        <f t="shared" si="6"/>
        <v>-2.2222222222854082E-3</v>
      </c>
      <c r="AZ137" s="46">
        <f t="shared" si="7"/>
        <v>-3.3333333334849002E-3</v>
      </c>
    </row>
    <row r="138" spans="1:52" x14ac:dyDescent="0.35">
      <c r="A138">
        <v>72</v>
      </c>
      <c r="B138">
        <v>39</v>
      </c>
      <c r="C138">
        <v>1791</v>
      </c>
      <c r="D138">
        <v>12</v>
      </c>
      <c r="E138">
        <v>13</v>
      </c>
      <c r="F138">
        <v>38</v>
      </c>
      <c r="H138" t="s">
        <v>257</v>
      </c>
      <c r="I138" t="s">
        <v>258</v>
      </c>
      <c r="J138" s="59" t="s">
        <v>864</v>
      </c>
      <c r="K138" s="58" t="s">
        <v>959</v>
      </c>
      <c r="L138" s="58" t="s">
        <v>782</v>
      </c>
      <c r="M138">
        <v>15</v>
      </c>
      <c r="N138">
        <v>1494</v>
      </c>
      <c r="O138">
        <v>46</v>
      </c>
      <c r="Q138">
        <v>72</v>
      </c>
      <c r="R138">
        <v>39</v>
      </c>
      <c r="S138">
        <v>1791</v>
      </c>
      <c r="T138">
        <v>12</v>
      </c>
      <c r="U138">
        <v>13</v>
      </c>
      <c r="V138">
        <v>38</v>
      </c>
      <c r="W138"/>
      <c r="X138" t="s">
        <v>257</v>
      </c>
      <c r="Y138" t="s">
        <v>258</v>
      </c>
      <c r="Z138" s="59" t="s">
        <v>864</v>
      </c>
      <c r="AA138" s="58" t="s">
        <v>959</v>
      </c>
      <c r="AB138" s="58" t="s">
        <v>782</v>
      </c>
      <c r="AC138">
        <v>15</v>
      </c>
      <c r="AD138">
        <v>747</v>
      </c>
      <c r="AE138">
        <v>23</v>
      </c>
      <c r="AG138">
        <v>72</v>
      </c>
      <c r="AH138">
        <v>39</v>
      </c>
      <c r="AI138">
        <v>1791</v>
      </c>
      <c r="AJ138">
        <v>12</v>
      </c>
      <c r="AK138">
        <v>13</v>
      </c>
      <c r="AL138">
        <v>37</v>
      </c>
      <c r="AM138"/>
      <c r="AN138" t="s">
        <v>257</v>
      </c>
      <c r="AO138" t="s">
        <v>258</v>
      </c>
      <c r="AP138" s="59" t="s">
        <v>864</v>
      </c>
      <c r="AQ138" s="58" t="s">
        <v>959</v>
      </c>
      <c r="AR138" s="58" t="s">
        <v>782</v>
      </c>
      <c r="AS138">
        <v>15</v>
      </c>
      <c r="AT138">
        <v>1120</v>
      </c>
      <c r="AU138">
        <v>85</v>
      </c>
      <c r="AW138" s="44">
        <f t="shared" si="4"/>
        <v>3362.54</v>
      </c>
      <c r="AX138" s="46">
        <f t="shared" si="5"/>
        <v>2.2222222221807697E-3</v>
      </c>
      <c r="AY138" s="46">
        <f t="shared" si="6"/>
        <v>1.1111111110903849E-3</v>
      </c>
      <c r="AZ138" s="46">
        <f t="shared" si="7"/>
        <v>-3.333333333421229E-3</v>
      </c>
    </row>
    <row r="139" spans="1:52" x14ac:dyDescent="0.35">
      <c r="A139">
        <v>72</v>
      </c>
      <c r="B139">
        <v>39</v>
      </c>
      <c r="C139">
        <v>1791</v>
      </c>
      <c r="D139">
        <v>12</v>
      </c>
      <c r="E139">
        <v>13</v>
      </c>
      <c r="F139">
        <v>38</v>
      </c>
      <c r="H139" t="s">
        <v>257</v>
      </c>
      <c r="I139" t="s">
        <v>258</v>
      </c>
      <c r="J139" s="59" t="s">
        <v>864</v>
      </c>
      <c r="K139" s="58" t="s">
        <v>959</v>
      </c>
      <c r="L139" s="58" t="s">
        <v>782</v>
      </c>
      <c r="M139">
        <v>15</v>
      </c>
      <c r="N139">
        <v>553</v>
      </c>
      <c r="O139">
        <v>63</v>
      </c>
      <c r="Q139">
        <v>72</v>
      </c>
      <c r="R139">
        <v>39</v>
      </c>
      <c r="S139">
        <v>1791</v>
      </c>
      <c r="T139">
        <v>12</v>
      </c>
      <c r="U139">
        <v>13</v>
      </c>
      <c r="V139">
        <v>38</v>
      </c>
      <c r="W139"/>
      <c r="X139" t="s">
        <v>257</v>
      </c>
      <c r="Y139" t="s">
        <v>258</v>
      </c>
      <c r="Z139" s="59" t="s">
        <v>864</v>
      </c>
      <c r="AA139" s="58" t="s">
        <v>959</v>
      </c>
      <c r="AB139" s="58" t="s">
        <v>782</v>
      </c>
      <c r="AC139">
        <v>15</v>
      </c>
      <c r="AD139">
        <v>276</v>
      </c>
      <c r="AE139">
        <v>82</v>
      </c>
      <c r="AG139">
        <v>72</v>
      </c>
      <c r="AH139">
        <v>39</v>
      </c>
      <c r="AI139">
        <v>1791</v>
      </c>
      <c r="AJ139">
        <v>12</v>
      </c>
      <c r="AK139">
        <v>13</v>
      </c>
      <c r="AL139">
        <v>38</v>
      </c>
      <c r="AM139"/>
      <c r="AN139" t="s">
        <v>257</v>
      </c>
      <c r="AO139" t="s">
        <v>258</v>
      </c>
      <c r="AP139" s="59" t="s">
        <v>864</v>
      </c>
      <c r="AQ139" s="58" t="s">
        <v>959</v>
      </c>
      <c r="AR139" s="58" t="s">
        <v>782</v>
      </c>
      <c r="AS139">
        <v>15</v>
      </c>
      <c r="AT139">
        <v>415</v>
      </c>
      <c r="AU139">
        <v>23</v>
      </c>
      <c r="AW139" s="44">
        <f t="shared" si="4"/>
        <v>1245.68</v>
      </c>
      <c r="AX139" s="46">
        <f t="shared" si="5"/>
        <v>5.5555555555838465E-3</v>
      </c>
      <c r="AY139" s="46">
        <f t="shared" si="6"/>
        <v>-2.2222222222080257E-3</v>
      </c>
      <c r="AZ139" s="46">
        <f t="shared" si="7"/>
        <v>-3.3333333333121218E-3</v>
      </c>
    </row>
    <row r="140" spans="1:52" x14ac:dyDescent="0.35">
      <c r="A140">
        <v>72</v>
      </c>
      <c r="B140">
        <v>39</v>
      </c>
      <c r="C140">
        <v>1791</v>
      </c>
      <c r="D140">
        <v>12</v>
      </c>
      <c r="E140">
        <v>14</v>
      </c>
      <c r="F140">
        <v>38</v>
      </c>
      <c r="H140" t="s">
        <v>259</v>
      </c>
      <c r="I140" t="s">
        <v>260</v>
      </c>
      <c r="J140" s="58" t="s">
        <v>895</v>
      </c>
      <c r="K140" s="58" t="s">
        <v>959</v>
      </c>
      <c r="L140" s="58" t="s">
        <v>780</v>
      </c>
      <c r="M140">
        <v>16</v>
      </c>
      <c r="N140">
        <v>396</v>
      </c>
      <c r="O140">
        <v>79</v>
      </c>
      <c r="Q140">
        <v>72</v>
      </c>
      <c r="R140">
        <v>39</v>
      </c>
      <c r="S140">
        <v>1791</v>
      </c>
      <c r="T140">
        <v>12</v>
      </c>
      <c r="U140">
        <v>14</v>
      </c>
      <c r="V140">
        <v>38</v>
      </c>
      <c r="W140"/>
      <c r="X140" t="s">
        <v>259</v>
      </c>
      <c r="Y140" t="s">
        <v>260</v>
      </c>
      <c r="Z140" s="58" t="s">
        <v>810</v>
      </c>
      <c r="AA140" s="58" t="s">
        <v>959</v>
      </c>
      <c r="AB140" s="58" t="s">
        <v>780</v>
      </c>
      <c r="AC140">
        <v>16</v>
      </c>
      <c r="AD140">
        <v>198</v>
      </c>
      <c r="AE140">
        <v>39</v>
      </c>
      <c r="AG140">
        <v>72</v>
      </c>
      <c r="AH140">
        <v>39</v>
      </c>
      <c r="AI140">
        <v>1791</v>
      </c>
      <c r="AJ140">
        <v>12</v>
      </c>
      <c r="AK140">
        <v>13</v>
      </c>
      <c r="AL140">
        <v>38</v>
      </c>
      <c r="AM140"/>
      <c r="AN140" t="s">
        <v>259</v>
      </c>
      <c r="AO140" t="s">
        <v>260</v>
      </c>
      <c r="AP140" s="58" t="s">
        <v>810</v>
      </c>
      <c r="AQ140" s="58" t="s">
        <v>959</v>
      </c>
      <c r="AR140" s="58" t="s">
        <v>780</v>
      </c>
      <c r="AS140">
        <v>16</v>
      </c>
      <c r="AT140">
        <v>297</v>
      </c>
      <c r="AU140">
        <v>60</v>
      </c>
      <c r="AW140" s="44">
        <f t="shared" si="4"/>
        <v>892.78</v>
      </c>
      <c r="AX140" s="46">
        <f t="shared" si="5"/>
        <v>1.1111111110926331E-3</v>
      </c>
      <c r="AY140" s="46">
        <f t="shared" si="6"/>
        <v>5.555555555546321E-3</v>
      </c>
      <c r="AZ140" s="46">
        <f t="shared" si="7"/>
        <v>-6.6666666666946872E-3</v>
      </c>
    </row>
    <row r="141" spans="1:52" x14ac:dyDescent="0.35">
      <c r="A141">
        <v>72</v>
      </c>
      <c r="B141">
        <v>39</v>
      </c>
      <c r="C141">
        <v>1791</v>
      </c>
      <c r="D141">
        <v>12</v>
      </c>
      <c r="E141">
        <v>14</v>
      </c>
      <c r="F141">
        <v>38</v>
      </c>
      <c r="H141" t="s">
        <v>35</v>
      </c>
      <c r="I141" t="s">
        <v>80</v>
      </c>
      <c r="J141" s="58" t="s">
        <v>809</v>
      </c>
      <c r="K141" s="58" t="s">
        <v>959</v>
      </c>
      <c r="L141" s="58" t="s">
        <v>780</v>
      </c>
      <c r="M141">
        <v>16</v>
      </c>
      <c r="N141">
        <v>140</v>
      </c>
      <c r="O141">
        <v>66</v>
      </c>
      <c r="Q141">
        <v>72</v>
      </c>
      <c r="R141">
        <v>39</v>
      </c>
      <c r="S141">
        <v>1791</v>
      </c>
      <c r="T141">
        <v>12</v>
      </c>
      <c r="U141">
        <v>14</v>
      </c>
      <c r="V141">
        <v>38</v>
      </c>
      <c r="W141"/>
      <c r="X141" t="s">
        <v>35</v>
      </c>
      <c r="Y141" t="s">
        <v>80</v>
      </c>
      <c r="Z141" s="58" t="s">
        <v>809</v>
      </c>
      <c r="AA141" s="58" t="s">
        <v>959</v>
      </c>
      <c r="AB141" s="58" t="s">
        <v>780</v>
      </c>
      <c r="AC141">
        <v>16</v>
      </c>
      <c r="AD141">
        <v>70</v>
      </c>
      <c r="AE141">
        <v>33</v>
      </c>
      <c r="AG141">
        <v>72</v>
      </c>
      <c r="AH141">
        <v>39</v>
      </c>
      <c r="AI141">
        <v>1791</v>
      </c>
      <c r="AJ141">
        <v>12</v>
      </c>
      <c r="AK141">
        <v>14</v>
      </c>
      <c r="AL141">
        <v>38</v>
      </c>
      <c r="AM141"/>
      <c r="AN141" t="s">
        <v>35</v>
      </c>
      <c r="AO141" t="s">
        <v>80</v>
      </c>
      <c r="AP141" s="58" t="s">
        <v>809</v>
      </c>
      <c r="AQ141" s="58" t="s">
        <v>959</v>
      </c>
      <c r="AR141" s="58" t="s">
        <v>780</v>
      </c>
      <c r="AS141">
        <v>16</v>
      </c>
      <c r="AT141">
        <v>105</v>
      </c>
      <c r="AU141">
        <v>51</v>
      </c>
      <c r="AW141" s="44">
        <f t="shared" si="4"/>
        <v>316.5</v>
      </c>
      <c r="AX141" s="46">
        <f t="shared" si="5"/>
        <v>6.6666666666571617E-3</v>
      </c>
      <c r="AY141" s="46">
        <f t="shared" si="6"/>
        <v>3.3333333333285808E-3</v>
      </c>
      <c r="AZ141" s="46">
        <f t="shared" si="7"/>
        <v>-1.0000000000000009E-2</v>
      </c>
    </row>
    <row r="142" spans="1:52" x14ac:dyDescent="0.35">
      <c r="A142">
        <v>72</v>
      </c>
      <c r="B142">
        <v>39</v>
      </c>
      <c r="C142">
        <v>1791</v>
      </c>
      <c r="D142">
        <v>12</v>
      </c>
      <c r="E142">
        <v>14</v>
      </c>
      <c r="F142">
        <v>38</v>
      </c>
      <c r="H142" t="s">
        <v>124</v>
      </c>
      <c r="I142" t="s">
        <v>71</v>
      </c>
      <c r="J142" s="58" t="s">
        <v>809</v>
      </c>
      <c r="K142" s="58" t="s">
        <v>959</v>
      </c>
      <c r="L142" s="58" t="s">
        <v>780</v>
      </c>
      <c r="M142">
        <v>16</v>
      </c>
      <c r="N142">
        <v>79</v>
      </c>
      <c r="O142">
        <v>38</v>
      </c>
      <c r="Q142">
        <v>72</v>
      </c>
      <c r="R142">
        <v>39</v>
      </c>
      <c r="S142">
        <v>1791</v>
      </c>
      <c r="T142">
        <v>12</v>
      </c>
      <c r="U142">
        <v>14</v>
      </c>
      <c r="V142">
        <v>38</v>
      </c>
      <c r="W142"/>
      <c r="X142" t="s">
        <v>124</v>
      </c>
      <c r="Y142" t="s">
        <v>71</v>
      </c>
      <c r="Z142" s="58" t="s">
        <v>809</v>
      </c>
      <c r="AA142" s="58" t="s">
        <v>959</v>
      </c>
      <c r="AB142" s="58" t="s">
        <v>780</v>
      </c>
      <c r="AC142">
        <v>16</v>
      </c>
      <c r="AD142">
        <v>39</v>
      </c>
      <c r="AE142">
        <v>69</v>
      </c>
      <c r="AG142">
        <v>72</v>
      </c>
      <c r="AH142">
        <v>39</v>
      </c>
      <c r="AI142">
        <v>1791</v>
      </c>
      <c r="AJ142">
        <v>12</v>
      </c>
      <c r="AK142">
        <v>14</v>
      </c>
      <c r="AL142">
        <v>40</v>
      </c>
      <c r="AM142"/>
      <c r="AN142" t="s">
        <v>124</v>
      </c>
      <c r="AO142" t="s">
        <v>71</v>
      </c>
      <c r="AP142" s="58" t="s">
        <v>809</v>
      </c>
      <c r="AQ142" s="58" t="s">
        <v>959</v>
      </c>
      <c r="AR142" s="58" t="s">
        <v>780</v>
      </c>
      <c r="AS142">
        <v>16</v>
      </c>
      <c r="AT142">
        <v>59</v>
      </c>
      <c r="AU142">
        <v>54</v>
      </c>
      <c r="AW142" s="44">
        <f t="shared" si="4"/>
        <v>178.60999999999999</v>
      </c>
      <c r="AX142" s="46">
        <f t="shared" si="5"/>
        <v>2.2222222222109123E-3</v>
      </c>
      <c r="AY142" s="46">
        <f t="shared" si="6"/>
        <v>1.1111111111055116E-3</v>
      </c>
      <c r="AZ142" s="46">
        <f t="shared" si="7"/>
        <v>-3.3333333333382953E-3</v>
      </c>
    </row>
    <row r="143" spans="1:52" x14ac:dyDescent="0.35">
      <c r="A143">
        <v>72</v>
      </c>
      <c r="B143">
        <v>39</v>
      </c>
      <c r="C143">
        <v>1791</v>
      </c>
      <c r="D143">
        <v>12</v>
      </c>
      <c r="E143">
        <v>14</v>
      </c>
      <c r="F143">
        <v>38</v>
      </c>
      <c r="H143" t="s">
        <v>33</v>
      </c>
      <c r="I143" t="s">
        <v>261</v>
      </c>
      <c r="J143" s="58" t="s">
        <v>794</v>
      </c>
      <c r="K143" s="58" t="s">
        <v>959</v>
      </c>
      <c r="L143" s="58" t="s">
        <v>780</v>
      </c>
      <c r="M143">
        <v>16</v>
      </c>
      <c r="N143">
        <v>511</v>
      </c>
      <c r="O143">
        <v>43</v>
      </c>
      <c r="Q143">
        <v>72</v>
      </c>
      <c r="R143">
        <v>39</v>
      </c>
      <c r="S143">
        <v>1791</v>
      </c>
      <c r="T143">
        <v>12</v>
      </c>
      <c r="U143">
        <v>14</v>
      </c>
      <c r="V143">
        <v>38</v>
      </c>
      <c r="W143"/>
      <c r="X143" t="s">
        <v>33</v>
      </c>
      <c r="Y143" t="s">
        <v>261</v>
      </c>
      <c r="Z143" s="58" t="s">
        <v>794</v>
      </c>
      <c r="AA143" s="58" t="s">
        <v>959</v>
      </c>
      <c r="AB143" s="58" t="s">
        <v>780</v>
      </c>
      <c r="AC143">
        <v>16</v>
      </c>
      <c r="AD143">
        <v>255</v>
      </c>
      <c r="AE143">
        <v>71</v>
      </c>
      <c r="AG143">
        <v>72</v>
      </c>
      <c r="AH143">
        <v>39</v>
      </c>
      <c r="AI143">
        <v>1791</v>
      </c>
      <c r="AJ143">
        <v>12</v>
      </c>
      <c r="AK143">
        <v>14</v>
      </c>
      <c r="AL143">
        <v>39</v>
      </c>
      <c r="AM143"/>
      <c r="AN143" t="s">
        <v>33</v>
      </c>
      <c r="AO143" t="s">
        <v>261</v>
      </c>
      <c r="AP143" s="58" t="s">
        <v>794</v>
      </c>
      <c r="AQ143" s="58" t="s">
        <v>959</v>
      </c>
      <c r="AR143" s="58" t="s">
        <v>780</v>
      </c>
      <c r="AS143">
        <v>16</v>
      </c>
      <c r="AT143">
        <v>383</v>
      </c>
      <c r="AU143">
        <v>58</v>
      </c>
      <c r="AW143" s="44">
        <f t="shared" ref="AW143:AW206" si="8">+N143+O143/100+AD143+AE143/100+AT143+AU143/100</f>
        <v>1150.72</v>
      </c>
      <c r="AX143" s="46">
        <f t="shared" ref="AX143:AX206" si="9">+(4/9)*AW143-N143-O143/100</f>
        <v>1.1111111110790328E-3</v>
      </c>
      <c r="AY143" s="46">
        <f t="shared" ref="AY143:AY206" si="10">+(2/9)*AW143-AD143-AE143/100</f>
        <v>5.5555555555395486E-3</v>
      </c>
      <c r="AZ143" s="46">
        <f t="shared" ref="AZ143:AZ206" si="11">+(3/9)*AW143-AT143-AU143/100</f>
        <v>-6.6666666666764796E-3</v>
      </c>
    </row>
    <row r="144" spans="1:52" x14ac:dyDescent="0.35">
      <c r="A144">
        <v>72</v>
      </c>
      <c r="B144">
        <v>39</v>
      </c>
      <c r="C144">
        <v>1791</v>
      </c>
      <c r="D144">
        <v>12</v>
      </c>
      <c r="E144">
        <v>14</v>
      </c>
      <c r="F144">
        <v>38</v>
      </c>
      <c r="H144" t="s">
        <v>111</v>
      </c>
      <c r="I144" t="s">
        <v>55</v>
      </c>
      <c r="J144" s="58" t="s">
        <v>811</v>
      </c>
      <c r="K144" s="58" t="s">
        <v>959</v>
      </c>
      <c r="L144" s="54"/>
      <c r="M144">
        <v>15</v>
      </c>
      <c r="N144">
        <v>48</v>
      </c>
      <c r="O144">
        <v>45</v>
      </c>
      <c r="Q144">
        <v>72</v>
      </c>
      <c r="R144">
        <v>39</v>
      </c>
      <c r="S144">
        <v>1791</v>
      </c>
      <c r="T144">
        <v>12</v>
      </c>
      <c r="U144">
        <v>14</v>
      </c>
      <c r="V144">
        <v>38</v>
      </c>
      <c r="W144"/>
      <c r="X144" t="s">
        <v>111</v>
      </c>
      <c r="Y144" t="s">
        <v>55</v>
      </c>
      <c r="Z144" s="58" t="s">
        <v>811</v>
      </c>
      <c r="AA144" s="58" t="s">
        <v>959</v>
      </c>
      <c r="AB144" s="54"/>
      <c r="AC144">
        <v>15</v>
      </c>
      <c r="AD144">
        <v>24</v>
      </c>
      <c r="AE144">
        <v>23</v>
      </c>
      <c r="AG144">
        <v>72</v>
      </c>
      <c r="AH144">
        <v>39</v>
      </c>
      <c r="AI144">
        <v>1791</v>
      </c>
      <c r="AJ144">
        <v>12</v>
      </c>
      <c r="AK144">
        <v>14</v>
      </c>
      <c r="AL144">
        <v>40</v>
      </c>
      <c r="AM144"/>
      <c r="AN144" t="s">
        <v>111</v>
      </c>
      <c r="AO144" t="s">
        <v>55</v>
      </c>
      <c r="AP144" s="58" t="s">
        <v>811</v>
      </c>
      <c r="AQ144" s="58" t="s">
        <v>959</v>
      </c>
      <c r="AR144" s="54"/>
      <c r="AS144">
        <v>15</v>
      </c>
      <c r="AT144">
        <v>36</v>
      </c>
      <c r="AU144">
        <v>33</v>
      </c>
      <c r="AW144" s="44">
        <f t="shared" si="8"/>
        <v>109.01</v>
      </c>
      <c r="AX144" s="46">
        <f t="shared" si="9"/>
        <v>-1.1111111111120064E-3</v>
      </c>
      <c r="AY144" s="46">
        <f t="shared" si="10"/>
        <v>-5.5555555555560077E-3</v>
      </c>
      <c r="AZ144" s="46">
        <f t="shared" si="11"/>
        <v>6.666666666665988E-3</v>
      </c>
    </row>
    <row r="145" spans="1:52" x14ac:dyDescent="0.35">
      <c r="A145">
        <v>72</v>
      </c>
      <c r="B145">
        <v>39</v>
      </c>
      <c r="C145">
        <v>1791</v>
      </c>
      <c r="D145">
        <v>12</v>
      </c>
      <c r="E145">
        <v>14</v>
      </c>
      <c r="F145">
        <v>39</v>
      </c>
      <c r="H145" t="s">
        <v>48</v>
      </c>
      <c r="I145" t="s">
        <v>118</v>
      </c>
      <c r="J145" s="58" t="s">
        <v>794</v>
      </c>
      <c r="K145" s="58" t="s">
        <v>959</v>
      </c>
      <c r="L145" s="58" t="s">
        <v>780</v>
      </c>
      <c r="M145">
        <v>17</v>
      </c>
      <c r="N145">
        <v>494</v>
      </c>
      <c r="O145">
        <v>84</v>
      </c>
      <c r="Q145">
        <v>72</v>
      </c>
      <c r="R145">
        <v>39</v>
      </c>
      <c r="S145">
        <v>1791</v>
      </c>
      <c r="T145">
        <v>12</v>
      </c>
      <c r="U145">
        <v>14</v>
      </c>
      <c r="V145">
        <v>39</v>
      </c>
      <c r="W145"/>
      <c r="X145" t="s">
        <v>48</v>
      </c>
      <c r="Y145" t="s">
        <v>118</v>
      </c>
      <c r="Z145" s="58" t="s">
        <v>794</v>
      </c>
      <c r="AA145" s="58" t="s">
        <v>959</v>
      </c>
      <c r="AB145" s="58" t="s">
        <v>780</v>
      </c>
      <c r="AC145">
        <v>17</v>
      </c>
      <c r="AD145">
        <v>247</v>
      </c>
      <c r="AE145">
        <v>43</v>
      </c>
      <c r="AG145">
        <v>72</v>
      </c>
      <c r="AH145">
        <v>39</v>
      </c>
      <c r="AI145">
        <v>1791</v>
      </c>
      <c r="AJ145">
        <v>12</v>
      </c>
      <c r="AK145">
        <v>14</v>
      </c>
      <c r="AL145">
        <v>38</v>
      </c>
      <c r="AM145"/>
      <c r="AN145" t="s">
        <v>48</v>
      </c>
      <c r="AO145" t="s">
        <v>694</v>
      </c>
      <c r="AP145" s="58" t="s">
        <v>794</v>
      </c>
      <c r="AQ145" s="58" t="s">
        <v>959</v>
      </c>
      <c r="AR145" s="58" t="s">
        <v>780</v>
      </c>
      <c r="AS145">
        <v>17</v>
      </c>
      <c r="AT145">
        <v>371</v>
      </c>
      <c r="AU145">
        <v>14</v>
      </c>
      <c r="AW145" s="44">
        <f t="shared" si="8"/>
        <v>1113.4100000000001</v>
      </c>
      <c r="AX145" s="46">
        <f t="shared" si="9"/>
        <v>8.8888888888937201E-3</v>
      </c>
      <c r="AY145" s="46">
        <f t="shared" si="10"/>
        <v>-5.5555555555531488E-3</v>
      </c>
      <c r="AZ145" s="46">
        <f t="shared" si="11"/>
        <v>-3.3333333333439574E-3</v>
      </c>
    </row>
    <row r="146" spans="1:52" x14ac:dyDescent="0.35">
      <c r="A146">
        <v>72</v>
      </c>
      <c r="B146">
        <v>39</v>
      </c>
      <c r="C146">
        <v>1791</v>
      </c>
      <c r="D146">
        <v>12</v>
      </c>
      <c r="E146">
        <v>14</v>
      </c>
      <c r="F146">
        <v>39</v>
      </c>
      <c r="H146" t="s">
        <v>262</v>
      </c>
      <c r="I146" t="s">
        <v>118</v>
      </c>
      <c r="J146" s="58" t="s">
        <v>794</v>
      </c>
      <c r="K146" s="58" t="s">
        <v>959</v>
      </c>
      <c r="L146" s="58" t="s">
        <v>780</v>
      </c>
      <c r="M146">
        <v>17</v>
      </c>
      <c r="N146">
        <v>39</v>
      </c>
      <c r="O146">
        <v>40</v>
      </c>
      <c r="Q146">
        <v>72</v>
      </c>
      <c r="R146">
        <v>39</v>
      </c>
      <c r="S146">
        <v>1791</v>
      </c>
      <c r="T146">
        <v>12</v>
      </c>
      <c r="U146">
        <v>14</v>
      </c>
      <c r="V146">
        <v>39</v>
      </c>
      <c r="W146"/>
      <c r="X146" t="s">
        <v>262</v>
      </c>
      <c r="Y146" t="s">
        <v>118</v>
      </c>
      <c r="Z146" s="58" t="s">
        <v>794</v>
      </c>
      <c r="AA146" s="58" t="s">
        <v>959</v>
      </c>
      <c r="AB146" s="58" t="s">
        <v>780</v>
      </c>
      <c r="AC146">
        <v>17</v>
      </c>
      <c r="AD146">
        <v>19</v>
      </c>
      <c r="AE146">
        <v>70</v>
      </c>
      <c r="AG146">
        <v>72</v>
      </c>
      <c r="AH146">
        <v>39</v>
      </c>
      <c r="AI146">
        <v>1791</v>
      </c>
      <c r="AJ146">
        <v>12</v>
      </c>
      <c r="AK146">
        <v>14</v>
      </c>
      <c r="AL146">
        <v>39</v>
      </c>
      <c r="AM146"/>
      <c r="AN146" t="s">
        <v>262</v>
      </c>
      <c r="AO146" t="s">
        <v>420</v>
      </c>
      <c r="AP146" s="58" t="s">
        <v>794</v>
      </c>
      <c r="AQ146" s="58" t="s">
        <v>959</v>
      </c>
      <c r="AR146" s="58" t="s">
        <v>780</v>
      </c>
      <c r="AS146">
        <v>17</v>
      </c>
      <c r="AT146">
        <v>29</v>
      </c>
      <c r="AU146">
        <v>55</v>
      </c>
      <c r="AW146" s="44">
        <f t="shared" si="8"/>
        <v>88.649999999999991</v>
      </c>
      <c r="AX146" s="46">
        <f t="shared" si="9"/>
        <v>-8.5487172896137054E-15</v>
      </c>
      <c r="AY146" s="46">
        <f t="shared" si="10"/>
        <v>-4.2188474935755949E-15</v>
      </c>
      <c r="AZ146" s="46">
        <f t="shared" si="11"/>
        <v>-2.886579864025407E-15</v>
      </c>
    </row>
    <row r="147" spans="1:52" x14ac:dyDescent="0.35">
      <c r="A147">
        <v>72</v>
      </c>
      <c r="B147">
        <v>39</v>
      </c>
      <c r="C147">
        <v>1791</v>
      </c>
      <c r="D147">
        <v>12</v>
      </c>
      <c r="E147">
        <v>14</v>
      </c>
      <c r="F147">
        <v>39</v>
      </c>
      <c r="H147" t="s">
        <v>155</v>
      </c>
      <c r="I147" t="s">
        <v>118</v>
      </c>
      <c r="J147" s="59" t="s">
        <v>794</v>
      </c>
      <c r="K147" s="58" t="s">
        <v>959</v>
      </c>
      <c r="L147" s="54"/>
      <c r="M147">
        <v>17</v>
      </c>
      <c r="N147">
        <v>712</v>
      </c>
      <c r="O147">
        <v>70</v>
      </c>
      <c r="Q147">
        <v>72</v>
      </c>
      <c r="R147">
        <v>39</v>
      </c>
      <c r="S147">
        <v>1791</v>
      </c>
      <c r="T147">
        <v>12</v>
      </c>
      <c r="U147">
        <v>14</v>
      </c>
      <c r="V147">
        <v>39</v>
      </c>
      <c r="W147"/>
      <c r="X147" t="s">
        <v>155</v>
      </c>
      <c r="Y147" t="s">
        <v>118</v>
      </c>
      <c r="Z147" s="59" t="s">
        <v>794</v>
      </c>
      <c r="AA147" s="58" t="s">
        <v>959</v>
      </c>
      <c r="AB147" s="54"/>
      <c r="AC147">
        <v>17</v>
      </c>
      <c r="AD147">
        <v>356</v>
      </c>
      <c r="AE147">
        <v>36</v>
      </c>
      <c r="AG147">
        <v>72</v>
      </c>
      <c r="AH147">
        <v>39</v>
      </c>
      <c r="AI147">
        <v>1791</v>
      </c>
      <c r="AJ147">
        <v>12</v>
      </c>
      <c r="AK147">
        <v>14</v>
      </c>
      <c r="AL147">
        <v>39</v>
      </c>
      <c r="AM147"/>
      <c r="AN147" t="s">
        <v>155</v>
      </c>
      <c r="AO147" t="s">
        <v>694</v>
      </c>
      <c r="AP147" s="59" t="s">
        <v>794</v>
      </c>
      <c r="AQ147" s="58" t="s">
        <v>959</v>
      </c>
      <c r="AR147" s="54"/>
      <c r="AS147">
        <v>17</v>
      </c>
      <c r="AT147">
        <v>534</v>
      </c>
      <c r="AU147">
        <v>53</v>
      </c>
      <c r="AW147" s="44">
        <f t="shared" si="8"/>
        <v>1603.59</v>
      </c>
      <c r="AX147" s="46">
        <f t="shared" si="9"/>
        <v>6.6666666665924357E-3</v>
      </c>
      <c r="AY147" s="46">
        <f t="shared" si="10"/>
        <v>-6.666666666703791E-3</v>
      </c>
      <c r="AZ147" s="46">
        <f t="shared" si="11"/>
        <v>-2.7311486405778851E-14</v>
      </c>
    </row>
    <row r="148" spans="1:52" x14ac:dyDescent="0.35">
      <c r="A148">
        <v>72</v>
      </c>
      <c r="B148">
        <v>39</v>
      </c>
      <c r="C148">
        <v>1791</v>
      </c>
      <c r="D148">
        <v>12</v>
      </c>
      <c r="E148">
        <v>14</v>
      </c>
      <c r="F148">
        <v>39</v>
      </c>
      <c r="H148" t="s">
        <v>68</v>
      </c>
      <c r="I148" t="s">
        <v>118</v>
      </c>
      <c r="J148" s="59" t="s">
        <v>794</v>
      </c>
      <c r="K148" s="58" t="s">
        <v>959</v>
      </c>
      <c r="L148" s="59" t="s">
        <v>780</v>
      </c>
      <c r="M148">
        <v>17</v>
      </c>
      <c r="N148">
        <v>2153</v>
      </c>
      <c r="O148">
        <v>22</v>
      </c>
      <c r="Q148">
        <v>72</v>
      </c>
      <c r="R148">
        <v>39</v>
      </c>
      <c r="S148">
        <v>1791</v>
      </c>
      <c r="T148">
        <v>12</v>
      </c>
      <c r="U148">
        <v>14</v>
      </c>
      <c r="V148">
        <v>39</v>
      </c>
      <c r="W148"/>
      <c r="X148" t="s">
        <v>68</v>
      </c>
      <c r="Y148" t="s">
        <v>118</v>
      </c>
      <c r="Z148" s="59" t="s">
        <v>794</v>
      </c>
      <c r="AA148" s="58" t="s">
        <v>959</v>
      </c>
      <c r="AB148" s="59" t="s">
        <v>780</v>
      </c>
      <c r="AC148">
        <v>17</v>
      </c>
      <c r="AD148">
        <v>1076</v>
      </c>
      <c r="AE148">
        <v>61</v>
      </c>
      <c r="AG148">
        <v>72</v>
      </c>
      <c r="AH148">
        <v>39</v>
      </c>
      <c r="AI148">
        <v>1791</v>
      </c>
      <c r="AJ148">
        <v>12</v>
      </c>
      <c r="AK148">
        <v>14</v>
      </c>
      <c r="AL148">
        <v>39</v>
      </c>
      <c r="AM148"/>
      <c r="AN148" t="s">
        <v>68</v>
      </c>
      <c r="AO148" t="s">
        <v>694</v>
      </c>
      <c r="AP148" s="59" t="s">
        <v>794</v>
      </c>
      <c r="AQ148" s="58" t="s">
        <v>959</v>
      </c>
      <c r="AR148" s="59" t="s">
        <v>780</v>
      </c>
      <c r="AS148">
        <v>17</v>
      </c>
      <c r="AT148">
        <v>1614</v>
      </c>
      <c r="AU148">
        <v>92</v>
      </c>
      <c r="AW148" s="44">
        <f t="shared" si="8"/>
        <v>4844.75</v>
      </c>
      <c r="AX148" s="46">
        <f t="shared" si="9"/>
        <v>2.2222222221716936E-3</v>
      </c>
      <c r="AY148" s="46">
        <f t="shared" si="10"/>
        <v>1.1111111110858607E-3</v>
      </c>
      <c r="AZ148" s="46">
        <f t="shared" si="11"/>
        <v>-3.3333333334849558E-3</v>
      </c>
    </row>
    <row r="149" spans="1:52" x14ac:dyDescent="0.35">
      <c r="A149">
        <v>72</v>
      </c>
      <c r="B149">
        <v>39</v>
      </c>
      <c r="C149">
        <v>1791</v>
      </c>
      <c r="D149">
        <v>12</v>
      </c>
      <c r="E149">
        <v>14</v>
      </c>
      <c r="F149">
        <v>39</v>
      </c>
      <c r="H149" t="s">
        <v>43</v>
      </c>
      <c r="I149" t="s">
        <v>264</v>
      </c>
      <c r="J149" s="58" t="s">
        <v>794</v>
      </c>
      <c r="K149" s="58" t="s">
        <v>959</v>
      </c>
      <c r="L149" s="58" t="s">
        <v>812</v>
      </c>
      <c r="M149">
        <v>18</v>
      </c>
      <c r="N149">
        <v>67</v>
      </c>
      <c r="O149">
        <v>14</v>
      </c>
      <c r="Q149">
        <v>72</v>
      </c>
      <c r="R149">
        <v>39</v>
      </c>
      <c r="S149">
        <v>1791</v>
      </c>
      <c r="T149">
        <v>12</v>
      </c>
      <c r="U149">
        <v>14</v>
      </c>
      <c r="V149">
        <v>39</v>
      </c>
      <c r="W149"/>
      <c r="X149" t="s">
        <v>43</v>
      </c>
      <c r="Y149" t="s">
        <v>264</v>
      </c>
      <c r="Z149" s="58" t="s">
        <v>794</v>
      </c>
      <c r="AA149" s="58" t="s">
        <v>959</v>
      </c>
      <c r="AB149" s="58" t="s">
        <v>812</v>
      </c>
      <c r="AC149">
        <v>18</v>
      </c>
      <c r="AD149">
        <v>33</v>
      </c>
      <c r="AE149">
        <v>59</v>
      </c>
      <c r="AG149">
        <v>72</v>
      </c>
      <c r="AH149">
        <v>39</v>
      </c>
      <c r="AI149">
        <v>1791</v>
      </c>
      <c r="AJ149">
        <v>12</v>
      </c>
      <c r="AK149">
        <v>14</v>
      </c>
      <c r="AL149">
        <v>38</v>
      </c>
      <c r="AM149"/>
      <c r="AN149" t="s">
        <v>43</v>
      </c>
      <c r="AO149" t="s">
        <v>264</v>
      </c>
      <c r="AP149" s="58" t="s">
        <v>794</v>
      </c>
      <c r="AQ149" s="58" t="s">
        <v>959</v>
      </c>
      <c r="AR149" s="58" t="s">
        <v>812</v>
      </c>
      <c r="AS149">
        <v>18</v>
      </c>
      <c r="AT149">
        <v>50</v>
      </c>
      <c r="AU149">
        <v>37</v>
      </c>
      <c r="AW149" s="44">
        <f t="shared" si="8"/>
        <v>151.10000000000002</v>
      </c>
      <c r="AX149" s="46">
        <f t="shared" si="9"/>
        <v>1.5555555555565648E-2</v>
      </c>
      <c r="AY149" s="46">
        <f t="shared" si="10"/>
        <v>-1.2222222222217138E-2</v>
      </c>
      <c r="AZ149" s="46">
        <f t="shared" si="11"/>
        <v>-3.3333333333257498E-3</v>
      </c>
    </row>
    <row r="150" spans="1:52" x14ac:dyDescent="0.35">
      <c r="A150">
        <v>72</v>
      </c>
      <c r="B150">
        <v>39</v>
      </c>
      <c r="C150">
        <v>1791</v>
      </c>
      <c r="D150">
        <v>12</v>
      </c>
      <c r="E150">
        <v>14</v>
      </c>
      <c r="F150">
        <v>39</v>
      </c>
      <c r="H150" t="s">
        <v>265</v>
      </c>
      <c r="I150" t="s">
        <v>264</v>
      </c>
      <c r="J150" s="58" t="s">
        <v>794</v>
      </c>
      <c r="K150" s="58" t="s">
        <v>959</v>
      </c>
      <c r="L150" s="58" t="s">
        <v>780</v>
      </c>
      <c r="M150">
        <v>18</v>
      </c>
      <c r="N150">
        <v>414</v>
      </c>
      <c r="O150">
        <v>62</v>
      </c>
      <c r="Q150">
        <v>72</v>
      </c>
      <c r="R150">
        <v>39</v>
      </c>
      <c r="S150">
        <v>1791</v>
      </c>
      <c r="T150">
        <v>12</v>
      </c>
      <c r="U150">
        <v>14</v>
      </c>
      <c r="V150">
        <v>39</v>
      </c>
      <c r="W150"/>
      <c r="X150" t="s">
        <v>265</v>
      </c>
      <c r="Y150" t="s">
        <v>264</v>
      </c>
      <c r="Z150" s="58" t="s">
        <v>794</v>
      </c>
      <c r="AA150" s="58" t="s">
        <v>959</v>
      </c>
      <c r="AB150" s="58" t="s">
        <v>780</v>
      </c>
      <c r="AC150">
        <v>18</v>
      </c>
      <c r="AD150">
        <v>207</v>
      </c>
      <c r="AE150">
        <v>31</v>
      </c>
      <c r="AG150">
        <v>72</v>
      </c>
      <c r="AH150">
        <v>39</v>
      </c>
      <c r="AI150">
        <v>1791</v>
      </c>
      <c r="AJ150">
        <v>12</v>
      </c>
      <c r="AK150">
        <v>14</v>
      </c>
      <c r="AL150">
        <v>39</v>
      </c>
      <c r="AM150"/>
      <c r="AN150" t="s">
        <v>265</v>
      </c>
      <c r="AO150" t="s">
        <v>264</v>
      </c>
      <c r="AP150" s="58" t="s">
        <v>794</v>
      </c>
      <c r="AQ150" s="58" t="s">
        <v>959</v>
      </c>
      <c r="AR150" s="58" t="s">
        <v>780</v>
      </c>
      <c r="AS150">
        <v>18</v>
      </c>
      <c r="AT150">
        <v>310</v>
      </c>
      <c r="AU150">
        <v>97</v>
      </c>
      <c r="AW150" s="44">
        <f t="shared" si="8"/>
        <v>932.9</v>
      </c>
      <c r="AX150" s="46">
        <f t="shared" si="9"/>
        <v>2.2222222222058052E-3</v>
      </c>
      <c r="AY150" s="46">
        <f t="shared" si="10"/>
        <v>1.1111111111029026E-3</v>
      </c>
      <c r="AZ150" s="46">
        <f t="shared" si="11"/>
        <v>-3.3333333333598336E-3</v>
      </c>
    </row>
    <row r="151" spans="1:52" x14ac:dyDescent="0.35">
      <c r="A151">
        <v>72</v>
      </c>
      <c r="B151">
        <v>39</v>
      </c>
      <c r="C151">
        <v>1791</v>
      </c>
      <c r="D151">
        <v>12</v>
      </c>
      <c r="E151">
        <v>14</v>
      </c>
      <c r="F151">
        <v>39</v>
      </c>
      <c r="H151" t="s">
        <v>16</v>
      </c>
      <c r="I151" t="s">
        <v>263</v>
      </c>
      <c r="J151" s="54" t="s">
        <v>794</v>
      </c>
      <c r="K151" s="58" t="s">
        <v>959</v>
      </c>
      <c r="L151" s="54" t="s">
        <v>780</v>
      </c>
      <c r="M151">
        <v>18</v>
      </c>
      <c r="N151">
        <v>1611</v>
      </c>
      <c r="O151">
        <v>68</v>
      </c>
      <c r="Q151">
        <v>72</v>
      </c>
      <c r="R151">
        <v>39</v>
      </c>
      <c r="S151">
        <v>1791</v>
      </c>
      <c r="T151">
        <v>12</v>
      </c>
      <c r="U151">
        <v>14</v>
      </c>
      <c r="V151">
        <v>39</v>
      </c>
      <c r="W151"/>
      <c r="X151" t="s">
        <v>16</v>
      </c>
      <c r="Y151" t="s">
        <v>263</v>
      </c>
      <c r="Z151" s="54" t="s">
        <v>794</v>
      </c>
      <c r="AA151" s="58" t="s">
        <v>959</v>
      </c>
      <c r="AB151" s="54" t="s">
        <v>780</v>
      </c>
      <c r="AC151">
        <v>18</v>
      </c>
      <c r="AD151">
        <v>805</v>
      </c>
      <c r="AE151">
        <v>84</v>
      </c>
      <c r="AG151">
        <v>72</v>
      </c>
      <c r="AH151">
        <v>39</v>
      </c>
      <c r="AI151">
        <v>1791</v>
      </c>
      <c r="AJ151">
        <v>12</v>
      </c>
      <c r="AK151">
        <v>14</v>
      </c>
      <c r="AL151">
        <v>38</v>
      </c>
      <c r="AM151"/>
      <c r="AN151" t="s">
        <v>16</v>
      </c>
      <c r="AO151" t="s">
        <v>263</v>
      </c>
      <c r="AP151" s="54" t="s">
        <v>794</v>
      </c>
      <c r="AQ151" s="58" t="s">
        <v>959</v>
      </c>
      <c r="AR151" s="54" t="s">
        <v>780</v>
      </c>
      <c r="AS151">
        <v>18</v>
      </c>
      <c r="AT151">
        <v>1208</v>
      </c>
      <c r="AU151">
        <v>76</v>
      </c>
      <c r="AW151" s="44">
        <f t="shared" si="8"/>
        <v>3626.2800000000007</v>
      </c>
      <c r="AX151" s="46">
        <f t="shared" si="9"/>
        <v>2.9098945475425353E-13</v>
      </c>
      <c r="AY151" s="46">
        <f t="shared" si="10"/>
        <v>1.4555023852835802E-13</v>
      </c>
      <c r="AZ151" s="46">
        <f t="shared" si="11"/>
        <v>2.1826984664130578E-13</v>
      </c>
    </row>
    <row r="152" spans="1:52" x14ac:dyDescent="0.35">
      <c r="A152">
        <v>72</v>
      </c>
      <c r="B152">
        <v>39</v>
      </c>
      <c r="C152">
        <v>1791</v>
      </c>
      <c r="D152">
        <v>12</v>
      </c>
      <c r="E152">
        <v>14</v>
      </c>
      <c r="F152">
        <v>40</v>
      </c>
      <c r="H152" t="s">
        <v>267</v>
      </c>
      <c r="I152" t="s">
        <v>268</v>
      </c>
      <c r="J152" s="58" t="s">
        <v>814</v>
      </c>
      <c r="K152" s="58" t="s">
        <v>959</v>
      </c>
      <c r="L152" s="58" t="s">
        <v>791</v>
      </c>
      <c r="M152">
        <v>19</v>
      </c>
      <c r="N152">
        <v>808</v>
      </c>
      <c r="O152">
        <v>19</v>
      </c>
      <c r="Q152">
        <v>72</v>
      </c>
      <c r="R152">
        <v>39</v>
      </c>
      <c r="S152">
        <v>1791</v>
      </c>
      <c r="T152">
        <v>12</v>
      </c>
      <c r="U152">
        <v>14</v>
      </c>
      <c r="V152">
        <v>40</v>
      </c>
      <c r="W152"/>
      <c r="X152" t="s">
        <v>267</v>
      </c>
      <c r="Y152" t="s">
        <v>268</v>
      </c>
      <c r="Z152" s="58" t="s">
        <v>814</v>
      </c>
      <c r="AA152" s="58" t="s">
        <v>959</v>
      </c>
      <c r="AB152" s="58" t="s">
        <v>791</v>
      </c>
      <c r="AC152">
        <v>19</v>
      </c>
      <c r="AD152">
        <v>404</v>
      </c>
      <c r="AE152">
        <v>10</v>
      </c>
      <c r="AG152">
        <v>72</v>
      </c>
      <c r="AH152">
        <v>39</v>
      </c>
      <c r="AI152">
        <v>1791</v>
      </c>
      <c r="AJ152">
        <v>12</v>
      </c>
      <c r="AK152">
        <v>14</v>
      </c>
      <c r="AL152">
        <v>38</v>
      </c>
      <c r="AM152"/>
      <c r="AN152" t="s">
        <v>267</v>
      </c>
      <c r="AO152" t="s">
        <v>268</v>
      </c>
      <c r="AP152" s="58" t="s">
        <v>814</v>
      </c>
      <c r="AQ152" s="58" t="s">
        <v>959</v>
      </c>
      <c r="AR152" s="58" t="s">
        <v>791</v>
      </c>
      <c r="AS152">
        <v>19</v>
      </c>
      <c r="AT152">
        <v>606</v>
      </c>
      <c r="AU152">
        <v>15</v>
      </c>
      <c r="AW152" s="44">
        <f t="shared" si="8"/>
        <v>1818.44</v>
      </c>
      <c r="AX152" s="46">
        <f t="shared" si="9"/>
        <v>5.555555555529279E-3</v>
      </c>
      <c r="AY152" s="46">
        <f t="shared" si="10"/>
        <v>-2.2222222222353649E-3</v>
      </c>
      <c r="AZ152" s="46">
        <f t="shared" si="11"/>
        <v>-3.3333333333530335E-3</v>
      </c>
    </row>
    <row r="153" spans="1:52" x14ac:dyDescent="0.35">
      <c r="A153">
        <v>72</v>
      </c>
      <c r="B153">
        <v>39</v>
      </c>
      <c r="C153">
        <v>1791</v>
      </c>
      <c r="D153">
        <v>12</v>
      </c>
      <c r="E153">
        <v>14</v>
      </c>
      <c r="F153">
        <v>40</v>
      </c>
      <c r="H153" t="s">
        <v>61</v>
      </c>
      <c r="I153" t="s">
        <v>266</v>
      </c>
      <c r="J153" s="58" t="s">
        <v>794</v>
      </c>
      <c r="K153" s="58" t="s">
        <v>959</v>
      </c>
      <c r="L153" s="58" t="s">
        <v>780</v>
      </c>
      <c r="M153">
        <v>19</v>
      </c>
      <c r="N153">
        <v>791</v>
      </c>
      <c r="O153">
        <v>32</v>
      </c>
      <c r="Q153">
        <v>72</v>
      </c>
      <c r="R153">
        <v>39</v>
      </c>
      <c r="S153">
        <v>1791</v>
      </c>
      <c r="T153">
        <v>12</v>
      </c>
      <c r="U153">
        <v>14</v>
      </c>
      <c r="V153">
        <v>40</v>
      </c>
      <c r="W153"/>
      <c r="X153" t="s">
        <v>61</v>
      </c>
      <c r="Y153" t="s">
        <v>266</v>
      </c>
      <c r="Z153" s="58" t="s">
        <v>794</v>
      </c>
      <c r="AA153" s="58" t="s">
        <v>959</v>
      </c>
      <c r="AB153" s="58" t="s">
        <v>780</v>
      </c>
      <c r="AC153">
        <v>19</v>
      </c>
      <c r="AD153">
        <v>395</v>
      </c>
      <c r="AE153">
        <v>67</v>
      </c>
      <c r="AG153">
        <v>72</v>
      </c>
      <c r="AH153">
        <v>39</v>
      </c>
      <c r="AI153">
        <v>1791</v>
      </c>
      <c r="AJ153">
        <v>12</v>
      </c>
      <c r="AK153">
        <v>14</v>
      </c>
      <c r="AL153">
        <v>39</v>
      </c>
      <c r="AM153"/>
      <c r="AN153" t="s">
        <v>61</v>
      </c>
      <c r="AO153" t="s">
        <v>266</v>
      </c>
      <c r="AP153" s="58" t="s">
        <v>794</v>
      </c>
      <c r="AQ153" s="58" t="s">
        <v>959</v>
      </c>
      <c r="AR153" s="58" t="s">
        <v>780</v>
      </c>
      <c r="AS153">
        <v>19</v>
      </c>
      <c r="AT153">
        <v>593</v>
      </c>
      <c r="AU153">
        <v>50</v>
      </c>
      <c r="AW153" s="44">
        <f t="shared" si="8"/>
        <v>1780.4900000000002</v>
      </c>
      <c r="AX153" s="46">
        <f t="shared" si="9"/>
        <v>8.8888888889687157E-3</v>
      </c>
      <c r="AY153" s="46">
        <f t="shared" si="10"/>
        <v>-5.5555555555156788E-3</v>
      </c>
      <c r="AZ153" s="46">
        <f t="shared" si="11"/>
        <v>-3.3333333333303017E-3</v>
      </c>
    </row>
    <row r="154" spans="1:52" x14ac:dyDescent="0.35">
      <c r="A154">
        <v>72</v>
      </c>
      <c r="B154">
        <v>39</v>
      </c>
      <c r="C154">
        <v>1791</v>
      </c>
      <c r="D154">
        <v>12</v>
      </c>
      <c r="E154">
        <v>14</v>
      </c>
      <c r="F154">
        <v>40</v>
      </c>
      <c r="H154" t="s">
        <v>209</v>
      </c>
      <c r="I154" t="s">
        <v>58</v>
      </c>
      <c r="J154" s="58" t="s">
        <v>794</v>
      </c>
      <c r="K154" s="58" t="s">
        <v>959</v>
      </c>
      <c r="L154" s="54"/>
      <c r="M154">
        <v>19</v>
      </c>
      <c r="N154">
        <v>3092</v>
      </c>
      <c r="O154">
        <v>41</v>
      </c>
      <c r="Q154">
        <v>72</v>
      </c>
      <c r="R154">
        <v>39</v>
      </c>
      <c r="S154">
        <v>1791</v>
      </c>
      <c r="T154">
        <v>12</v>
      </c>
      <c r="U154">
        <v>14</v>
      </c>
      <c r="V154">
        <v>40</v>
      </c>
      <c r="W154"/>
      <c r="X154" t="s">
        <v>209</v>
      </c>
      <c r="Y154" t="s">
        <v>58</v>
      </c>
      <c r="Z154" s="58" t="s">
        <v>794</v>
      </c>
      <c r="AA154" s="58" t="s">
        <v>959</v>
      </c>
      <c r="AB154" s="54"/>
      <c r="AC154">
        <v>19</v>
      </c>
      <c r="AD154">
        <v>1546</v>
      </c>
      <c r="AE154">
        <v>21</v>
      </c>
      <c r="AG154">
        <v>72</v>
      </c>
      <c r="AH154">
        <v>39</v>
      </c>
      <c r="AI154">
        <v>1791</v>
      </c>
      <c r="AJ154">
        <v>12</v>
      </c>
      <c r="AK154">
        <v>14</v>
      </c>
      <c r="AL154">
        <v>40</v>
      </c>
      <c r="AM154"/>
      <c r="AN154" t="s">
        <v>209</v>
      </c>
      <c r="AO154" t="s">
        <v>58</v>
      </c>
      <c r="AP154" s="58" t="s">
        <v>794</v>
      </c>
      <c r="AQ154" s="58" t="s">
        <v>959</v>
      </c>
      <c r="AR154" s="54"/>
      <c r="AS154">
        <v>19</v>
      </c>
      <c r="AT154">
        <v>2319</v>
      </c>
      <c r="AU154">
        <v>32</v>
      </c>
      <c r="AW154" s="44">
        <f t="shared" si="8"/>
        <v>6957.94</v>
      </c>
      <c r="AX154" s="46">
        <f t="shared" si="9"/>
        <v>7.7777777772462531E-3</v>
      </c>
      <c r="AY154" s="46">
        <f t="shared" si="10"/>
        <v>-1.1111111113768779E-3</v>
      </c>
      <c r="AZ154" s="46">
        <f t="shared" si="11"/>
        <v>-6.6666666669516483E-3</v>
      </c>
    </row>
    <row r="155" spans="1:52" x14ac:dyDescent="0.35">
      <c r="A155">
        <v>72</v>
      </c>
      <c r="B155">
        <v>39</v>
      </c>
      <c r="C155">
        <v>1791</v>
      </c>
      <c r="D155">
        <v>12</v>
      </c>
      <c r="E155">
        <v>14</v>
      </c>
      <c r="F155">
        <v>40</v>
      </c>
      <c r="H155" t="s">
        <v>68</v>
      </c>
      <c r="I155" t="s">
        <v>58</v>
      </c>
      <c r="J155" s="58" t="s">
        <v>794</v>
      </c>
      <c r="K155" s="58" t="s">
        <v>959</v>
      </c>
      <c r="L155" s="58" t="s">
        <v>791</v>
      </c>
      <c r="M155">
        <v>18</v>
      </c>
      <c r="N155">
        <v>1984</v>
      </c>
      <c r="O155">
        <v>40</v>
      </c>
      <c r="Q155">
        <v>72</v>
      </c>
      <c r="R155">
        <v>39</v>
      </c>
      <c r="S155">
        <v>1791</v>
      </c>
      <c r="T155">
        <v>12</v>
      </c>
      <c r="U155">
        <v>14</v>
      </c>
      <c r="V155">
        <v>40</v>
      </c>
      <c r="W155"/>
      <c r="X155" t="s">
        <v>68</v>
      </c>
      <c r="Y155" t="s">
        <v>58</v>
      </c>
      <c r="Z155" s="58" t="s">
        <v>794</v>
      </c>
      <c r="AA155" s="58" t="s">
        <v>959</v>
      </c>
      <c r="AB155" s="58" t="s">
        <v>791</v>
      </c>
      <c r="AC155">
        <v>19</v>
      </c>
      <c r="AD155">
        <v>992</v>
      </c>
      <c r="AE155">
        <v>21</v>
      </c>
      <c r="AG155">
        <v>72</v>
      </c>
      <c r="AH155">
        <v>39</v>
      </c>
      <c r="AI155">
        <v>1791</v>
      </c>
      <c r="AJ155">
        <v>12</v>
      </c>
      <c r="AK155">
        <v>14</v>
      </c>
      <c r="AL155">
        <v>39</v>
      </c>
      <c r="AM155"/>
      <c r="AN155" t="s">
        <v>68</v>
      </c>
      <c r="AO155" t="s">
        <v>58</v>
      </c>
      <c r="AP155" s="58" t="s">
        <v>794</v>
      </c>
      <c r="AQ155" s="58" t="s">
        <v>959</v>
      </c>
      <c r="AR155" s="58" t="s">
        <v>791</v>
      </c>
      <c r="AS155">
        <v>18</v>
      </c>
      <c r="AT155">
        <v>1488</v>
      </c>
      <c r="AU155">
        <v>31</v>
      </c>
      <c r="AW155" s="44">
        <f t="shared" si="8"/>
        <v>4464.920000000001</v>
      </c>
      <c r="AX155" s="46">
        <f t="shared" si="9"/>
        <v>8.8888888891233142E-3</v>
      </c>
      <c r="AY155" s="46">
        <f t="shared" si="10"/>
        <v>-5.555555555438324E-3</v>
      </c>
      <c r="AZ155" s="46">
        <f t="shared" si="11"/>
        <v>-3.3333333331574955E-3</v>
      </c>
    </row>
    <row r="156" spans="1:52" x14ac:dyDescent="0.35">
      <c r="A156">
        <v>72</v>
      </c>
      <c r="B156">
        <v>39</v>
      </c>
      <c r="C156">
        <v>1791</v>
      </c>
      <c r="D156">
        <v>12</v>
      </c>
      <c r="E156">
        <v>15</v>
      </c>
      <c r="F156">
        <v>43</v>
      </c>
      <c r="H156" t="s">
        <v>179</v>
      </c>
      <c r="I156" t="s">
        <v>238</v>
      </c>
      <c r="J156" s="58" t="s">
        <v>788</v>
      </c>
      <c r="K156" s="58" t="s">
        <v>959</v>
      </c>
      <c r="L156" s="58" t="s">
        <v>791</v>
      </c>
      <c r="M156">
        <v>19</v>
      </c>
      <c r="N156">
        <v>623</v>
      </c>
      <c r="O156">
        <v>16</v>
      </c>
      <c r="Q156">
        <v>72</v>
      </c>
      <c r="R156">
        <v>39</v>
      </c>
      <c r="S156">
        <v>1791</v>
      </c>
      <c r="T156">
        <v>12</v>
      </c>
      <c r="U156">
        <v>15</v>
      </c>
      <c r="V156">
        <v>43</v>
      </c>
      <c r="W156"/>
      <c r="X156" t="s">
        <v>179</v>
      </c>
      <c r="Y156" t="s">
        <v>238</v>
      </c>
      <c r="Z156" s="58" t="s">
        <v>788</v>
      </c>
      <c r="AA156" s="58" t="s">
        <v>959</v>
      </c>
      <c r="AB156" s="58" t="s">
        <v>791</v>
      </c>
      <c r="AC156">
        <v>19</v>
      </c>
      <c r="AD156">
        <v>311</v>
      </c>
      <c r="AE156">
        <v>58</v>
      </c>
      <c r="AG156">
        <v>73</v>
      </c>
      <c r="AH156">
        <v>39</v>
      </c>
      <c r="AI156">
        <v>1791</v>
      </c>
      <c r="AJ156">
        <v>12</v>
      </c>
      <c r="AK156">
        <v>15</v>
      </c>
      <c r="AL156">
        <v>46</v>
      </c>
      <c r="AM156"/>
      <c r="AN156" t="s">
        <v>179</v>
      </c>
      <c r="AO156" t="s">
        <v>238</v>
      </c>
      <c r="AP156" s="58" t="s">
        <v>788</v>
      </c>
      <c r="AQ156" s="58" t="s">
        <v>959</v>
      </c>
      <c r="AR156" s="58" t="s">
        <v>791</v>
      </c>
      <c r="AS156">
        <v>19</v>
      </c>
      <c r="AT156">
        <v>467</v>
      </c>
      <c r="AU156">
        <v>36</v>
      </c>
      <c r="AW156" s="44">
        <f t="shared" si="8"/>
        <v>1402.1</v>
      </c>
      <c r="AX156" s="46">
        <f t="shared" si="9"/>
        <v>-4.4444444445480291E-3</v>
      </c>
      <c r="AY156" s="46">
        <f t="shared" si="10"/>
        <v>-2.2222222222739729E-3</v>
      </c>
      <c r="AZ156" s="46">
        <f t="shared" si="11"/>
        <v>6.6666666666174157E-3</v>
      </c>
    </row>
    <row r="157" spans="1:52" x14ac:dyDescent="0.35">
      <c r="A157">
        <v>72</v>
      </c>
      <c r="B157">
        <v>39</v>
      </c>
      <c r="C157">
        <v>1791</v>
      </c>
      <c r="D157">
        <v>12</v>
      </c>
      <c r="E157">
        <v>15</v>
      </c>
      <c r="F157">
        <v>43</v>
      </c>
      <c r="H157" t="s">
        <v>179</v>
      </c>
      <c r="I157" t="s">
        <v>238</v>
      </c>
      <c r="J157" s="58" t="s">
        <v>788</v>
      </c>
      <c r="K157" s="58" t="s">
        <v>959</v>
      </c>
      <c r="L157" s="58" t="s">
        <v>791</v>
      </c>
      <c r="M157">
        <v>19</v>
      </c>
      <c r="N157">
        <v>1088</v>
      </c>
      <c r="O157">
        <v>68</v>
      </c>
      <c r="Q157">
        <v>72</v>
      </c>
      <c r="R157">
        <v>39</v>
      </c>
      <c r="S157">
        <v>1791</v>
      </c>
      <c r="T157">
        <v>12</v>
      </c>
      <c r="U157">
        <v>15</v>
      </c>
      <c r="V157">
        <v>43</v>
      </c>
      <c r="W157"/>
      <c r="X157" t="s">
        <v>179</v>
      </c>
      <c r="Y157" t="s">
        <v>238</v>
      </c>
      <c r="Z157" s="58" t="s">
        <v>788</v>
      </c>
      <c r="AA157" s="58" t="s">
        <v>959</v>
      </c>
      <c r="AB157" s="58" t="s">
        <v>791</v>
      </c>
      <c r="AC157">
        <v>19</v>
      </c>
      <c r="AD157">
        <v>544</v>
      </c>
      <c r="AE157">
        <v>34</v>
      </c>
      <c r="AG157">
        <v>72</v>
      </c>
      <c r="AH157">
        <v>39</v>
      </c>
      <c r="AI157">
        <v>1791</v>
      </c>
      <c r="AJ157">
        <v>12</v>
      </c>
      <c r="AK157">
        <v>15</v>
      </c>
      <c r="AL157">
        <v>43</v>
      </c>
      <c r="AM157"/>
      <c r="AN157" t="s">
        <v>179</v>
      </c>
      <c r="AO157" t="s">
        <v>238</v>
      </c>
      <c r="AP157" s="58" t="s">
        <v>788</v>
      </c>
      <c r="AQ157" s="58" t="s">
        <v>959</v>
      </c>
      <c r="AR157" s="58" t="s">
        <v>791</v>
      </c>
      <c r="AS157">
        <v>19</v>
      </c>
      <c r="AT157">
        <v>816</v>
      </c>
      <c r="AU157">
        <v>51</v>
      </c>
      <c r="AW157" s="44">
        <f t="shared" si="8"/>
        <v>2449.5300000000002</v>
      </c>
      <c r="AX157" s="46">
        <f t="shared" si="9"/>
        <v>6.361577931102147E-14</v>
      </c>
      <c r="AY157" s="46">
        <f t="shared" si="10"/>
        <v>3.1807889655510735E-14</v>
      </c>
      <c r="AZ157" s="46">
        <f t="shared" si="11"/>
        <v>-9.1038288019262836E-15</v>
      </c>
    </row>
    <row r="158" spans="1:52" x14ac:dyDescent="0.35">
      <c r="A158">
        <v>72</v>
      </c>
      <c r="B158">
        <v>39</v>
      </c>
      <c r="C158">
        <v>1791</v>
      </c>
      <c r="D158">
        <v>12</v>
      </c>
      <c r="E158">
        <v>15</v>
      </c>
      <c r="F158">
        <v>43</v>
      </c>
      <c r="H158" t="s">
        <v>179</v>
      </c>
      <c r="I158" t="s">
        <v>238</v>
      </c>
      <c r="J158" s="58" t="s">
        <v>788</v>
      </c>
      <c r="K158" s="58" t="s">
        <v>959</v>
      </c>
      <c r="L158" s="58" t="s">
        <v>791</v>
      </c>
      <c r="M158">
        <v>19</v>
      </c>
      <c r="N158">
        <v>1303</v>
      </c>
      <c r="O158">
        <v>55</v>
      </c>
      <c r="Q158">
        <v>72</v>
      </c>
      <c r="R158">
        <v>39</v>
      </c>
      <c r="S158">
        <v>1791</v>
      </c>
      <c r="T158">
        <v>12</v>
      </c>
      <c r="U158">
        <v>15</v>
      </c>
      <c r="V158">
        <v>43</v>
      </c>
      <c r="W158"/>
      <c r="X158" t="s">
        <v>179</v>
      </c>
      <c r="Y158" t="s">
        <v>238</v>
      </c>
      <c r="Z158" s="58" t="s">
        <v>788</v>
      </c>
      <c r="AA158" s="58" t="s">
        <v>959</v>
      </c>
      <c r="AB158" s="58" t="s">
        <v>791</v>
      </c>
      <c r="AC158">
        <v>19</v>
      </c>
      <c r="AD158">
        <v>651</v>
      </c>
      <c r="AE158">
        <v>78</v>
      </c>
      <c r="AG158">
        <v>72</v>
      </c>
      <c r="AH158">
        <v>39</v>
      </c>
      <c r="AI158">
        <v>1791</v>
      </c>
      <c r="AJ158">
        <v>12</v>
      </c>
      <c r="AK158">
        <v>15</v>
      </c>
      <c r="AL158">
        <v>43</v>
      </c>
      <c r="AM158"/>
      <c r="AN158" t="s">
        <v>179</v>
      </c>
      <c r="AO158" t="s">
        <v>238</v>
      </c>
      <c r="AP158" s="58" t="s">
        <v>788</v>
      </c>
      <c r="AQ158" s="58" t="s">
        <v>959</v>
      </c>
      <c r="AR158" s="58" t="s">
        <v>791</v>
      </c>
      <c r="AS158">
        <v>19</v>
      </c>
      <c r="AT158">
        <v>977</v>
      </c>
      <c r="AU158">
        <v>66</v>
      </c>
      <c r="AW158" s="44">
        <f t="shared" si="8"/>
        <v>2932.99</v>
      </c>
      <c r="AX158" s="46">
        <f t="shared" si="9"/>
        <v>1.111111110912999E-3</v>
      </c>
      <c r="AY158" s="46">
        <f t="shared" si="10"/>
        <v>-4.444444444543505E-3</v>
      </c>
      <c r="AZ158" s="46">
        <f t="shared" si="11"/>
        <v>3.3333333331847514E-3</v>
      </c>
    </row>
    <row r="159" spans="1:52" x14ac:dyDescent="0.35">
      <c r="A159">
        <v>72</v>
      </c>
      <c r="B159">
        <v>39</v>
      </c>
      <c r="C159">
        <v>1791</v>
      </c>
      <c r="D159">
        <v>12</v>
      </c>
      <c r="E159">
        <v>15</v>
      </c>
      <c r="F159">
        <v>43</v>
      </c>
      <c r="H159" t="s">
        <v>179</v>
      </c>
      <c r="I159" t="s">
        <v>238</v>
      </c>
      <c r="J159" s="58" t="s">
        <v>788</v>
      </c>
      <c r="K159" s="58" t="s">
        <v>959</v>
      </c>
      <c r="L159" s="58" t="s">
        <v>791</v>
      </c>
      <c r="M159">
        <v>19</v>
      </c>
      <c r="N159">
        <v>1384</v>
      </c>
      <c r="O159">
        <v>21</v>
      </c>
      <c r="Q159">
        <v>72</v>
      </c>
      <c r="R159">
        <v>39</v>
      </c>
      <c r="S159">
        <v>1791</v>
      </c>
      <c r="T159">
        <v>12</v>
      </c>
      <c r="U159">
        <v>15</v>
      </c>
      <c r="V159">
        <v>43</v>
      </c>
      <c r="W159"/>
      <c r="X159" t="s">
        <v>179</v>
      </c>
      <c r="Y159" t="s">
        <v>238</v>
      </c>
      <c r="Z159" s="58" t="s">
        <v>788</v>
      </c>
      <c r="AA159" s="58" t="s">
        <v>959</v>
      </c>
      <c r="AB159" s="58" t="s">
        <v>791</v>
      </c>
      <c r="AC159">
        <v>19</v>
      </c>
      <c r="AD159">
        <v>692</v>
      </c>
      <c r="AE159">
        <v>11</v>
      </c>
      <c r="AG159">
        <v>72</v>
      </c>
      <c r="AH159">
        <v>39</v>
      </c>
      <c r="AI159">
        <v>1791</v>
      </c>
      <c r="AJ159">
        <v>12</v>
      </c>
      <c r="AK159">
        <v>15</v>
      </c>
      <c r="AL159">
        <v>43</v>
      </c>
      <c r="AM159"/>
      <c r="AN159" t="s">
        <v>179</v>
      </c>
      <c r="AO159" t="s">
        <v>238</v>
      </c>
      <c r="AP159" s="58" t="s">
        <v>788</v>
      </c>
      <c r="AQ159" s="58" t="s">
        <v>959</v>
      </c>
      <c r="AR159" s="58" t="s">
        <v>791</v>
      </c>
      <c r="AS159">
        <v>19</v>
      </c>
      <c r="AT159">
        <v>1038</v>
      </c>
      <c r="AU159">
        <v>16</v>
      </c>
      <c r="AW159" s="44">
        <f t="shared" si="8"/>
        <v>3114.48</v>
      </c>
      <c r="AX159" s="46">
        <f t="shared" si="9"/>
        <v>3.3333333333666892E-3</v>
      </c>
      <c r="AY159" s="46">
        <f t="shared" si="10"/>
        <v>-3.3333333333166598E-3</v>
      </c>
      <c r="AZ159" s="46">
        <f t="shared" si="11"/>
        <v>-1.4552248295274239E-13</v>
      </c>
    </row>
    <row r="160" spans="1:52" x14ac:dyDescent="0.35">
      <c r="A160">
        <v>72</v>
      </c>
      <c r="B160">
        <v>39</v>
      </c>
      <c r="C160">
        <v>1791</v>
      </c>
      <c r="D160">
        <v>12</v>
      </c>
      <c r="E160">
        <v>15</v>
      </c>
      <c r="F160">
        <v>44</v>
      </c>
      <c r="H160" t="s">
        <v>179</v>
      </c>
      <c r="I160" t="s">
        <v>238</v>
      </c>
      <c r="J160" s="58" t="s">
        <v>788</v>
      </c>
      <c r="K160" s="58" t="s">
        <v>959</v>
      </c>
      <c r="L160" s="58" t="s">
        <v>791</v>
      </c>
      <c r="M160">
        <v>19</v>
      </c>
      <c r="N160">
        <v>1156</v>
      </c>
      <c r="O160">
        <v>29</v>
      </c>
      <c r="Q160">
        <v>72</v>
      </c>
      <c r="R160">
        <v>39</v>
      </c>
      <c r="S160">
        <v>1791</v>
      </c>
      <c r="T160">
        <v>12</v>
      </c>
      <c r="U160">
        <v>15</v>
      </c>
      <c r="V160">
        <v>44</v>
      </c>
      <c r="W160"/>
      <c r="X160" t="s">
        <v>179</v>
      </c>
      <c r="Y160" t="s">
        <v>238</v>
      </c>
      <c r="Z160" s="58" t="s">
        <v>788</v>
      </c>
      <c r="AA160" s="58" t="s">
        <v>959</v>
      </c>
      <c r="AB160" s="58" t="s">
        <v>791</v>
      </c>
      <c r="AC160">
        <v>19</v>
      </c>
      <c r="AD160">
        <v>578</v>
      </c>
      <c r="AE160">
        <v>15</v>
      </c>
      <c r="AG160">
        <v>72</v>
      </c>
      <c r="AH160">
        <v>39</v>
      </c>
      <c r="AI160">
        <v>1791</v>
      </c>
      <c r="AJ160">
        <v>12</v>
      </c>
      <c r="AK160">
        <v>15</v>
      </c>
      <c r="AL160">
        <v>43</v>
      </c>
      <c r="AM160"/>
      <c r="AN160" t="s">
        <v>179</v>
      </c>
      <c r="AO160" t="s">
        <v>238</v>
      </c>
      <c r="AP160" s="58" t="s">
        <v>788</v>
      </c>
      <c r="AQ160" s="58" t="s">
        <v>959</v>
      </c>
      <c r="AR160" s="58" t="s">
        <v>791</v>
      </c>
      <c r="AS160">
        <v>19</v>
      </c>
      <c r="AT160">
        <v>867</v>
      </c>
      <c r="AU160">
        <v>22</v>
      </c>
      <c r="AW160" s="44">
        <f t="shared" si="8"/>
        <v>2601.66</v>
      </c>
      <c r="AX160" s="46">
        <f t="shared" si="9"/>
        <v>3.3333333332939419E-3</v>
      </c>
      <c r="AY160" s="46">
        <f t="shared" si="10"/>
        <v>-3.3333333333530335E-3</v>
      </c>
      <c r="AZ160" s="46">
        <f t="shared" si="11"/>
        <v>-8.6403106891452808E-14</v>
      </c>
    </row>
    <row r="161" spans="1:52" x14ac:dyDescent="0.35">
      <c r="A161">
        <v>72</v>
      </c>
      <c r="B161">
        <v>39</v>
      </c>
      <c r="C161">
        <v>1791</v>
      </c>
      <c r="D161">
        <v>12</v>
      </c>
      <c r="E161">
        <v>15</v>
      </c>
      <c r="F161">
        <v>44</v>
      </c>
      <c r="H161" t="s">
        <v>179</v>
      </c>
      <c r="I161" t="s">
        <v>238</v>
      </c>
      <c r="J161" s="58" t="s">
        <v>788</v>
      </c>
      <c r="K161" s="58" t="s">
        <v>959</v>
      </c>
      <c r="L161" s="58" t="s">
        <v>791</v>
      </c>
      <c r="M161">
        <v>19</v>
      </c>
      <c r="N161">
        <v>684</v>
      </c>
      <c r="O161">
        <v>77</v>
      </c>
      <c r="Q161">
        <v>72</v>
      </c>
      <c r="R161">
        <v>39</v>
      </c>
      <c r="S161">
        <v>1791</v>
      </c>
      <c r="T161">
        <v>12</v>
      </c>
      <c r="U161">
        <v>15</v>
      </c>
      <c r="V161">
        <v>44</v>
      </c>
      <c r="W161"/>
      <c r="X161" t="s">
        <v>179</v>
      </c>
      <c r="Y161" t="s">
        <v>238</v>
      </c>
      <c r="Z161" s="58" t="s">
        <v>788</v>
      </c>
      <c r="AA161" s="58" t="s">
        <v>959</v>
      </c>
      <c r="AB161" s="58" t="s">
        <v>791</v>
      </c>
      <c r="AC161">
        <v>19</v>
      </c>
      <c r="AD161">
        <v>342</v>
      </c>
      <c r="AE161">
        <v>39</v>
      </c>
      <c r="AG161">
        <v>72</v>
      </c>
      <c r="AH161">
        <v>39</v>
      </c>
      <c r="AI161">
        <v>1791</v>
      </c>
      <c r="AJ161">
        <v>12</v>
      </c>
      <c r="AK161">
        <v>15</v>
      </c>
      <c r="AL161">
        <v>44</v>
      </c>
      <c r="AM161"/>
      <c r="AN161" t="s">
        <v>179</v>
      </c>
      <c r="AO161" t="s">
        <v>238</v>
      </c>
      <c r="AP161" s="58" t="s">
        <v>788</v>
      </c>
      <c r="AQ161" s="58" t="s">
        <v>959</v>
      </c>
      <c r="AR161" s="58" t="s">
        <v>791</v>
      </c>
      <c r="AS161">
        <v>19</v>
      </c>
      <c r="AT161">
        <v>513</v>
      </c>
      <c r="AU161">
        <v>59</v>
      </c>
      <c r="AW161" s="44">
        <f t="shared" si="8"/>
        <v>1540.75</v>
      </c>
      <c r="AX161" s="46">
        <f t="shared" si="9"/>
        <v>7.7777777777146007E-3</v>
      </c>
      <c r="AY161" s="46">
        <f t="shared" si="10"/>
        <v>-1.1111111111427041E-3</v>
      </c>
      <c r="AZ161" s="46">
        <f t="shared" si="11"/>
        <v>-6.6666666667424268E-3</v>
      </c>
    </row>
    <row r="162" spans="1:52" x14ac:dyDescent="0.35">
      <c r="A162">
        <v>72</v>
      </c>
      <c r="B162">
        <v>39</v>
      </c>
      <c r="C162">
        <v>1791</v>
      </c>
      <c r="D162">
        <v>12</v>
      </c>
      <c r="E162">
        <v>15</v>
      </c>
      <c r="F162">
        <v>44</v>
      </c>
      <c r="H162" t="s">
        <v>179</v>
      </c>
      <c r="I162" t="s">
        <v>238</v>
      </c>
      <c r="J162" s="58" t="s">
        <v>788</v>
      </c>
      <c r="K162" s="58" t="s">
        <v>959</v>
      </c>
      <c r="L162" s="58" t="s">
        <v>791</v>
      </c>
      <c r="M162">
        <v>20</v>
      </c>
      <c r="N162">
        <v>771</v>
      </c>
      <c r="Q162">
        <v>73</v>
      </c>
      <c r="R162">
        <v>39</v>
      </c>
      <c r="S162">
        <v>1791</v>
      </c>
      <c r="T162">
        <v>12</v>
      </c>
      <c r="U162">
        <v>15</v>
      </c>
      <c r="V162">
        <v>44</v>
      </c>
      <c r="W162"/>
      <c r="X162" t="s">
        <v>179</v>
      </c>
      <c r="Y162" t="s">
        <v>238</v>
      </c>
      <c r="Z162" s="58" t="s">
        <v>788</v>
      </c>
      <c r="AA162" s="58" t="s">
        <v>959</v>
      </c>
      <c r="AB162" s="58" t="s">
        <v>791</v>
      </c>
      <c r="AC162">
        <v>19</v>
      </c>
      <c r="AD162">
        <v>385</v>
      </c>
      <c r="AE162">
        <v>50</v>
      </c>
      <c r="AG162">
        <v>72</v>
      </c>
      <c r="AH162">
        <v>39</v>
      </c>
      <c r="AI162">
        <v>1791</v>
      </c>
      <c r="AJ162">
        <v>12</v>
      </c>
      <c r="AK162">
        <v>15</v>
      </c>
      <c r="AL162">
        <v>44</v>
      </c>
      <c r="AM162"/>
      <c r="AN162" t="s">
        <v>179</v>
      </c>
      <c r="AO162" t="s">
        <v>238</v>
      </c>
      <c r="AP162" s="58" t="s">
        <v>788</v>
      </c>
      <c r="AQ162" s="58" t="s">
        <v>959</v>
      </c>
      <c r="AR162" s="58" t="s">
        <v>791</v>
      </c>
      <c r="AS162">
        <v>19</v>
      </c>
      <c r="AT162">
        <v>578</v>
      </c>
      <c r="AU162">
        <v>23</v>
      </c>
      <c r="AW162" s="44">
        <f t="shared" si="8"/>
        <v>1734.73</v>
      </c>
      <c r="AX162" s="46">
        <f t="shared" si="9"/>
        <v>-8.8888888889187001E-3</v>
      </c>
      <c r="AY162" s="46">
        <f t="shared" si="10"/>
        <v>-4.4444444444593501E-3</v>
      </c>
      <c r="AZ162" s="46">
        <f t="shared" si="11"/>
        <v>1.3333333333339387E-2</v>
      </c>
    </row>
    <row r="163" spans="1:52" x14ac:dyDescent="0.35">
      <c r="A163">
        <v>72</v>
      </c>
      <c r="B163">
        <v>39</v>
      </c>
      <c r="C163">
        <v>1791</v>
      </c>
      <c r="D163">
        <v>12</v>
      </c>
      <c r="E163">
        <v>15</v>
      </c>
      <c r="F163">
        <v>45</v>
      </c>
      <c r="H163" t="s">
        <v>39</v>
      </c>
      <c r="I163" t="s">
        <v>129</v>
      </c>
      <c r="J163" s="58" t="s">
        <v>788</v>
      </c>
      <c r="K163" s="58" t="s">
        <v>959</v>
      </c>
      <c r="L163" s="58" t="s">
        <v>805</v>
      </c>
      <c r="M163">
        <v>20</v>
      </c>
      <c r="N163">
        <v>2137</v>
      </c>
      <c r="O163">
        <v>38</v>
      </c>
      <c r="Q163">
        <v>73</v>
      </c>
      <c r="R163">
        <v>39</v>
      </c>
      <c r="S163">
        <v>1791</v>
      </c>
      <c r="T163">
        <v>12</v>
      </c>
      <c r="U163">
        <v>15</v>
      </c>
      <c r="V163">
        <v>45</v>
      </c>
      <c r="W163"/>
      <c r="X163" t="s">
        <v>39</v>
      </c>
      <c r="Y163" t="s">
        <v>129</v>
      </c>
      <c r="Z163" s="58" t="s">
        <v>788</v>
      </c>
      <c r="AA163" s="58" t="s">
        <v>959</v>
      </c>
      <c r="AB163" s="58" t="s">
        <v>805</v>
      </c>
      <c r="AC163">
        <v>20</v>
      </c>
      <c r="AD163">
        <v>1068</v>
      </c>
      <c r="AE163">
        <v>69</v>
      </c>
      <c r="AG163">
        <v>73</v>
      </c>
      <c r="AH163">
        <v>39</v>
      </c>
      <c r="AI163">
        <v>1791</v>
      </c>
      <c r="AJ163">
        <v>12</v>
      </c>
      <c r="AK163">
        <v>15</v>
      </c>
      <c r="AL163">
        <v>46</v>
      </c>
      <c r="AM163"/>
      <c r="AN163" t="s">
        <v>39</v>
      </c>
      <c r="AO163" t="s">
        <v>129</v>
      </c>
      <c r="AP163" s="58" t="s">
        <v>788</v>
      </c>
      <c r="AQ163" s="58" t="s">
        <v>959</v>
      </c>
      <c r="AR163" s="58" t="s">
        <v>805</v>
      </c>
      <c r="AS163">
        <v>20</v>
      </c>
      <c r="AT163">
        <v>1603</v>
      </c>
      <c r="AU163">
        <v>4</v>
      </c>
      <c r="AW163" s="44">
        <f t="shared" si="8"/>
        <v>4809.1099999999997</v>
      </c>
      <c r="AX163" s="46">
        <f t="shared" si="9"/>
        <v>2.2222222220261711E-3</v>
      </c>
      <c r="AY163" s="46">
        <f t="shared" si="10"/>
        <v>1.1111111110131411E-3</v>
      </c>
      <c r="AZ163" s="46">
        <f t="shared" si="11"/>
        <v>-3.333333333594056E-3</v>
      </c>
    </row>
    <row r="164" spans="1:52" x14ac:dyDescent="0.35">
      <c r="A164">
        <v>72</v>
      </c>
      <c r="B164">
        <v>39</v>
      </c>
      <c r="C164">
        <v>1791</v>
      </c>
      <c r="D164">
        <v>12</v>
      </c>
      <c r="E164">
        <v>15</v>
      </c>
      <c r="F164">
        <v>45</v>
      </c>
      <c r="H164" t="s">
        <v>39</v>
      </c>
      <c r="I164" t="s">
        <v>129</v>
      </c>
      <c r="J164" s="58" t="s">
        <v>788</v>
      </c>
      <c r="K164" s="58" t="s">
        <v>959</v>
      </c>
      <c r="L164" s="58" t="s">
        <v>805</v>
      </c>
      <c r="M164">
        <v>20</v>
      </c>
      <c r="N164">
        <v>1833</v>
      </c>
      <c r="O164">
        <v>78</v>
      </c>
      <c r="Q164">
        <v>73</v>
      </c>
      <c r="R164">
        <v>39</v>
      </c>
      <c r="S164">
        <v>1791</v>
      </c>
      <c r="T164">
        <v>12</v>
      </c>
      <c r="U164">
        <v>15</v>
      </c>
      <c r="V164">
        <v>45</v>
      </c>
      <c r="W164"/>
      <c r="X164" t="s">
        <v>39</v>
      </c>
      <c r="Y164" t="s">
        <v>129</v>
      </c>
      <c r="Z164" s="58" t="s">
        <v>788</v>
      </c>
      <c r="AA164" s="58" t="s">
        <v>959</v>
      </c>
      <c r="AB164" s="58" t="s">
        <v>805</v>
      </c>
      <c r="AC164">
        <v>20</v>
      </c>
      <c r="AD164">
        <v>916</v>
      </c>
      <c r="AE164">
        <v>89</v>
      </c>
      <c r="AG164">
        <v>72</v>
      </c>
      <c r="AH164">
        <v>39</v>
      </c>
      <c r="AI164">
        <v>1791</v>
      </c>
      <c r="AJ164">
        <v>12</v>
      </c>
      <c r="AK164">
        <v>15</v>
      </c>
      <c r="AL164">
        <v>45</v>
      </c>
      <c r="AM164" t="s">
        <v>101</v>
      </c>
      <c r="AN164" t="s">
        <v>39</v>
      </c>
      <c r="AO164" t="s">
        <v>129</v>
      </c>
      <c r="AP164" s="58" t="s">
        <v>788</v>
      </c>
      <c r="AQ164" s="58" t="s">
        <v>959</v>
      </c>
      <c r="AR164" s="58" t="s">
        <v>805</v>
      </c>
      <c r="AS164">
        <v>20</v>
      </c>
      <c r="AT164">
        <v>1375</v>
      </c>
      <c r="AU164">
        <v>33</v>
      </c>
      <c r="AW164" s="44">
        <f t="shared" si="8"/>
        <v>4126</v>
      </c>
      <c r="AX164" s="46">
        <f t="shared" si="9"/>
        <v>-2.2222222223990951E-3</v>
      </c>
      <c r="AY164" s="46">
        <f t="shared" si="10"/>
        <v>-1.1111111111995475E-3</v>
      </c>
      <c r="AZ164" s="46">
        <f t="shared" si="11"/>
        <v>3.3333333332575266E-3</v>
      </c>
    </row>
    <row r="165" spans="1:52" x14ac:dyDescent="0.35">
      <c r="A165">
        <v>73</v>
      </c>
      <c r="B165">
        <v>39</v>
      </c>
      <c r="C165">
        <v>1791</v>
      </c>
      <c r="D165">
        <v>12</v>
      </c>
      <c r="E165">
        <v>15</v>
      </c>
      <c r="F165">
        <v>45</v>
      </c>
      <c r="H165" t="s">
        <v>39</v>
      </c>
      <c r="I165" t="s">
        <v>129</v>
      </c>
      <c r="J165" s="58" t="s">
        <v>788</v>
      </c>
      <c r="K165" s="58" t="s">
        <v>959</v>
      </c>
      <c r="L165" s="58" t="s">
        <v>805</v>
      </c>
      <c r="M165">
        <v>20</v>
      </c>
      <c r="N165">
        <v>766</v>
      </c>
      <c r="O165">
        <v>93</v>
      </c>
      <c r="Q165">
        <v>73</v>
      </c>
      <c r="R165">
        <v>39</v>
      </c>
      <c r="S165">
        <v>1791</v>
      </c>
      <c r="T165">
        <v>12</v>
      </c>
      <c r="U165">
        <v>15</v>
      </c>
      <c r="V165">
        <v>45</v>
      </c>
      <c r="W165"/>
      <c r="X165" t="s">
        <v>39</v>
      </c>
      <c r="Y165" t="s">
        <v>129</v>
      </c>
      <c r="Z165" s="58" t="s">
        <v>788</v>
      </c>
      <c r="AA165" s="58" t="s">
        <v>959</v>
      </c>
      <c r="AB165" s="58" t="s">
        <v>805</v>
      </c>
      <c r="AC165">
        <v>20</v>
      </c>
      <c r="AD165">
        <v>383</v>
      </c>
      <c r="AE165">
        <v>46</v>
      </c>
      <c r="AG165">
        <v>73</v>
      </c>
      <c r="AH165">
        <v>39</v>
      </c>
      <c r="AI165">
        <v>1791</v>
      </c>
      <c r="AJ165">
        <v>12</v>
      </c>
      <c r="AK165">
        <v>15</v>
      </c>
      <c r="AL165">
        <v>45</v>
      </c>
      <c r="AM165" t="s">
        <v>101</v>
      </c>
      <c r="AN165" t="s">
        <v>39</v>
      </c>
      <c r="AO165" t="s">
        <v>129</v>
      </c>
      <c r="AP165" s="58" t="s">
        <v>788</v>
      </c>
      <c r="AQ165" s="58" t="s">
        <v>959</v>
      </c>
      <c r="AR165" s="58" t="s">
        <v>805</v>
      </c>
      <c r="AS165">
        <v>20</v>
      </c>
      <c r="AT165">
        <v>575</v>
      </c>
      <c r="AU165">
        <v>20</v>
      </c>
      <c r="AW165" s="44">
        <f t="shared" si="8"/>
        <v>1725.59</v>
      </c>
      <c r="AX165" s="46">
        <f t="shared" si="9"/>
        <v>-1.1111111112359628E-3</v>
      </c>
      <c r="AY165" s="46">
        <f t="shared" si="10"/>
        <v>4.444444444382023E-3</v>
      </c>
      <c r="AZ165" s="46">
        <f t="shared" si="11"/>
        <v>-3.3333333333985249E-3</v>
      </c>
    </row>
    <row r="166" spans="1:52" x14ac:dyDescent="0.35">
      <c r="A166">
        <v>73</v>
      </c>
      <c r="B166">
        <v>39</v>
      </c>
      <c r="C166">
        <v>1791</v>
      </c>
      <c r="D166">
        <v>12</v>
      </c>
      <c r="E166">
        <v>15</v>
      </c>
      <c r="F166">
        <v>46</v>
      </c>
      <c r="H166" t="s">
        <v>125</v>
      </c>
      <c r="I166" t="s">
        <v>269</v>
      </c>
      <c r="J166" s="58" t="s">
        <v>788</v>
      </c>
      <c r="K166" s="58" t="s">
        <v>959</v>
      </c>
      <c r="L166" s="58" t="s">
        <v>797</v>
      </c>
      <c r="M166">
        <v>20</v>
      </c>
      <c r="N166">
        <v>2188</v>
      </c>
      <c r="O166">
        <v>45</v>
      </c>
      <c r="Q166">
        <v>73</v>
      </c>
      <c r="R166">
        <v>39</v>
      </c>
      <c r="S166">
        <v>1791</v>
      </c>
      <c r="T166">
        <v>12</v>
      </c>
      <c r="U166">
        <v>15</v>
      </c>
      <c r="V166">
        <v>46</v>
      </c>
      <c r="W166"/>
      <c r="X166" t="s">
        <v>125</v>
      </c>
      <c r="Y166" t="s">
        <v>269</v>
      </c>
      <c r="Z166" s="58" t="s">
        <v>788</v>
      </c>
      <c r="AA166" s="58" t="s">
        <v>959</v>
      </c>
      <c r="AB166" s="58" t="s">
        <v>797</v>
      </c>
      <c r="AC166">
        <v>20</v>
      </c>
      <c r="AD166">
        <v>1094</v>
      </c>
      <c r="AE166">
        <v>23</v>
      </c>
      <c r="AG166">
        <v>72</v>
      </c>
      <c r="AH166">
        <v>39</v>
      </c>
      <c r="AI166">
        <v>1791</v>
      </c>
      <c r="AJ166">
        <v>12</v>
      </c>
      <c r="AK166">
        <v>14</v>
      </c>
      <c r="AL166">
        <v>40</v>
      </c>
      <c r="AM166"/>
      <c r="AN166" t="s">
        <v>125</v>
      </c>
      <c r="AO166" t="s">
        <v>269</v>
      </c>
      <c r="AP166" s="58" t="s">
        <v>788</v>
      </c>
      <c r="AQ166" s="58" t="s">
        <v>959</v>
      </c>
      <c r="AR166" s="58" t="s">
        <v>797</v>
      </c>
      <c r="AS166">
        <v>20</v>
      </c>
      <c r="AT166">
        <v>1641</v>
      </c>
      <c r="AU166">
        <v>35</v>
      </c>
      <c r="AW166" s="44">
        <f t="shared" si="8"/>
        <v>4924.0300000000007</v>
      </c>
      <c r="AX166" s="46">
        <f t="shared" si="9"/>
        <v>7.7777777781193325E-3</v>
      </c>
      <c r="AY166" s="46">
        <f t="shared" si="10"/>
        <v>-1.1111111109403382E-3</v>
      </c>
      <c r="AZ166" s="46">
        <f t="shared" si="11"/>
        <v>-6.666666666524157E-3</v>
      </c>
    </row>
    <row r="167" spans="1:52" x14ac:dyDescent="0.35">
      <c r="A167">
        <v>73</v>
      </c>
      <c r="B167">
        <v>39</v>
      </c>
      <c r="C167">
        <v>1791</v>
      </c>
      <c r="D167">
        <v>12</v>
      </c>
      <c r="E167">
        <v>15</v>
      </c>
      <c r="F167">
        <v>46</v>
      </c>
      <c r="H167" t="s">
        <v>39</v>
      </c>
      <c r="I167" t="s">
        <v>129</v>
      </c>
      <c r="J167" s="58" t="s">
        <v>788</v>
      </c>
      <c r="K167" s="58" t="s">
        <v>959</v>
      </c>
      <c r="L167" s="58" t="s">
        <v>805</v>
      </c>
      <c r="M167">
        <v>20</v>
      </c>
      <c r="N167">
        <v>613</v>
      </c>
      <c r="O167">
        <v>12</v>
      </c>
      <c r="Q167">
        <v>73</v>
      </c>
      <c r="R167">
        <v>39</v>
      </c>
      <c r="S167">
        <v>1791</v>
      </c>
      <c r="T167">
        <v>12</v>
      </c>
      <c r="U167">
        <v>15</v>
      </c>
      <c r="V167">
        <v>46</v>
      </c>
      <c r="W167"/>
      <c r="X167" t="s">
        <v>39</v>
      </c>
      <c r="Y167" t="s">
        <v>129</v>
      </c>
      <c r="Z167" s="58" t="s">
        <v>788</v>
      </c>
      <c r="AA167" s="58" t="s">
        <v>959</v>
      </c>
      <c r="AB167" s="58" t="s">
        <v>805</v>
      </c>
      <c r="AC167">
        <v>20</v>
      </c>
      <c r="AD167">
        <v>306</v>
      </c>
      <c r="AE167">
        <v>57</v>
      </c>
      <c r="AG167">
        <v>73</v>
      </c>
      <c r="AH167">
        <v>39</v>
      </c>
      <c r="AI167">
        <v>1791</v>
      </c>
      <c r="AJ167">
        <v>12</v>
      </c>
      <c r="AK167">
        <v>15</v>
      </c>
      <c r="AL167">
        <v>45</v>
      </c>
      <c r="AM167" t="s">
        <v>101</v>
      </c>
      <c r="AN167" t="s">
        <v>39</v>
      </c>
      <c r="AO167" t="s">
        <v>129</v>
      </c>
      <c r="AP167" s="58" t="s">
        <v>788</v>
      </c>
      <c r="AQ167" s="58" t="s">
        <v>959</v>
      </c>
      <c r="AR167" s="58" t="s">
        <v>805</v>
      </c>
      <c r="AS167">
        <v>20</v>
      </c>
      <c r="AT167">
        <v>459</v>
      </c>
      <c r="AU167">
        <v>85</v>
      </c>
      <c r="AW167" s="44">
        <f t="shared" si="8"/>
        <v>1379.54</v>
      </c>
      <c r="AX167" s="46">
        <f t="shared" si="9"/>
        <v>8.8888888888095652E-3</v>
      </c>
      <c r="AY167" s="46">
        <f t="shared" si="10"/>
        <v>-5.5555555555951708E-3</v>
      </c>
      <c r="AZ167" s="46">
        <f t="shared" si="11"/>
        <v>-3.3333333333643855E-3</v>
      </c>
    </row>
    <row r="168" spans="1:52" x14ac:dyDescent="0.35">
      <c r="A168">
        <v>73</v>
      </c>
      <c r="B168">
        <v>39</v>
      </c>
      <c r="C168">
        <v>1791</v>
      </c>
      <c r="D168">
        <v>12</v>
      </c>
      <c r="E168">
        <v>15</v>
      </c>
      <c r="F168">
        <v>46</v>
      </c>
      <c r="H168" t="s">
        <v>126</v>
      </c>
      <c r="I168" t="s">
        <v>127</v>
      </c>
      <c r="J168" s="58" t="s">
        <v>788</v>
      </c>
      <c r="K168" s="58" t="s">
        <v>959</v>
      </c>
      <c r="L168" s="58" t="s">
        <v>797</v>
      </c>
      <c r="M168">
        <v>20</v>
      </c>
      <c r="N168">
        <v>643</v>
      </c>
      <c r="O168">
        <v>78</v>
      </c>
      <c r="Q168">
        <v>73</v>
      </c>
      <c r="R168">
        <v>39</v>
      </c>
      <c r="S168">
        <v>1791</v>
      </c>
      <c r="T168">
        <v>12</v>
      </c>
      <c r="U168">
        <v>15</v>
      </c>
      <c r="V168">
        <v>46</v>
      </c>
      <c r="W168"/>
      <c r="X168" t="s">
        <v>126</v>
      </c>
      <c r="Y168" t="s">
        <v>127</v>
      </c>
      <c r="Z168" s="58" t="s">
        <v>788</v>
      </c>
      <c r="AA168" s="58" t="s">
        <v>959</v>
      </c>
      <c r="AB168" s="58" t="s">
        <v>797</v>
      </c>
      <c r="AC168">
        <v>20</v>
      </c>
      <c r="AD168">
        <v>321</v>
      </c>
      <c r="AE168">
        <v>89</v>
      </c>
      <c r="AG168">
        <v>72</v>
      </c>
      <c r="AH168">
        <v>39</v>
      </c>
      <c r="AI168">
        <v>1791</v>
      </c>
      <c r="AJ168">
        <v>12</v>
      </c>
      <c r="AK168">
        <v>15</v>
      </c>
      <c r="AL168">
        <v>44</v>
      </c>
      <c r="AM168"/>
      <c r="AN168" t="s">
        <v>126</v>
      </c>
      <c r="AO168" t="s">
        <v>127</v>
      </c>
      <c r="AP168" s="58" t="s">
        <v>788</v>
      </c>
      <c r="AQ168" s="58" t="s">
        <v>959</v>
      </c>
      <c r="AR168" s="58" t="s">
        <v>797</v>
      </c>
      <c r="AS168">
        <v>20</v>
      </c>
      <c r="AT168">
        <v>482</v>
      </c>
      <c r="AU168">
        <v>84</v>
      </c>
      <c r="AW168" s="44">
        <f t="shared" si="8"/>
        <v>1448.51</v>
      </c>
      <c r="AX168" s="46">
        <f t="shared" si="9"/>
        <v>2.2222222222307852E-3</v>
      </c>
      <c r="AY168" s="46">
        <f t="shared" si="10"/>
        <v>1.1111111111153926E-3</v>
      </c>
      <c r="AZ168" s="46">
        <f t="shared" si="11"/>
        <v>-3.3333333333552817E-3</v>
      </c>
    </row>
    <row r="169" spans="1:52" x14ac:dyDescent="0.35">
      <c r="A169">
        <v>73</v>
      </c>
      <c r="B169">
        <v>39</v>
      </c>
      <c r="C169">
        <v>1791</v>
      </c>
      <c r="D169">
        <v>12</v>
      </c>
      <c r="E169">
        <v>15</v>
      </c>
      <c r="F169">
        <v>54</v>
      </c>
      <c r="H169" t="s">
        <v>179</v>
      </c>
      <c r="I169" t="s">
        <v>238</v>
      </c>
      <c r="J169" s="58" t="s">
        <v>788</v>
      </c>
      <c r="K169" s="58" t="s">
        <v>959</v>
      </c>
      <c r="L169" s="58" t="s">
        <v>791</v>
      </c>
      <c r="M169">
        <v>19</v>
      </c>
      <c r="N169">
        <v>1276</v>
      </c>
      <c r="O169">
        <v>46</v>
      </c>
      <c r="Q169">
        <v>73</v>
      </c>
      <c r="R169">
        <v>39</v>
      </c>
      <c r="S169">
        <v>1791</v>
      </c>
      <c r="T169">
        <v>12</v>
      </c>
      <c r="U169">
        <v>15</v>
      </c>
      <c r="V169">
        <v>44</v>
      </c>
      <c r="W169"/>
      <c r="X169" t="s">
        <v>179</v>
      </c>
      <c r="Y169" t="s">
        <v>238</v>
      </c>
      <c r="Z169" s="58" t="s">
        <v>788</v>
      </c>
      <c r="AA169" s="58" t="s">
        <v>959</v>
      </c>
      <c r="AB169" s="58" t="s">
        <v>791</v>
      </c>
      <c r="AC169">
        <v>19</v>
      </c>
      <c r="AD169">
        <v>638</v>
      </c>
      <c r="AE169">
        <v>23</v>
      </c>
      <c r="AG169">
        <v>72</v>
      </c>
      <c r="AH169">
        <v>39</v>
      </c>
      <c r="AI169">
        <v>1791</v>
      </c>
      <c r="AJ169">
        <v>12</v>
      </c>
      <c r="AK169">
        <v>15</v>
      </c>
      <c r="AL169">
        <v>44</v>
      </c>
      <c r="AM169"/>
      <c r="AN169" t="s">
        <v>179</v>
      </c>
      <c r="AO169" t="s">
        <v>238</v>
      </c>
      <c r="AP169" s="58" t="s">
        <v>788</v>
      </c>
      <c r="AQ169" s="58" t="s">
        <v>959</v>
      </c>
      <c r="AR169" s="58" t="s">
        <v>791</v>
      </c>
      <c r="AS169">
        <v>19</v>
      </c>
      <c r="AT169">
        <v>957</v>
      </c>
      <c r="AU169">
        <v>35</v>
      </c>
      <c r="AW169" s="44">
        <f t="shared" si="8"/>
        <v>2872.04</v>
      </c>
      <c r="AX169" s="46">
        <f t="shared" si="9"/>
        <v>2.2222222221807697E-3</v>
      </c>
      <c r="AY169" s="46">
        <f t="shared" si="10"/>
        <v>1.1111111110903849E-3</v>
      </c>
      <c r="AZ169" s="46">
        <f t="shared" si="11"/>
        <v>-3.333333333421229E-3</v>
      </c>
    </row>
    <row r="170" spans="1:52" x14ac:dyDescent="0.35">
      <c r="A170">
        <v>73</v>
      </c>
      <c r="B170">
        <v>39</v>
      </c>
      <c r="C170">
        <v>1791</v>
      </c>
      <c r="D170">
        <v>12</v>
      </c>
      <c r="E170">
        <v>16</v>
      </c>
      <c r="F170">
        <v>51</v>
      </c>
      <c r="H170" t="s">
        <v>172</v>
      </c>
      <c r="I170" t="s">
        <v>128</v>
      </c>
      <c r="J170" s="58" t="s">
        <v>788</v>
      </c>
      <c r="K170" s="58" t="s">
        <v>959</v>
      </c>
      <c r="L170" s="58" t="s">
        <v>791</v>
      </c>
      <c r="M170">
        <v>20</v>
      </c>
      <c r="N170">
        <v>88</v>
      </c>
      <c r="O170">
        <v>55</v>
      </c>
      <c r="Q170">
        <v>73</v>
      </c>
      <c r="R170">
        <v>39</v>
      </c>
      <c r="S170">
        <v>1791</v>
      </c>
      <c r="T170">
        <v>12</v>
      </c>
      <c r="U170">
        <v>16</v>
      </c>
      <c r="V170">
        <v>51</v>
      </c>
      <c r="W170"/>
      <c r="X170" t="s">
        <v>172</v>
      </c>
      <c r="Y170" t="s">
        <v>128</v>
      </c>
      <c r="Z170" s="58" t="s">
        <v>788</v>
      </c>
      <c r="AA170" s="58" t="s">
        <v>959</v>
      </c>
      <c r="AB170" s="58" t="s">
        <v>791</v>
      </c>
      <c r="AC170">
        <v>20</v>
      </c>
      <c r="AD170">
        <v>44</v>
      </c>
      <c r="AE170">
        <v>28</v>
      </c>
      <c r="AG170">
        <v>73</v>
      </c>
      <c r="AH170">
        <v>39</v>
      </c>
      <c r="AI170">
        <v>1791</v>
      </c>
      <c r="AJ170">
        <v>12</v>
      </c>
      <c r="AK170">
        <v>15</v>
      </c>
      <c r="AL170">
        <v>46</v>
      </c>
      <c r="AM170"/>
      <c r="AN170" t="s">
        <v>172</v>
      </c>
      <c r="AO170" t="s">
        <v>128</v>
      </c>
      <c r="AP170" s="58" t="s">
        <v>788</v>
      </c>
      <c r="AQ170" s="58" t="s">
        <v>959</v>
      </c>
      <c r="AR170" s="58" t="s">
        <v>791</v>
      </c>
      <c r="AS170">
        <v>20</v>
      </c>
      <c r="AT170">
        <v>66</v>
      </c>
      <c r="AU170">
        <v>42</v>
      </c>
      <c r="AW170" s="44">
        <f t="shared" si="8"/>
        <v>199.25</v>
      </c>
      <c r="AX170" s="46">
        <f t="shared" si="9"/>
        <v>5.5555555555570901E-3</v>
      </c>
      <c r="AY170" s="46">
        <f t="shared" si="10"/>
        <v>-2.2222222222214594E-3</v>
      </c>
      <c r="AZ170" s="46">
        <f t="shared" si="11"/>
        <v>-3.3333333333427917E-3</v>
      </c>
    </row>
    <row r="171" spans="1:52" x14ac:dyDescent="0.35">
      <c r="A171">
        <v>73</v>
      </c>
      <c r="B171">
        <v>39</v>
      </c>
      <c r="C171">
        <v>1791</v>
      </c>
      <c r="D171">
        <v>12</v>
      </c>
      <c r="E171">
        <v>16</v>
      </c>
      <c r="F171">
        <v>51</v>
      </c>
      <c r="H171" t="s">
        <v>270</v>
      </c>
      <c r="I171" t="s">
        <v>271</v>
      </c>
      <c r="J171" s="58" t="s">
        <v>798</v>
      </c>
      <c r="K171" s="58" t="s">
        <v>959</v>
      </c>
      <c r="L171" s="58" t="s">
        <v>791</v>
      </c>
      <c r="M171">
        <v>21</v>
      </c>
      <c r="N171">
        <v>179</v>
      </c>
      <c r="O171">
        <v>73</v>
      </c>
      <c r="Q171">
        <v>73</v>
      </c>
      <c r="R171">
        <v>39</v>
      </c>
      <c r="S171">
        <v>1791</v>
      </c>
      <c r="T171">
        <v>12</v>
      </c>
      <c r="U171">
        <v>16</v>
      </c>
      <c r="V171">
        <v>51</v>
      </c>
      <c r="W171"/>
      <c r="X171" t="s">
        <v>270</v>
      </c>
      <c r="Y171" t="s">
        <v>271</v>
      </c>
      <c r="Z171" s="58" t="s">
        <v>798</v>
      </c>
      <c r="AA171" s="58" t="s">
        <v>959</v>
      </c>
      <c r="AB171" s="58" t="s">
        <v>791</v>
      </c>
      <c r="AC171">
        <v>21</v>
      </c>
      <c r="AD171">
        <v>89</v>
      </c>
      <c r="AE171">
        <v>87</v>
      </c>
      <c r="AG171">
        <v>73</v>
      </c>
      <c r="AH171">
        <v>39</v>
      </c>
      <c r="AI171">
        <v>1791</v>
      </c>
      <c r="AJ171">
        <v>12</v>
      </c>
      <c r="AK171">
        <v>16</v>
      </c>
      <c r="AL171">
        <v>53</v>
      </c>
      <c r="AM171"/>
      <c r="AN171" t="s">
        <v>270</v>
      </c>
      <c r="AO171" t="s">
        <v>271</v>
      </c>
      <c r="AP171" s="58" t="s">
        <v>798</v>
      </c>
      <c r="AQ171" s="58" t="s">
        <v>959</v>
      </c>
      <c r="AR171" s="58" t="s">
        <v>791</v>
      </c>
      <c r="AS171">
        <v>21</v>
      </c>
      <c r="AT171">
        <v>134</v>
      </c>
      <c r="AU171">
        <v>81</v>
      </c>
      <c r="AW171" s="44">
        <f t="shared" si="8"/>
        <v>404.41</v>
      </c>
      <c r="AX171" s="46">
        <f t="shared" si="9"/>
        <v>7.7777777777794377E-3</v>
      </c>
      <c r="AY171" s="46">
        <f t="shared" si="10"/>
        <v>-1.1111111111102856E-3</v>
      </c>
      <c r="AZ171" s="46">
        <f t="shared" si="11"/>
        <v>-6.6666666666583829E-3</v>
      </c>
    </row>
    <row r="172" spans="1:52" x14ac:dyDescent="0.35">
      <c r="A172">
        <v>73</v>
      </c>
      <c r="B172">
        <v>39</v>
      </c>
      <c r="C172">
        <v>1791</v>
      </c>
      <c r="D172">
        <v>12</v>
      </c>
      <c r="E172">
        <v>16</v>
      </c>
      <c r="F172">
        <v>51</v>
      </c>
      <c r="H172" t="s">
        <v>270</v>
      </c>
      <c r="I172" t="s">
        <v>271</v>
      </c>
      <c r="J172" s="58" t="s">
        <v>798</v>
      </c>
      <c r="K172" s="58" t="s">
        <v>959</v>
      </c>
      <c r="L172" s="58" t="s">
        <v>791</v>
      </c>
      <c r="M172">
        <v>21</v>
      </c>
      <c r="N172">
        <v>394</v>
      </c>
      <c r="O172">
        <v>38</v>
      </c>
      <c r="Q172">
        <v>73</v>
      </c>
      <c r="R172">
        <v>39</v>
      </c>
      <c r="S172">
        <v>1791</v>
      </c>
      <c r="T172">
        <v>12</v>
      </c>
      <c r="U172">
        <v>16</v>
      </c>
      <c r="V172">
        <v>51</v>
      </c>
      <c r="W172"/>
      <c r="X172" t="s">
        <v>270</v>
      </c>
      <c r="Y172" t="s">
        <v>271</v>
      </c>
      <c r="Z172" s="58" t="s">
        <v>798</v>
      </c>
      <c r="AA172" s="58" t="s">
        <v>959</v>
      </c>
      <c r="AB172" s="58" t="s">
        <v>791</v>
      </c>
      <c r="AC172">
        <v>21</v>
      </c>
      <c r="AD172">
        <v>197</v>
      </c>
      <c r="AE172">
        <v>20</v>
      </c>
      <c r="AG172">
        <v>73</v>
      </c>
      <c r="AH172">
        <v>39</v>
      </c>
      <c r="AI172">
        <v>1791</v>
      </c>
      <c r="AJ172">
        <v>12</v>
      </c>
      <c r="AK172">
        <v>16</v>
      </c>
      <c r="AL172">
        <v>51</v>
      </c>
      <c r="AM172"/>
      <c r="AN172" t="s">
        <v>270</v>
      </c>
      <c r="AO172" t="s">
        <v>271</v>
      </c>
      <c r="AP172" s="58" t="s">
        <v>798</v>
      </c>
      <c r="AQ172" s="58" t="s">
        <v>959</v>
      </c>
      <c r="AR172" s="58" t="s">
        <v>791</v>
      </c>
      <c r="AS172">
        <v>21</v>
      </c>
      <c r="AT172">
        <v>295</v>
      </c>
      <c r="AU172">
        <v>79</v>
      </c>
      <c r="AW172" s="44">
        <f t="shared" si="8"/>
        <v>887.37</v>
      </c>
      <c r="AX172" s="46">
        <f t="shared" si="9"/>
        <v>6.6666666666560515E-3</v>
      </c>
      <c r="AY172" s="46">
        <f t="shared" si="10"/>
        <v>-6.6666666666719832E-3</v>
      </c>
      <c r="AZ172" s="46">
        <f t="shared" si="11"/>
        <v>-3.6415315207705135E-14</v>
      </c>
    </row>
    <row r="173" spans="1:52" x14ac:dyDescent="0.35">
      <c r="A173">
        <v>73</v>
      </c>
      <c r="B173">
        <v>39</v>
      </c>
      <c r="C173">
        <v>1791</v>
      </c>
      <c r="D173">
        <v>12</v>
      </c>
      <c r="E173">
        <v>16</v>
      </c>
      <c r="F173">
        <v>53</v>
      </c>
      <c r="H173" t="s">
        <v>21</v>
      </c>
      <c r="I173" t="s">
        <v>272</v>
      </c>
      <c r="J173" s="58" t="s">
        <v>798</v>
      </c>
      <c r="K173" s="58" t="s">
        <v>959</v>
      </c>
      <c r="L173" s="58" t="s">
        <v>783</v>
      </c>
      <c r="M173">
        <v>21</v>
      </c>
      <c r="N173">
        <v>1419</v>
      </c>
      <c r="O173">
        <v>52</v>
      </c>
      <c r="Q173">
        <v>73</v>
      </c>
      <c r="R173">
        <v>39</v>
      </c>
      <c r="S173">
        <v>1791</v>
      </c>
      <c r="T173">
        <v>12</v>
      </c>
      <c r="U173">
        <v>16</v>
      </c>
      <c r="V173">
        <v>53</v>
      </c>
      <c r="W173"/>
      <c r="X173" t="s">
        <v>21</v>
      </c>
      <c r="Y173" t="s">
        <v>272</v>
      </c>
      <c r="Z173" s="58" t="s">
        <v>798</v>
      </c>
      <c r="AA173" s="58" t="s">
        <v>959</v>
      </c>
      <c r="AB173" s="58" t="s">
        <v>783</v>
      </c>
      <c r="AC173">
        <v>21</v>
      </c>
      <c r="AD173">
        <v>709</v>
      </c>
      <c r="AE173">
        <v>76</v>
      </c>
      <c r="AG173">
        <v>73</v>
      </c>
      <c r="AH173">
        <v>39</v>
      </c>
      <c r="AI173">
        <v>1791</v>
      </c>
      <c r="AJ173">
        <v>12</v>
      </c>
      <c r="AK173">
        <v>16</v>
      </c>
      <c r="AL173">
        <v>51</v>
      </c>
      <c r="AM173"/>
      <c r="AN173" t="s">
        <v>21</v>
      </c>
      <c r="AO173" t="s">
        <v>272</v>
      </c>
      <c r="AP173" s="58" t="s">
        <v>798</v>
      </c>
      <c r="AQ173" s="58" t="s">
        <v>959</v>
      </c>
      <c r="AR173" s="58" t="s">
        <v>783</v>
      </c>
      <c r="AS173">
        <v>21</v>
      </c>
      <c r="AT173">
        <v>1064</v>
      </c>
      <c r="AU173">
        <v>64</v>
      </c>
      <c r="AW173" s="44">
        <f t="shared" si="8"/>
        <v>3193.92</v>
      </c>
      <c r="AX173" s="46">
        <f t="shared" si="9"/>
        <v>-1.8207657603852567E-14</v>
      </c>
      <c r="AY173" s="46">
        <f t="shared" si="10"/>
        <v>-9.1038288019262836E-15</v>
      </c>
      <c r="AZ173" s="46">
        <f t="shared" si="11"/>
        <v>-1.2734258092450546E-13</v>
      </c>
    </row>
    <row r="174" spans="1:52" x14ac:dyDescent="0.35">
      <c r="A174">
        <v>73</v>
      </c>
      <c r="B174">
        <v>39</v>
      </c>
      <c r="C174">
        <v>1791</v>
      </c>
      <c r="D174">
        <v>12</v>
      </c>
      <c r="E174">
        <v>16</v>
      </c>
      <c r="F174">
        <v>53</v>
      </c>
      <c r="G174" t="s">
        <v>101</v>
      </c>
      <c r="H174" t="s">
        <v>62</v>
      </c>
      <c r="I174" t="s">
        <v>273</v>
      </c>
      <c r="J174" s="58" t="s">
        <v>813</v>
      </c>
      <c r="K174" s="58" t="s">
        <v>959</v>
      </c>
      <c r="L174" s="59" t="s">
        <v>805</v>
      </c>
      <c r="M174">
        <v>21</v>
      </c>
      <c r="N174">
        <v>2660</v>
      </c>
      <c r="O174">
        <v>98</v>
      </c>
      <c r="Q174">
        <v>73</v>
      </c>
      <c r="R174">
        <v>39</v>
      </c>
      <c r="S174">
        <v>1791</v>
      </c>
      <c r="T174">
        <v>12</v>
      </c>
      <c r="U174">
        <v>16</v>
      </c>
      <c r="V174">
        <v>53</v>
      </c>
      <c r="W174"/>
      <c r="X174" t="s">
        <v>62</v>
      </c>
      <c r="Y174" t="s">
        <v>273</v>
      </c>
      <c r="Z174" s="58" t="s">
        <v>813</v>
      </c>
      <c r="AA174" s="58" t="s">
        <v>959</v>
      </c>
      <c r="AB174" s="59" t="s">
        <v>805</v>
      </c>
      <c r="AC174">
        <v>21</v>
      </c>
      <c r="AD174">
        <v>1330</v>
      </c>
      <c r="AE174">
        <v>50</v>
      </c>
      <c r="AG174">
        <v>73</v>
      </c>
      <c r="AH174">
        <v>39</v>
      </c>
      <c r="AI174">
        <v>1791</v>
      </c>
      <c r="AJ174">
        <v>12</v>
      </c>
      <c r="AK174">
        <v>16</v>
      </c>
      <c r="AL174">
        <v>53</v>
      </c>
      <c r="AM174"/>
      <c r="AN174" t="s">
        <v>62</v>
      </c>
      <c r="AO174" t="s">
        <v>273</v>
      </c>
      <c r="AP174" s="58" t="s">
        <v>813</v>
      </c>
      <c r="AQ174" s="58" t="s">
        <v>959</v>
      </c>
      <c r="AR174" s="59" t="s">
        <v>805</v>
      </c>
      <c r="AS174">
        <v>21</v>
      </c>
      <c r="AT174">
        <v>1995</v>
      </c>
      <c r="AU174">
        <v>75</v>
      </c>
      <c r="AW174" s="44">
        <f t="shared" si="8"/>
        <v>5987.23</v>
      </c>
      <c r="AX174" s="46">
        <f t="shared" si="9"/>
        <v>1.1111111110967631E-2</v>
      </c>
      <c r="AY174" s="46">
        <f t="shared" si="10"/>
        <v>-4.4444444445161935E-3</v>
      </c>
      <c r="AZ174" s="46">
        <f t="shared" si="11"/>
        <v>-6.666666666887977E-3</v>
      </c>
    </row>
    <row r="175" spans="1:52" x14ac:dyDescent="0.35">
      <c r="A175">
        <v>72</v>
      </c>
      <c r="B175">
        <v>39</v>
      </c>
      <c r="C175">
        <v>1791</v>
      </c>
      <c r="D175">
        <v>12</v>
      </c>
      <c r="E175">
        <v>17</v>
      </c>
      <c r="F175">
        <v>44</v>
      </c>
      <c r="H175" t="s">
        <v>179</v>
      </c>
      <c r="I175" t="s">
        <v>238</v>
      </c>
      <c r="J175" s="58" t="s">
        <v>788</v>
      </c>
      <c r="K175" s="58" t="s">
        <v>959</v>
      </c>
      <c r="L175" s="58" t="s">
        <v>791</v>
      </c>
      <c r="M175">
        <v>19</v>
      </c>
      <c r="N175">
        <v>1270</v>
      </c>
      <c r="O175">
        <v>38</v>
      </c>
      <c r="Q175">
        <v>73</v>
      </c>
      <c r="R175">
        <v>39</v>
      </c>
      <c r="S175">
        <v>1791</v>
      </c>
      <c r="T175">
        <v>12</v>
      </c>
      <c r="U175">
        <v>17</v>
      </c>
      <c r="V175">
        <v>54</v>
      </c>
      <c r="W175"/>
      <c r="X175" t="s">
        <v>179</v>
      </c>
      <c r="Y175" t="s">
        <v>238</v>
      </c>
      <c r="Z175" s="58" t="s">
        <v>788</v>
      </c>
      <c r="AA175" s="58" t="s">
        <v>959</v>
      </c>
      <c r="AB175" s="58" t="s">
        <v>791</v>
      </c>
      <c r="AC175">
        <v>19</v>
      </c>
      <c r="AD175">
        <v>635</v>
      </c>
      <c r="AE175">
        <v>19</v>
      </c>
      <c r="AG175">
        <v>73</v>
      </c>
      <c r="AH175">
        <v>39</v>
      </c>
      <c r="AI175">
        <v>1791</v>
      </c>
      <c r="AJ175">
        <v>12</v>
      </c>
      <c r="AK175">
        <v>17</v>
      </c>
      <c r="AL175">
        <v>55</v>
      </c>
      <c r="AM175"/>
      <c r="AN175" t="s">
        <v>179</v>
      </c>
      <c r="AO175" t="s">
        <v>238</v>
      </c>
      <c r="AP175" s="58" t="s">
        <v>788</v>
      </c>
      <c r="AQ175" s="58" t="s">
        <v>959</v>
      </c>
      <c r="AR175" s="58" t="s">
        <v>791</v>
      </c>
      <c r="AS175">
        <v>122</v>
      </c>
      <c r="AT175">
        <v>952</v>
      </c>
      <c r="AU175">
        <v>79</v>
      </c>
      <c r="AW175" s="44">
        <f t="shared" si="8"/>
        <v>2858.36</v>
      </c>
      <c r="AX175" s="46">
        <f t="shared" si="9"/>
        <v>2.2222222222535448E-3</v>
      </c>
      <c r="AY175" s="46">
        <f t="shared" si="10"/>
        <v>1.1111111111267724E-3</v>
      </c>
      <c r="AZ175" s="46">
        <f t="shared" si="11"/>
        <v>-3.333333333366717E-3</v>
      </c>
    </row>
    <row r="176" spans="1:52" x14ac:dyDescent="0.35">
      <c r="A176">
        <v>73</v>
      </c>
      <c r="B176">
        <v>39</v>
      </c>
      <c r="C176">
        <v>1791</v>
      </c>
      <c r="D176">
        <v>12</v>
      </c>
      <c r="E176">
        <v>17</v>
      </c>
      <c r="F176">
        <v>55</v>
      </c>
      <c r="H176" t="s">
        <v>39</v>
      </c>
      <c r="I176" t="s">
        <v>274</v>
      </c>
      <c r="J176" s="58" t="s">
        <v>798</v>
      </c>
      <c r="K176" s="58" t="s">
        <v>959</v>
      </c>
      <c r="L176" s="58" t="s">
        <v>216</v>
      </c>
      <c r="M176">
        <v>21</v>
      </c>
      <c r="N176">
        <v>244</v>
      </c>
      <c r="O176">
        <v>52</v>
      </c>
      <c r="Q176">
        <v>73</v>
      </c>
      <c r="R176">
        <v>39</v>
      </c>
      <c r="S176">
        <v>1791</v>
      </c>
      <c r="T176">
        <v>12</v>
      </c>
      <c r="U176">
        <v>17</v>
      </c>
      <c r="V176">
        <v>55</v>
      </c>
      <c r="W176"/>
      <c r="X176" t="s">
        <v>39</v>
      </c>
      <c r="Y176" t="s">
        <v>274</v>
      </c>
      <c r="Z176" s="58" t="s">
        <v>798</v>
      </c>
      <c r="AA176" s="58" t="s">
        <v>959</v>
      </c>
      <c r="AB176" s="58" t="s">
        <v>216</v>
      </c>
      <c r="AC176">
        <v>21</v>
      </c>
      <c r="AD176">
        <v>122</v>
      </c>
      <c r="AE176">
        <v>26</v>
      </c>
      <c r="AG176">
        <v>73</v>
      </c>
      <c r="AH176">
        <v>39</v>
      </c>
      <c r="AI176">
        <v>1791</v>
      </c>
      <c r="AJ176">
        <v>12</v>
      </c>
      <c r="AK176">
        <v>16</v>
      </c>
      <c r="AL176">
        <v>51</v>
      </c>
      <c r="AM176"/>
      <c r="AN176" t="s">
        <v>39</v>
      </c>
      <c r="AO176" t="s">
        <v>274</v>
      </c>
      <c r="AP176" s="58" t="s">
        <v>798</v>
      </c>
      <c r="AQ176" s="58" t="s">
        <v>959</v>
      </c>
      <c r="AR176" s="58" t="s">
        <v>216</v>
      </c>
      <c r="AS176">
        <v>21</v>
      </c>
      <c r="AT176">
        <v>183</v>
      </c>
      <c r="AU176">
        <v>39</v>
      </c>
      <c r="AW176" s="44">
        <f t="shared" si="8"/>
        <v>550.16999999999996</v>
      </c>
      <c r="AX176" s="46">
        <f t="shared" si="9"/>
        <v>-1.8207657603852567E-14</v>
      </c>
      <c r="AY176" s="46">
        <f t="shared" si="10"/>
        <v>-9.1038288019262836E-15</v>
      </c>
      <c r="AZ176" s="46">
        <f t="shared" si="11"/>
        <v>-1.3655743202889425E-14</v>
      </c>
    </row>
    <row r="177" spans="1:52" x14ac:dyDescent="0.35">
      <c r="A177">
        <v>73</v>
      </c>
      <c r="B177">
        <v>39</v>
      </c>
      <c r="C177">
        <v>1791</v>
      </c>
      <c r="D177">
        <v>12</v>
      </c>
      <c r="E177">
        <v>26</v>
      </c>
      <c r="F177">
        <v>57</v>
      </c>
      <c r="H177" t="s">
        <v>61</v>
      </c>
      <c r="I177" t="s">
        <v>275</v>
      </c>
      <c r="J177" s="58" t="s">
        <v>784</v>
      </c>
      <c r="K177" s="58" t="s">
        <v>960</v>
      </c>
      <c r="L177" s="58" t="s">
        <v>803</v>
      </c>
      <c r="M177">
        <v>22</v>
      </c>
      <c r="N177">
        <v>4815</v>
      </c>
      <c r="O177">
        <v>96</v>
      </c>
      <c r="Q177">
        <v>73</v>
      </c>
      <c r="R177">
        <v>39</v>
      </c>
      <c r="S177">
        <v>1791</v>
      </c>
      <c r="T177">
        <v>12</v>
      </c>
      <c r="U177">
        <v>26</v>
      </c>
      <c r="V177">
        <v>57</v>
      </c>
      <c r="W177"/>
      <c r="X177" t="s">
        <v>61</v>
      </c>
      <c r="Y177" t="s">
        <v>275</v>
      </c>
      <c r="Z177" s="58" t="s">
        <v>784</v>
      </c>
      <c r="AA177" s="58" t="s">
        <v>960</v>
      </c>
      <c r="AB177" s="58" t="s">
        <v>803</v>
      </c>
      <c r="AC177">
        <v>22</v>
      </c>
      <c r="AD177">
        <v>2407</v>
      </c>
      <c r="AE177">
        <v>98</v>
      </c>
      <c r="AG177">
        <v>139</v>
      </c>
      <c r="AH177">
        <v>72</v>
      </c>
      <c r="AI177">
        <v>1791</v>
      </c>
      <c r="AJ177">
        <v>12</v>
      </c>
      <c r="AK177">
        <v>19</v>
      </c>
      <c r="AL177">
        <v>328</v>
      </c>
      <c r="AM177"/>
      <c r="AN177" t="s">
        <v>61</v>
      </c>
      <c r="AO177" t="s">
        <v>275</v>
      </c>
      <c r="AP177" s="58" t="s">
        <v>784</v>
      </c>
      <c r="AQ177" s="58" t="s">
        <v>960</v>
      </c>
      <c r="AR177" s="58" t="s">
        <v>803</v>
      </c>
      <c r="AS177">
        <v>22</v>
      </c>
      <c r="AT177">
        <v>3611</v>
      </c>
      <c r="AU177">
        <v>97</v>
      </c>
      <c r="AW177" s="44">
        <f t="shared" si="8"/>
        <v>10835.909999999998</v>
      </c>
      <c r="AX177" s="46">
        <f t="shared" si="9"/>
        <v>-8.730793865652231E-13</v>
      </c>
      <c r="AY177" s="46">
        <f t="shared" si="10"/>
        <v>-4.3653969328261155E-13</v>
      </c>
      <c r="AZ177" s="46">
        <f t="shared" si="11"/>
        <v>-6.5480953992391733E-13</v>
      </c>
    </row>
    <row r="178" spans="1:52" x14ac:dyDescent="0.35">
      <c r="A178">
        <v>73</v>
      </c>
      <c r="B178">
        <v>39</v>
      </c>
      <c r="C178">
        <v>1791</v>
      </c>
      <c r="D178">
        <v>12</v>
      </c>
      <c r="E178">
        <v>26</v>
      </c>
      <c r="F178">
        <v>57</v>
      </c>
      <c r="H178" t="s">
        <v>61</v>
      </c>
      <c r="I178" t="s">
        <v>275</v>
      </c>
      <c r="J178" s="58" t="s">
        <v>784</v>
      </c>
      <c r="K178" s="58" t="s">
        <v>960</v>
      </c>
      <c r="L178" s="58" t="s">
        <v>803</v>
      </c>
      <c r="M178">
        <v>22</v>
      </c>
      <c r="N178">
        <v>3814</v>
      </c>
      <c r="O178">
        <v>32</v>
      </c>
      <c r="Q178">
        <v>73</v>
      </c>
      <c r="R178">
        <v>39</v>
      </c>
      <c r="S178">
        <v>1791</v>
      </c>
      <c r="T178">
        <v>12</v>
      </c>
      <c r="U178">
        <v>26</v>
      </c>
      <c r="V178">
        <v>57</v>
      </c>
      <c r="W178"/>
      <c r="X178" t="s">
        <v>61</v>
      </c>
      <c r="Y178" t="s">
        <v>275</v>
      </c>
      <c r="Z178" s="58" t="s">
        <v>784</v>
      </c>
      <c r="AA178" s="58" t="s">
        <v>960</v>
      </c>
      <c r="AB178" s="58" t="s">
        <v>803</v>
      </c>
      <c r="AC178">
        <v>22</v>
      </c>
      <c r="AD178">
        <v>1907</v>
      </c>
      <c r="AE178">
        <v>16</v>
      </c>
      <c r="AG178">
        <v>73</v>
      </c>
      <c r="AH178">
        <v>39</v>
      </c>
      <c r="AI178">
        <v>1791</v>
      </c>
      <c r="AJ178">
        <v>12</v>
      </c>
      <c r="AK178">
        <v>26</v>
      </c>
      <c r="AL178">
        <v>57</v>
      </c>
      <c r="AM178"/>
      <c r="AN178" t="s">
        <v>61</v>
      </c>
      <c r="AO178" t="s">
        <v>275</v>
      </c>
      <c r="AP178" s="58" t="s">
        <v>784</v>
      </c>
      <c r="AQ178" s="58" t="s">
        <v>960</v>
      </c>
      <c r="AR178" s="58" t="s">
        <v>803</v>
      </c>
      <c r="AS178">
        <v>22</v>
      </c>
      <c r="AT178">
        <v>2860</v>
      </c>
      <c r="AU178">
        <v>74</v>
      </c>
      <c r="AW178" s="44">
        <f t="shared" si="8"/>
        <v>8582.2199999999993</v>
      </c>
      <c r="AX178" s="46">
        <f t="shared" si="9"/>
        <v>-2.9104496590548479E-13</v>
      </c>
      <c r="AY178" s="46">
        <f t="shared" si="10"/>
        <v>-1.4552248295274239E-13</v>
      </c>
      <c r="AZ178" s="46">
        <f t="shared" si="11"/>
        <v>-2.1826984664130578E-13</v>
      </c>
    </row>
    <row r="179" spans="1:52" x14ac:dyDescent="0.35">
      <c r="A179">
        <v>73</v>
      </c>
      <c r="B179">
        <v>39</v>
      </c>
      <c r="C179">
        <v>1792</v>
      </c>
      <c r="D179">
        <v>1</v>
      </c>
      <c r="E179">
        <v>2</v>
      </c>
      <c r="F179">
        <v>57</v>
      </c>
      <c r="H179" t="s">
        <v>29</v>
      </c>
      <c r="I179" t="s">
        <v>160</v>
      </c>
      <c r="J179" s="59" t="s">
        <v>861</v>
      </c>
      <c r="K179" s="58" t="s">
        <v>959</v>
      </c>
      <c r="L179" s="58" t="s">
        <v>780</v>
      </c>
      <c r="M179">
        <v>22</v>
      </c>
      <c r="N179">
        <v>4718</v>
      </c>
      <c r="O179">
        <v>56</v>
      </c>
      <c r="Q179">
        <v>73</v>
      </c>
      <c r="R179">
        <v>39</v>
      </c>
      <c r="S179">
        <v>1792</v>
      </c>
      <c r="T179">
        <v>1</v>
      </c>
      <c r="U179">
        <v>2</v>
      </c>
      <c r="V179">
        <v>57</v>
      </c>
      <c r="W179"/>
      <c r="X179" t="s">
        <v>29</v>
      </c>
      <c r="Y179" t="s">
        <v>160</v>
      </c>
      <c r="Z179" s="59" t="s">
        <v>861</v>
      </c>
      <c r="AA179" s="58" t="s">
        <v>959</v>
      </c>
      <c r="AB179" s="58" t="s">
        <v>780</v>
      </c>
      <c r="AC179">
        <v>22</v>
      </c>
      <c r="AD179">
        <v>2359</v>
      </c>
      <c r="AE179">
        <v>29</v>
      </c>
      <c r="AG179">
        <v>73</v>
      </c>
      <c r="AH179">
        <v>39</v>
      </c>
      <c r="AI179">
        <v>1792</v>
      </c>
      <c r="AJ179">
        <v>1</v>
      </c>
      <c r="AK179">
        <v>2</v>
      </c>
      <c r="AL179">
        <v>59</v>
      </c>
      <c r="AM179"/>
      <c r="AN179" t="s">
        <v>29</v>
      </c>
      <c r="AO179" t="s">
        <v>160</v>
      </c>
      <c r="AP179" s="59" t="s">
        <v>861</v>
      </c>
      <c r="AQ179" s="58" t="s">
        <v>959</v>
      </c>
      <c r="AR179" s="58" t="s">
        <v>780</v>
      </c>
      <c r="AS179">
        <v>22</v>
      </c>
      <c r="AT179">
        <v>3538</v>
      </c>
      <c r="AU179">
        <v>93</v>
      </c>
      <c r="AW179" s="44">
        <f t="shared" si="8"/>
        <v>10616.78</v>
      </c>
      <c r="AX179" s="46">
        <f t="shared" si="9"/>
        <v>8.888888888977764E-3</v>
      </c>
      <c r="AY179" s="46">
        <f t="shared" si="10"/>
        <v>-5.5555555555110714E-3</v>
      </c>
      <c r="AZ179" s="46">
        <f t="shared" si="11"/>
        <v>-3.3333333332666859E-3</v>
      </c>
    </row>
    <row r="180" spans="1:52" x14ac:dyDescent="0.35">
      <c r="A180">
        <v>73</v>
      </c>
      <c r="B180">
        <v>39</v>
      </c>
      <c r="C180">
        <v>1792</v>
      </c>
      <c r="D180">
        <v>1</v>
      </c>
      <c r="E180">
        <v>2</v>
      </c>
      <c r="F180">
        <v>57</v>
      </c>
      <c r="H180" t="s">
        <v>29</v>
      </c>
      <c r="I180" t="s">
        <v>160</v>
      </c>
      <c r="J180" s="59" t="s">
        <v>861</v>
      </c>
      <c r="K180" s="58" t="s">
        <v>959</v>
      </c>
      <c r="L180" s="58" t="s">
        <v>780</v>
      </c>
      <c r="M180">
        <v>22</v>
      </c>
      <c r="N180">
        <v>3589</v>
      </c>
      <c r="O180">
        <v>3</v>
      </c>
      <c r="Q180">
        <v>73</v>
      </c>
      <c r="R180">
        <v>39</v>
      </c>
      <c r="S180">
        <v>1792</v>
      </c>
      <c r="T180">
        <v>1</v>
      </c>
      <c r="U180">
        <v>2</v>
      </c>
      <c r="V180">
        <v>57</v>
      </c>
      <c r="W180"/>
      <c r="X180" t="s">
        <v>29</v>
      </c>
      <c r="Y180" t="s">
        <v>160</v>
      </c>
      <c r="Z180" s="59" t="s">
        <v>861</v>
      </c>
      <c r="AA180" s="58" t="s">
        <v>959</v>
      </c>
      <c r="AB180" s="58" t="s">
        <v>780</v>
      </c>
      <c r="AC180">
        <v>22</v>
      </c>
      <c r="AD180">
        <v>1794</v>
      </c>
      <c r="AE180">
        <v>52</v>
      </c>
      <c r="AG180">
        <v>73</v>
      </c>
      <c r="AH180">
        <v>39</v>
      </c>
      <c r="AI180">
        <v>1792</v>
      </c>
      <c r="AJ180">
        <v>1</v>
      </c>
      <c r="AK180">
        <v>2</v>
      </c>
      <c r="AL180">
        <v>57</v>
      </c>
      <c r="AM180"/>
      <c r="AN180" t="s">
        <v>29</v>
      </c>
      <c r="AO180" t="s">
        <v>160</v>
      </c>
      <c r="AP180" s="59" t="s">
        <v>861</v>
      </c>
      <c r="AQ180" s="58" t="s">
        <v>959</v>
      </c>
      <c r="AR180" s="58" t="s">
        <v>780</v>
      </c>
      <c r="AS180">
        <v>22</v>
      </c>
      <c r="AT180">
        <v>2691</v>
      </c>
      <c r="AU180">
        <v>77</v>
      </c>
      <c r="AW180" s="44">
        <f t="shared" si="8"/>
        <v>8075.3200000000015</v>
      </c>
      <c r="AX180" s="46">
        <f t="shared" si="9"/>
        <v>1.1111111113859817E-3</v>
      </c>
      <c r="AY180" s="46">
        <f t="shared" si="10"/>
        <v>-4.4444444443070275E-3</v>
      </c>
      <c r="AZ180" s="46">
        <f t="shared" si="11"/>
        <v>3.3333333335394677E-3</v>
      </c>
    </row>
    <row r="181" spans="1:52" x14ac:dyDescent="0.35">
      <c r="A181">
        <v>73</v>
      </c>
      <c r="B181">
        <v>39</v>
      </c>
      <c r="C181">
        <v>1792</v>
      </c>
      <c r="D181">
        <v>1</v>
      </c>
      <c r="E181">
        <v>2</v>
      </c>
      <c r="F181">
        <v>58</v>
      </c>
      <c r="H181" t="s">
        <v>278</v>
      </c>
      <c r="I181" t="s">
        <v>279</v>
      </c>
      <c r="J181" s="58" t="s">
        <v>808</v>
      </c>
      <c r="K181" s="58" t="s">
        <v>959</v>
      </c>
      <c r="L181" s="54"/>
      <c r="M181">
        <v>22</v>
      </c>
      <c r="N181">
        <v>173</v>
      </c>
      <c r="O181">
        <v>79</v>
      </c>
      <c r="Q181">
        <v>73</v>
      </c>
      <c r="R181">
        <v>39</v>
      </c>
      <c r="S181">
        <v>1792</v>
      </c>
      <c r="T181">
        <v>1</v>
      </c>
      <c r="U181">
        <v>2</v>
      </c>
      <c r="V181">
        <v>58</v>
      </c>
      <c r="W181"/>
      <c r="X181" t="s">
        <v>278</v>
      </c>
      <c r="Y181" t="s">
        <v>279</v>
      </c>
      <c r="Z181" s="58" t="s">
        <v>808</v>
      </c>
      <c r="AA181" s="58" t="s">
        <v>959</v>
      </c>
      <c r="AB181" s="54"/>
      <c r="AC181">
        <v>22</v>
      </c>
      <c r="AD181">
        <v>86</v>
      </c>
      <c r="AE181">
        <v>90</v>
      </c>
      <c r="AG181">
        <v>73</v>
      </c>
      <c r="AH181">
        <v>39</v>
      </c>
      <c r="AI181">
        <v>1792</v>
      </c>
      <c r="AJ181">
        <v>1</v>
      </c>
      <c r="AK181">
        <v>2</v>
      </c>
      <c r="AL181">
        <v>59</v>
      </c>
      <c r="AM181"/>
      <c r="AN181" t="s">
        <v>278</v>
      </c>
      <c r="AO181" t="s">
        <v>279</v>
      </c>
      <c r="AP181" s="58" t="s">
        <v>808</v>
      </c>
      <c r="AQ181" s="58" t="s">
        <v>959</v>
      </c>
      <c r="AR181" s="54"/>
      <c r="AS181">
        <v>22</v>
      </c>
      <c r="AT181">
        <v>130</v>
      </c>
      <c r="AU181">
        <v>36</v>
      </c>
      <c r="AW181" s="44">
        <f t="shared" si="8"/>
        <v>391.04999999999995</v>
      </c>
      <c r="AX181" s="46">
        <f t="shared" si="9"/>
        <v>9.9999999999829114E-3</v>
      </c>
      <c r="AY181" s="46">
        <f t="shared" si="10"/>
        <v>-8.5487172896137054E-15</v>
      </c>
      <c r="AZ181" s="46">
        <f t="shared" si="11"/>
        <v>-1.0000000000034093E-2</v>
      </c>
    </row>
    <row r="182" spans="1:52" x14ac:dyDescent="0.35">
      <c r="A182">
        <v>73</v>
      </c>
      <c r="B182">
        <v>39</v>
      </c>
      <c r="C182">
        <v>1792</v>
      </c>
      <c r="D182">
        <v>1</v>
      </c>
      <c r="E182">
        <v>2</v>
      </c>
      <c r="F182">
        <v>58</v>
      </c>
      <c r="H182" t="s">
        <v>278</v>
      </c>
      <c r="I182" t="s">
        <v>279</v>
      </c>
      <c r="J182" s="58" t="s">
        <v>808</v>
      </c>
      <c r="K182" s="58" t="s">
        <v>959</v>
      </c>
      <c r="L182" s="54"/>
      <c r="M182">
        <v>22</v>
      </c>
      <c r="N182">
        <v>310</v>
      </c>
      <c r="O182">
        <v>92</v>
      </c>
      <c r="Q182">
        <v>73</v>
      </c>
      <c r="R182">
        <v>39</v>
      </c>
      <c r="S182">
        <v>1792</v>
      </c>
      <c r="T182">
        <v>1</v>
      </c>
      <c r="U182">
        <v>2</v>
      </c>
      <c r="V182">
        <v>58</v>
      </c>
      <c r="W182"/>
      <c r="X182" t="s">
        <v>278</v>
      </c>
      <c r="Y182" t="s">
        <v>279</v>
      </c>
      <c r="Z182" s="58" t="s">
        <v>808</v>
      </c>
      <c r="AA182" s="58" t="s">
        <v>959</v>
      </c>
      <c r="AB182" s="54"/>
      <c r="AC182">
        <v>22</v>
      </c>
      <c r="AD182">
        <v>155</v>
      </c>
      <c r="AE182">
        <v>47</v>
      </c>
      <c r="AG182">
        <v>73</v>
      </c>
      <c r="AH182">
        <v>39</v>
      </c>
      <c r="AI182">
        <v>1792</v>
      </c>
      <c r="AJ182">
        <v>1</v>
      </c>
      <c r="AK182">
        <v>2</v>
      </c>
      <c r="AL182">
        <v>58</v>
      </c>
      <c r="AM182"/>
      <c r="AN182" t="s">
        <v>278</v>
      </c>
      <c r="AO182" t="s">
        <v>279</v>
      </c>
      <c r="AP182" s="58" t="s">
        <v>808</v>
      </c>
      <c r="AQ182" s="58" t="s">
        <v>959</v>
      </c>
      <c r="AR182" s="54"/>
      <c r="AS182">
        <v>22</v>
      </c>
      <c r="AT182">
        <v>233</v>
      </c>
      <c r="AU182">
        <v>20</v>
      </c>
      <c r="AW182" s="44">
        <f t="shared" si="8"/>
        <v>699.59000000000015</v>
      </c>
      <c r="AX182" s="46">
        <f t="shared" si="9"/>
        <v>8.8888888889345763E-3</v>
      </c>
      <c r="AY182" s="46">
        <f t="shared" si="10"/>
        <v>-5.5555555555326652E-3</v>
      </c>
      <c r="AZ182" s="46">
        <f t="shared" si="11"/>
        <v>-3.3333333332848381E-3</v>
      </c>
    </row>
    <row r="183" spans="1:52" x14ac:dyDescent="0.35">
      <c r="A183">
        <v>73</v>
      </c>
      <c r="B183">
        <v>39</v>
      </c>
      <c r="C183">
        <v>1792</v>
      </c>
      <c r="D183">
        <v>1</v>
      </c>
      <c r="E183">
        <v>2</v>
      </c>
      <c r="F183">
        <v>58</v>
      </c>
      <c r="H183" t="s">
        <v>33</v>
      </c>
      <c r="I183" t="s">
        <v>198</v>
      </c>
      <c r="J183" s="58" t="s">
        <v>798</v>
      </c>
      <c r="K183" s="58" t="s">
        <v>959</v>
      </c>
      <c r="L183" s="58" t="s">
        <v>791</v>
      </c>
      <c r="M183">
        <v>23</v>
      </c>
      <c r="N183">
        <v>816</v>
      </c>
      <c r="O183">
        <v>14</v>
      </c>
      <c r="Q183">
        <v>73</v>
      </c>
      <c r="R183">
        <v>39</v>
      </c>
      <c r="S183">
        <v>1792</v>
      </c>
      <c r="T183">
        <v>1</v>
      </c>
      <c r="U183">
        <v>2</v>
      </c>
      <c r="V183">
        <v>58</v>
      </c>
      <c r="W183"/>
      <c r="X183" t="s">
        <v>33</v>
      </c>
      <c r="Y183" t="s">
        <v>198</v>
      </c>
      <c r="Z183" s="58" t="s">
        <v>798</v>
      </c>
      <c r="AA183" s="58" t="s">
        <v>959</v>
      </c>
      <c r="AB183" s="58" t="s">
        <v>791</v>
      </c>
      <c r="AC183">
        <v>23</v>
      </c>
      <c r="AD183">
        <v>408</v>
      </c>
      <c r="AE183">
        <v>8</v>
      </c>
      <c r="AG183">
        <v>73</v>
      </c>
      <c r="AH183">
        <v>39</v>
      </c>
      <c r="AI183">
        <v>1792</v>
      </c>
      <c r="AJ183">
        <v>1</v>
      </c>
      <c r="AK183">
        <v>2</v>
      </c>
      <c r="AL183">
        <v>59</v>
      </c>
      <c r="AM183"/>
      <c r="AN183" t="s">
        <v>33</v>
      </c>
      <c r="AO183" t="s">
        <v>198</v>
      </c>
      <c r="AP183" s="58" t="s">
        <v>798</v>
      </c>
      <c r="AQ183" s="58" t="s">
        <v>959</v>
      </c>
      <c r="AR183" s="58" t="s">
        <v>791</v>
      </c>
      <c r="AS183">
        <v>23</v>
      </c>
      <c r="AT183">
        <v>612</v>
      </c>
      <c r="AU183">
        <v>11</v>
      </c>
      <c r="AW183" s="44">
        <f t="shared" si="8"/>
        <v>1836.3299999999997</v>
      </c>
      <c r="AX183" s="46">
        <f t="shared" si="9"/>
        <v>6.6666666665332608E-3</v>
      </c>
      <c r="AY183" s="46">
        <f t="shared" si="10"/>
        <v>-6.6666666667333646E-3</v>
      </c>
      <c r="AZ183" s="46">
        <f t="shared" si="11"/>
        <v>-1.0004497230653442E-13</v>
      </c>
    </row>
    <row r="184" spans="1:52" x14ac:dyDescent="0.35">
      <c r="A184">
        <v>73</v>
      </c>
      <c r="B184">
        <v>39</v>
      </c>
      <c r="C184">
        <v>1792</v>
      </c>
      <c r="D184">
        <v>1</v>
      </c>
      <c r="E184">
        <v>2</v>
      </c>
      <c r="F184">
        <v>58</v>
      </c>
      <c r="G184" t="s">
        <v>137</v>
      </c>
      <c r="H184" t="s">
        <v>276</v>
      </c>
      <c r="I184" t="s">
        <v>277</v>
      </c>
      <c r="J184" s="58" t="s">
        <v>815</v>
      </c>
      <c r="K184" s="58" t="s">
        <v>959</v>
      </c>
      <c r="L184" s="54"/>
      <c r="M184">
        <v>22</v>
      </c>
      <c r="N184">
        <v>234</v>
      </c>
      <c r="O184">
        <v>29</v>
      </c>
      <c r="Q184">
        <v>73</v>
      </c>
      <c r="R184">
        <v>39</v>
      </c>
      <c r="S184">
        <v>1792</v>
      </c>
      <c r="T184">
        <v>1</v>
      </c>
      <c r="U184">
        <v>2</v>
      </c>
      <c r="V184">
        <v>58</v>
      </c>
      <c r="W184" t="s">
        <v>137</v>
      </c>
      <c r="X184" t="s">
        <v>276</v>
      </c>
      <c r="Y184" t="s">
        <v>277</v>
      </c>
      <c r="Z184" s="58" t="s">
        <v>815</v>
      </c>
      <c r="AA184" s="58" t="s">
        <v>959</v>
      </c>
      <c r="AB184" s="54"/>
      <c r="AC184">
        <v>22</v>
      </c>
      <c r="AD184">
        <v>117</v>
      </c>
      <c r="AE184">
        <v>14</v>
      </c>
      <c r="AG184">
        <v>73</v>
      </c>
      <c r="AH184">
        <v>39</v>
      </c>
      <c r="AI184">
        <v>1792</v>
      </c>
      <c r="AJ184">
        <v>1</v>
      </c>
      <c r="AK184">
        <v>2</v>
      </c>
      <c r="AL184">
        <v>58</v>
      </c>
      <c r="AM184" t="s">
        <v>137</v>
      </c>
      <c r="AN184" t="s">
        <v>276</v>
      </c>
      <c r="AO184" t="s">
        <v>277</v>
      </c>
      <c r="AP184" s="58" t="s">
        <v>815</v>
      </c>
      <c r="AQ184" s="58" t="s">
        <v>959</v>
      </c>
      <c r="AR184" s="54"/>
      <c r="AS184">
        <v>22</v>
      </c>
      <c r="AT184">
        <v>175</v>
      </c>
      <c r="AU184">
        <v>71</v>
      </c>
      <c r="AW184" s="44">
        <f t="shared" si="8"/>
        <v>527.14</v>
      </c>
      <c r="AX184" s="46">
        <f t="shared" si="9"/>
        <v>-5.5555555555679148E-3</v>
      </c>
      <c r="AY184" s="46">
        <f t="shared" si="10"/>
        <v>2.2222222222160193E-3</v>
      </c>
      <c r="AZ184" s="46">
        <f t="shared" si="11"/>
        <v>3.3333333333098736E-3</v>
      </c>
    </row>
    <row r="185" spans="1:52" x14ac:dyDescent="0.35">
      <c r="A185">
        <v>73</v>
      </c>
      <c r="B185">
        <v>39</v>
      </c>
      <c r="C185">
        <v>1792</v>
      </c>
      <c r="D185">
        <v>1</v>
      </c>
      <c r="E185">
        <v>2</v>
      </c>
      <c r="F185">
        <v>59</v>
      </c>
      <c r="H185" t="s">
        <v>280</v>
      </c>
      <c r="I185" t="s">
        <v>281</v>
      </c>
      <c r="J185" s="58" t="s">
        <v>816</v>
      </c>
      <c r="K185" s="58" t="s">
        <v>959</v>
      </c>
      <c r="L185" s="54"/>
      <c r="M185">
        <v>23</v>
      </c>
      <c r="N185">
        <v>506</v>
      </c>
      <c r="O185">
        <v>43</v>
      </c>
      <c r="Q185">
        <v>73</v>
      </c>
      <c r="R185">
        <v>39</v>
      </c>
      <c r="S185">
        <v>1792</v>
      </c>
      <c r="T185">
        <v>1</v>
      </c>
      <c r="U185">
        <v>2</v>
      </c>
      <c r="V185">
        <v>59</v>
      </c>
      <c r="W185"/>
      <c r="X185" t="s">
        <v>280</v>
      </c>
      <c r="Y185" t="s">
        <v>281</v>
      </c>
      <c r="Z185" s="58" t="s">
        <v>816</v>
      </c>
      <c r="AA185" s="58" t="s">
        <v>959</v>
      </c>
      <c r="AB185" s="54"/>
      <c r="AC185">
        <v>23</v>
      </c>
      <c r="AD185">
        <v>253</v>
      </c>
      <c r="AE185">
        <v>22</v>
      </c>
      <c r="AG185">
        <v>73</v>
      </c>
      <c r="AH185">
        <v>39</v>
      </c>
      <c r="AI185">
        <v>1791</v>
      </c>
      <c r="AJ185">
        <v>12</v>
      </c>
      <c r="AK185">
        <v>26</v>
      </c>
      <c r="AL185">
        <v>57</v>
      </c>
      <c r="AM185"/>
      <c r="AN185" t="s">
        <v>280</v>
      </c>
      <c r="AO185" t="s">
        <v>281</v>
      </c>
      <c r="AP185" s="58" t="s">
        <v>816</v>
      </c>
      <c r="AQ185" s="58" t="s">
        <v>959</v>
      </c>
      <c r="AR185" s="54"/>
      <c r="AS185">
        <v>23</v>
      </c>
      <c r="AT185">
        <v>379</v>
      </c>
      <c r="AU185">
        <v>83</v>
      </c>
      <c r="AW185" s="44">
        <f t="shared" si="8"/>
        <v>1139.48</v>
      </c>
      <c r="AX185" s="46">
        <f t="shared" si="9"/>
        <v>5.5555555555383829E-3</v>
      </c>
      <c r="AY185" s="46">
        <f t="shared" si="10"/>
        <v>-2.222222222230813E-3</v>
      </c>
      <c r="AZ185" s="46">
        <f t="shared" si="11"/>
        <v>-3.3333333333461779E-3</v>
      </c>
    </row>
    <row r="186" spans="1:52" x14ac:dyDescent="0.35">
      <c r="A186">
        <v>73</v>
      </c>
      <c r="B186">
        <v>39</v>
      </c>
      <c r="C186">
        <v>1792</v>
      </c>
      <c r="D186">
        <v>1</v>
      </c>
      <c r="E186">
        <v>2</v>
      </c>
      <c r="F186">
        <v>59</v>
      </c>
      <c r="H186" t="s">
        <v>280</v>
      </c>
      <c r="I186" t="s">
        <v>281</v>
      </c>
      <c r="J186" s="58" t="s">
        <v>816</v>
      </c>
      <c r="K186" s="58" t="s">
        <v>959</v>
      </c>
      <c r="L186" s="54"/>
      <c r="M186">
        <v>23</v>
      </c>
      <c r="N186">
        <v>121</v>
      </c>
      <c r="O186">
        <v>44</v>
      </c>
      <c r="Q186">
        <v>73</v>
      </c>
      <c r="R186">
        <v>39</v>
      </c>
      <c r="S186">
        <v>1792</v>
      </c>
      <c r="T186">
        <v>1</v>
      </c>
      <c r="U186">
        <v>2</v>
      </c>
      <c r="V186">
        <v>59</v>
      </c>
      <c r="W186"/>
      <c r="X186" t="s">
        <v>280</v>
      </c>
      <c r="Y186" t="s">
        <v>281</v>
      </c>
      <c r="Z186" s="58" t="s">
        <v>816</v>
      </c>
      <c r="AA186" s="58" t="s">
        <v>959</v>
      </c>
      <c r="AB186" s="54"/>
      <c r="AC186">
        <v>23</v>
      </c>
      <c r="AD186">
        <v>60</v>
      </c>
      <c r="AE186">
        <v>73</v>
      </c>
      <c r="AG186">
        <v>73</v>
      </c>
      <c r="AH186">
        <v>39</v>
      </c>
      <c r="AI186">
        <v>1792</v>
      </c>
      <c r="AJ186">
        <v>1</v>
      </c>
      <c r="AK186">
        <v>2</v>
      </c>
      <c r="AL186">
        <v>59</v>
      </c>
      <c r="AM186"/>
      <c r="AN186" t="s">
        <v>280</v>
      </c>
      <c r="AO186" t="s">
        <v>281</v>
      </c>
      <c r="AP186" s="58" t="s">
        <v>816</v>
      </c>
      <c r="AQ186" s="58" t="s">
        <v>959</v>
      </c>
      <c r="AR186" s="54"/>
      <c r="AS186">
        <v>23</v>
      </c>
      <c r="AT186">
        <v>91</v>
      </c>
      <c r="AU186">
        <v>9</v>
      </c>
      <c r="AW186" s="44">
        <f t="shared" si="8"/>
        <v>273.25999999999993</v>
      </c>
      <c r="AX186" s="46">
        <f t="shared" si="9"/>
        <v>8.8888888888595807E-3</v>
      </c>
      <c r="AY186" s="46">
        <f t="shared" si="10"/>
        <v>-5.5555555555701908E-3</v>
      </c>
      <c r="AZ186" s="46">
        <f t="shared" si="11"/>
        <v>-3.3333333333553095E-3</v>
      </c>
    </row>
    <row r="187" spans="1:52" x14ac:dyDescent="0.35">
      <c r="A187">
        <v>73</v>
      </c>
      <c r="B187">
        <v>39</v>
      </c>
      <c r="C187">
        <v>1792</v>
      </c>
      <c r="D187">
        <v>1</v>
      </c>
      <c r="E187">
        <v>2</v>
      </c>
      <c r="F187">
        <v>59</v>
      </c>
      <c r="H187" t="s">
        <v>280</v>
      </c>
      <c r="I187" t="s">
        <v>281</v>
      </c>
      <c r="J187" s="58" t="s">
        <v>816</v>
      </c>
      <c r="K187" s="58" t="s">
        <v>959</v>
      </c>
      <c r="L187" s="54"/>
      <c r="M187">
        <v>23</v>
      </c>
      <c r="N187">
        <v>820</v>
      </c>
      <c r="O187">
        <v>78</v>
      </c>
      <c r="Q187">
        <v>73</v>
      </c>
      <c r="R187">
        <v>39</v>
      </c>
      <c r="S187">
        <v>1792</v>
      </c>
      <c r="T187">
        <v>1</v>
      </c>
      <c r="U187">
        <v>2</v>
      </c>
      <c r="V187">
        <v>59</v>
      </c>
      <c r="W187"/>
      <c r="X187" t="s">
        <v>280</v>
      </c>
      <c r="Y187" t="s">
        <v>281</v>
      </c>
      <c r="Z187" s="58" t="s">
        <v>816</v>
      </c>
      <c r="AA187" s="58" t="s">
        <v>959</v>
      </c>
      <c r="AB187" s="54"/>
      <c r="AC187">
        <v>23</v>
      </c>
      <c r="AD187">
        <v>410</v>
      </c>
      <c r="AE187">
        <v>40</v>
      </c>
      <c r="AG187">
        <v>73</v>
      </c>
      <c r="AH187">
        <v>39</v>
      </c>
      <c r="AI187">
        <v>1792</v>
      </c>
      <c r="AJ187">
        <v>1</v>
      </c>
      <c r="AK187">
        <v>2</v>
      </c>
      <c r="AL187">
        <v>59</v>
      </c>
      <c r="AM187"/>
      <c r="AN187" t="s">
        <v>280</v>
      </c>
      <c r="AO187" t="s">
        <v>281</v>
      </c>
      <c r="AP187" s="58" t="s">
        <v>816</v>
      </c>
      <c r="AQ187" s="58" t="s">
        <v>959</v>
      </c>
      <c r="AR187" s="54"/>
      <c r="AS187">
        <v>23</v>
      </c>
      <c r="AT187">
        <v>615</v>
      </c>
      <c r="AU187">
        <v>59</v>
      </c>
      <c r="AW187" s="44">
        <f t="shared" si="8"/>
        <v>1846.77</v>
      </c>
      <c r="AX187" s="46">
        <f t="shared" si="9"/>
        <v>6.6666666666332919E-3</v>
      </c>
      <c r="AY187" s="46">
        <f t="shared" si="10"/>
        <v>-6.6666666666833629E-3</v>
      </c>
      <c r="AZ187" s="46">
        <f t="shared" si="11"/>
        <v>-8.1823436914874037E-14</v>
      </c>
    </row>
    <row r="188" spans="1:52" x14ac:dyDescent="0.35">
      <c r="A188">
        <v>73</v>
      </c>
      <c r="B188">
        <v>39</v>
      </c>
      <c r="C188">
        <v>1792</v>
      </c>
      <c r="D188">
        <v>1</v>
      </c>
      <c r="E188">
        <v>2</v>
      </c>
      <c r="F188">
        <v>59</v>
      </c>
      <c r="H188" t="s">
        <v>61</v>
      </c>
      <c r="I188" t="s">
        <v>235</v>
      </c>
      <c r="J188" s="58" t="s">
        <v>816</v>
      </c>
      <c r="K188" s="58" t="s">
        <v>959</v>
      </c>
      <c r="L188" s="54"/>
      <c r="M188">
        <v>121</v>
      </c>
      <c r="N188">
        <v>2789</v>
      </c>
      <c r="O188">
        <v>34</v>
      </c>
      <c r="Q188">
        <v>73</v>
      </c>
      <c r="R188">
        <v>39</v>
      </c>
      <c r="S188">
        <v>1792</v>
      </c>
      <c r="T188">
        <v>1</v>
      </c>
      <c r="U188">
        <v>2</v>
      </c>
      <c r="V188">
        <v>59</v>
      </c>
      <c r="W188"/>
      <c r="X188" t="s">
        <v>61</v>
      </c>
      <c r="Y188" t="s">
        <v>235</v>
      </c>
      <c r="Z188" s="58" t="s">
        <v>816</v>
      </c>
      <c r="AA188" s="58" t="s">
        <v>959</v>
      </c>
      <c r="AB188" s="54"/>
      <c r="AC188">
        <v>121</v>
      </c>
      <c r="AD188">
        <v>1394</v>
      </c>
      <c r="AE188">
        <v>67</v>
      </c>
      <c r="AG188">
        <v>73</v>
      </c>
      <c r="AH188">
        <v>39</v>
      </c>
      <c r="AI188">
        <v>1792</v>
      </c>
      <c r="AJ188">
        <v>1</v>
      </c>
      <c r="AK188">
        <v>2</v>
      </c>
      <c r="AL188">
        <v>57</v>
      </c>
      <c r="AM188"/>
      <c r="AN188" t="s">
        <v>61</v>
      </c>
      <c r="AO188" t="s">
        <v>235</v>
      </c>
      <c r="AP188" s="58" t="s">
        <v>816</v>
      </c>
      <c r="AQ188" s="58" t="s">
        <v>959</v>
      </c>
      <c r="AR188" s="54"/>
      <c r="AS188">
        <v>121</v>
      </c>
      <c r="AT188">
        <v>2092</v>
      </c>
      <c r="AU188"/>
      <c r="AW188" s="44">
        <f t="shared" si="8"/>
        <v>6276.01</v>
      </c>
      <c r="AX188" s="46">
        <f t="shared" si="9"/>
        <v>-2.2222222222262888E-3</v>
      </c>
      <c r="AY188" s="46">
        <f t="shared" si="10"/>
        <v>-1.1111111111131722E-3</v>
      </c>
      <c r="AZ188" s="46">
        <f t="shared" si="11"/>
        <v>3.333333333102928E-3</v>
      </c>
    </row>
    <row r="189" spans="1:52" x14ac:dyDescent="0.35">
      <c r="A189">
        <v>73</v>
      </c>
      <c r="B189">
        <v>39</v>
      </c>
      <c r="C189">
        <v>1792</v>
      </c>
      <c r="D189">
        <v>1</v>
      </c>
      <c r="E189">
        <v>2</v>
      </c>
      <c r="F189">
        <v>59</v>
      </c>
      <c r="H189" t="s">
        <v>61</v>
      </c>
      <c r="I189" t="s">
        <v>235</v>
      </c>
      <c r="J189" s="58" t="s">
        <v>816</v>
      </c>
      <c r="K189" s="58" t="s">
        <v>959</v>
      </c>
      <c r="L189" s="54"/>
      <c r="M189">
        <v>121</v>
      </c>
      <c r="N189">
        <v>4724</v>
      </c>
      <c r="O189">
        <v>27</v>
      </c>
      <c r="Q189">
        <v>73</v>
      </c>
      <c r="R189">
        <v>39</v>
      </c>
      <c r="S189">
        <v>1792</v>
      </c>
      <c r="T189">
        <v>1</v>
      </c>
      <c r="U189">
        <v>2</v>
      </c>
      <c r="V189">
        <v>59</v>
      </c>
      <c r="W189"/>
      <c r="X189" t="s">
        <v>61</v>
      </c>
      <c r="Y189" t="s">
        <v>235</v>
      </c>
      <c r="Z189" s="58" t="s">
        <v>816</v>
      </c>
      <c r="AA189" s="58" t="s">
        <v>959</v>
      </c>
      <c r="AB189" s="54"/>
      <c r="AC189">
        <v>121</v>
      </c>
      <c r="AD189">
        <v>2362</v>
      </c>
      <c r="AE189">
        <v>13</v>
      </c>
      <c r="AG189">
        <v>73</v>
      </c>
      <c r="AH189">
        <v>39</v>
      </c>
      <c r="AI189">
        <v>1792</v>
      </c>
      <c r="AJ189">
        <v>1</v>
      </c>
      <c r="AK189">
        <v>2</v>
      </c>
      <c r="AL189">
        <v>59</v>
      </c>
      <c r="AM189"/>
      <c r="AN189" t="s">
        <v>61</v>
      </c>
      <c r="AO189" t="s">
        <v>235</v>
      </c>
      <c r="AP189" s="58" t="s">
        <v>816</v>
      </c>
      <c r="AQ189" s="58" t="s">
        <v>959</v>
      </c>
      <c r="AR189" s="54"/>
      <c r="AS189">
        <v>121</v>
      </c>
      <c r="AT189">
        <v>3543</v>
      </c>
      <c r="AU189">
        <v>21</v>
      </c>
      <c r="AW189" s="44">
        <f t="shared" si="8"/>
        <v>10629.61</v>
      </c>
      <c r="AX189" s="46">
        <f t="shared" si="9"/>
        <v>1.1111111111676841E-3</v>
      </c>
      <c r="AY189" s="46">
        <f t="shared" si="10"/>
        <v>5.5555555555838465E-3</v>
      </c>
      <c r="AZ189" s="46">
        <f t="shared" si="11"/>
        <v>-6.6666666666242158E-3</v>
      </c>
    </row>
    <row r="190" spans="1:52" x14ac:dyDescent="0.35">
      <c r="A190">
        <v>73</v>
      </c>
      <c r="B190">
        <v>39</v>
      </c>
      <c r="C190">
        <v>1792</v>
      </c>
      <c r="D190">
        <v>1</v>
      </c>
      <c r="E190">
        <v>2</v>
      </c>
      <c r="F190">
        <v>59</v>
      </c>
      <c r="H190" t="s">
        <v>282</v>
      </c>
      <c r="I190" t="s">
        <v>283</v>
      </c>
      <c r="J190" s="58" t="s">
        <v>816</v>
      </c>
      <c r="K190" s="58" t="s">
        <v>959</v>
      </c>
      <c r="L190" s="54"/>
      <c r="M190">
        <v>23</v>
      </c>
      <c r="N190">
        <v>2128</v>
      </c>
      <c r="O190">
        <v>25</v>
      </c>
      <c r="Q190">
        <v>73</v>
      </c>
      <c r="R190">
        <v>39</v>
      </c>
      <c r="S190">
        <v>1792</v>
      </c>
      <c r="T190">
        <v>1</v>
      </c>
      <c r="U190">
        <v>2</v>
      </c>
      <c r="V190">
        <v>59</v>
      </c>
      <c r="W190"/>
      <c r="X190" t="s">
        <v>282</v>
      </c>
      <c r="Y190" t="s">
        <v>283</v>
      </c>
      <c r="Z190" s="58" t="s">
        <v>816</v>
      </c>
      <c r="AA190" s="58" t="s">
        <v>959</v>
      </c>
      <c r="AB190" s="54"/>
      <c r="AC190">
        <v>23</v>
      </c>
      <c r="AD190">
        <v>1064</v>
      </c>
      <c r="AE190">
        <v>12</v>
      </c>
      <c r="AG190">
        <v>73</v>
      </c>
      <c r="AH190">
        <v>39</v>
      </c>
      <c r="AI190">
        <v>1792</v>
      </c>
      <c r="AJ190">
        <v>1</v>
      </c>
      <c r="AK190">
        <v>2</v>
      </c>
      <c r="AL190">
        <v>58</v>
      </c>
      <c r="AM190"/>
      <c r="AN190" t="s">
        <v>282</v>
      </c>
      <c r="AO190" t="s">
        <v>283</v>
      </c>
      <c r="AP190" s="58" t="s">
        <v>816</v>
      </c>
      <c r="AQ190" s="58" t="s">
        <v>959</v>
      </c>
      <c r="AR190" s="54"/>
      <c r="AS190">
        <v>23</v>
      </c>
      <c r="AT190">
        <v>1596</v>
      </c>
      <c r="AU190">
        <v>18</v>
      </c>
      <c r="AW190" s="44">
        <f t="shared" si="8"/>
        <v>4788.55</v>
      </c>
      <c r="AX190" s="46">
        <f t="shared" si="9"/>
        <v>-5.5555555554747116E-3</v>
      </c>
      <c r="AY190" s="46">
        <f t="shared" si="10"/>
        <v>2.2222222222626486E-3</v>
      </c>
      <c r="AZ190" s="46">
        <f t="shared" si="11"/>
        <v>3.333333333393973E-3</v>
      </c>
    </row>
    <row r="191" spans="1:52" x14ac:dyDescent="0.35">
      <c r="A191">
        <v>73</v>
      </c>
      <c r="B191">
        <v>39</v>
      </c>
      <c r="C191">
        <v>1792</v>
      </c>
      <c r="D191">
        <v>1</v>
      </c>
      <c r="E191">
        <v>4</v>
      </c>
      <c r="F191">
        <v>61</v>
      </c>
      <c r="G191" t="s">
        <v>37</v>
      </c>
      <c r="H191" t="s">
        <v>21</v>
      </c>
      <c r="I191" t="s">
        <v>104</v>
      </c>
      <c r="J191" s="58" t="s">
        <v>784</v>
      </c>
      <c r="K191" s="58" t="s">
        <v>960</v>
      </c>
      <c r="L191" s="58" t="s">
        <v>783</v>
      </c>
      <c r="M191">
        <v>31</v>
      </c>
      <c r="N191">
        <v>181</v>
      </c>
      <c r="O191">
        <v>14</v>
      </c>
      <c r="Q191">
        <v>73</v>
      </c>
      <c r="R191">
        <v>39</v>
      </c>
      <c r="S191">
        <v>1792</v>
      </c>
      <c r="T191">
        <v>1</v>
      </c>
      <c r="U191">
        <v>4</v>
      </c>
      <c r="V191">
        <v>61</v>
      </c>
      <c r="W191"/>
      <c r="X191" t="s">
        <v>21</v>
      </c>
      <c r="Y191" t="s">
        <v>104</v>
      </c>
      <c r="Z191" s="58" t="s">
        <v>784</v>
      </c>
      <c r="AA191" s="58" t="s">
        <v>960</v>
      </c>
      <c r="AB191" s="58" t="s">
        <v>783</v>
      </c>
      <c r="AC191">
        <v>31</v>
      </c>
      <c r="AD191">
        <v>90</v>
      </c>
      <c r="AE191">
        <v>58</v>
      </c>
      <c r="AG191">
        <v>73</v>
      </c>
      <c r="AH191">
        <v>39</v>
      </c>
      <c r="AI191">
        <v>1792</v>
      </c>
      <c r="AJ191">
        <v>1</v>
      </c>
      <c r="AK191">
        <v>2</v>
      </c>
      <c r="AL191">
        <v>58</v>
      </c>
      <c r="AM191" t="s">
        <v>37</v>
      </c>
      <c r="AN191" t="s">
        <v>21</v>
      </c>
      <c r="AO191" t="s">
        <v>104</v>
      </c>
      <c r="AP191" s="58" t="s">
        <v>784</v>
      </c>
      <c r="AQ191" s="58" t="s">
        <v>960</v>
      </c>
      <c r="AR191" s="58" t="s">
        <v>783</v>
      </c>
      <c r="AS191">
        <v>31</v>
      </c>
      <c r="AT191">
        <v>135</v>
      </c>
      <c r="AU191">
        <v>86</v>
      </c>
      <c r="AW191" s="44">
        <f t="shared" si="8"/>
        <v>407.58</v>
      </c>
      <c r="AX191" s="46">
        <f t="shared" si="9"/>
        <v>6.6666666666469476E-3</v>
      </c>
      <c r="AY191" s="46">
        <f t="shared" si="10"/>
        <v>-6.6666666666764796E-3</v>
      </c>
      <c r="AZ191" s="46">
        <f t="shared" si="11"/>
        <v>-1.4765966227514582E-14</v>
      </c>
    </row>
    <row r="192" spans="1:52" x14ac:dyDescent="0.35">
      <c r="A192">
        <v>73</v>
      </c>
      <c r="B192">
        <v>39</v>
      </c>
      <c r="C192">
        <v>1792</v>
      </c>
      <c r="D192">
        <v>1</v>
      </c>
      <c r="E192">
        <v>4</v>
      </c>
      <c r="F192">
        <v>61</v>
      </c>
      <c r="H192" t="s">
        <v>33</v>
      </c>
      <c r="I192" t="s">
        <v>198</v>
      </c>
      <c r="J192" s="54" t="s">
        <v>798</v>
      </c>
      <c r="K192" s="58" t="s">
        <v>959</v>
      </c>
      <c r="L192" s="54" t="s">
        <v>791</v>
      </c>
      <c r="M192">
        <v>23</v>
      </c>
      <c r="N192">
        <v>249</v>
      </c>
      <c r="O192">
        <v>28</v>
      </c>
      <c r="Q192">
        <v>73</v>
      </c>
      <c r="R192">
        <v>39</v>
      </c>
      <c r="S192">
        <v>1792</v>
      </c>
      <c r="T192">
        <v>1</v>
      </c>
      <c r="U192">
        <v>4</v>
      </c>
      <c r="V192">
        <v>61</v>
      </c>
      <c r="W192" t="s">
        <v>37</v>
      </c>
      <c r="X192" t="s">
        <v>33</v>
      </c>
      <c r="Y192" t="s">
        <v>198</v>
      </c>
      <c r="Z192" s="54" t="s">
        <v>798</v>
      </c>
      <c r="AA192" s="58" t="s">
        <v>959</v>
      </c>
      <c r="AB192" s="54" t="s">
        <v>791</v>
      </c>
      <c r="AC192">
        <v>23</v>
      </c>
      <c r="AD192">
        <v>124</v>
      </c>
      <c r="AE192">
        <v>65</v>
      </c>
      <c r="AG192">
        <v>73</v>
      </c>
      <c r="AH192">
        <v>39</v>
      </c>
      <c r="AI192">
        <v>1792</v>
      </c>
      <c r="AJ192">
        <v>1</v>
      </c>
      <c r="AK192">
        <v>4</v>
      </c>
      <c r="AL192">
        <v>61</v>
      </c>
      <c r="AM192"/>
      <c r="AN192" t="s">
        <v>33</v>
      </c>
      <c r="AO192" t="s">
        <v>198</v>
      </c>
      <c r="AP192" s="54" t="s">
        <v>798</v>
      </c>
      <c r="AQ192" s="58" t="s">
        <v>959</v>
      </c>
      <c r="AR192" s="54" t="s">
        <v>791</v>
      </c>
      <c r="AS192">
        <v>23</v>
      </c>
      <c r="AT192">
        <v>186</v>
      </c>
      <c r="AU192">
        <v>97</v>
      </c>
      <c r="AW192" s="44">
        <f t="shared" si="8"/>
        <v>560.9</v>
      </c>
      <c r="AX192" s="46">
        <f t="shared" si="9"/>
        <v>8.8888888888629669E-3</v>
      </c>
      <c r="AY192" s="46">
        <f t="shared" si="10"/>
        <v>-5.5555555555685254E-3</v>
      </c>
      <c r="AZ192" s="46">
        <f t="shared" si="11"/>
        <v>-3.3333333333598336E-3</v>
      </c>
    </row>
    <row r="193" spans="1:52" x14ac:dyDescent="0.35">
      <c r="A193">
        <v>73</v>
      </c>
      <c r="B193">
        <v>39</v>
      </c>
      <c r="C193">
        <v>1792</v>
      </c>
      <c r="D193">
        <v>1</v>
      </c>
      <c r="E193">
        <v>4</v>
      </c>
      <c r="F193">
        <v>61</v>
      </c>
      <c r="H193" t="s">
        <v>36</v>
      </c>
      <c r="I193" t="s">
        <v>105</v>
      </c>
      <c r="J193" s="58" t="s">
        <v>784</v>
      </c>
      <c r="K193" s="58" t="s">
        <v>960</v>
      </c>
      <c r="L193" s="58" t="s">
        <v>803</v>
      </c>
      <c r="M193">
        <v>30</v>
      </c>
      <c r="N193">
        <v>190</v>
      </c>
      <c r="O193">
        <v>24</v>
      </c>
      <c r="Q193">
        <v>73</v>
      </c>
      <c r="R193">
        <v>39</v>
      </c>
      <c r="S193">
        <v>1792</v>
      </c>
      <c r="T193">
        <v>1</v>
      </c>
      <c r="U193">
        <v>4</v>
      </c>
      <c r="V193">
        <v>61</v>
      </c>
      <c r="W193"/>
      <c r="X193" t="s">
        <v>36</v>
      </c>
      <c r="Y193" t="s">
        <v>105</v>
      </c>
      <c r="Z193" s="58" t="s">
        <v>784</v>
      </c>
      <c r="AA193" s="58" t="s">
        <v>960</v>
      </c>
      <c r="AB193" s="58" t="s">
        <v>803</v>
      </c>
      <c r="AC193">
        <v>30</v>
      </c>
      <c r="AD193">
        <v>95</v>
      </c>
      <c r="AE193">
        <v>13</v>
      </c>
      <c r="AG193">
        <v>73</v>
      </c>
      <c r="AH193">
        <v>39</v>
      </c>
      <c r="AI193">
        <v>1792</v>
      </c>
      <c r="AJ193">
        <v>1</v>
      </c>
      <c r="AK193">
        <v>4</v>
      </c>
      <c r="AL193">
        <v>61</v>
      </c>
      <c r="AM193"/>
      <c r="AN193" t="s">
        <v>36</v>
      </c>
      <c r="AO193" t="s">
        <v>105</v>
      </c>
      <c r="AP193" s="58" t="s">
        <v>784</v>
      </c>
      <c r="AQ193" s="58" t="s">
        <v>960</v>
      </c>
      <c r="AR193" s="58" t="s">
        <v>803</v>
      </c>
      <c r="AS193">
        <v>30</v>
      </c>
      <c r="AT193">
        <v>142</v>
      </c>
      <c r="AU193">
        <v>68</v>
      </c>
      <c r="AW193" s="44">
        <f t="shared" si="8"/>
        <v>428.05</v>
      </c>
      <c r="AX193" s="46">
        <f t="shared" si="9"/>
        <v>4.4444444444400322E-3</v>
      </c>
      <c r="AY193" s="46">
        <f t="shared" si="10"/>
        <v>-7.7777777777799928E-3</v>
      </c>
      <c r="AZ193" s="46">
        <f t="shared" si="11"/>
        <v>3.333333333337074E-3</v>
      </c>
    </row>
    <row r="194" spans="1:52" x14ac:dyDescent="0.35">
      <c r="A194">
        <v>73</v>
      </c>
      <c r="B194">
        <v>39</v>
      </c>
      <c r="C194">
        <v>1792</v>
      </c>
      <c r="D194">
        <v>1</v>
      </c>
      <c r="E194">
        <v>5</v>
      </c>
      <c r="F194">
        <v>62</v>
      </c>
      <c r="H194" t="s">
        <v>43</v>
      </c>
      <c r="I194" t="s">
        <v>34</v>
      </c>
      <c r="J194" s="58" t="s">
        <v>817</v>
      </c>
      <c r="K194" s="58" t="s">
        <v>959</v>
      </c>
      <c r="L194" s="58" t="s">
        <v>782</v>
      </c>
      <c r="M194">
        <v>24</v>
      </c>
      <c r="N194">
        <v>338</v>
      </c>
      <c r="O194">
        <v>87</v>
      </c>
      <c r="Q194">
        <v>73</v>
      </c>
      <c r="R194">
        <v>39</v>
      </c>
      <c r="S194">
        <v>1792</v>
      </c>
      <c r="T194">
        <v>1</v>
      </c>
      <c r="U194">
        <v>5</v>
      </c>
      <c r="V194">
        <v>62</v>
      </c>
      <c r="W194"/>
      <c r="X194" t="s">
        <v>43</v>
      </c>
      <c r="Y194" t="s">
        <v>34</v>
      </c>
      <c r="Z194" s="58" t="s">
        <v>817</v>
      </c>
      <c r="AA194" s="58" t="s">
        <v>959</v>
      </c>
      <c r="AB194" s="58" t="s">
        <v>782</v>
      </c>
      <c r="AC194">
        <v>24</v>
      </c>
      <c r="AD194">
        <v>169</v>
      </c>
      <c r="AE194">
        <v>44</v>
      </c>
      <c r="AG194">
        <v>73</v>
      </c>
      <c r="AH194">
        <v>39</v>
      </c>
      <c r="AI194">
        <v>1792</v>
      </c>
      <c r="AJ194">
        <v>1</v>
      </c>
      <c r="AK194">
        <v>4</v>
      </c>
      <c r="AL194">
        <v>61</v>
      </c>
      <c r="AM194"/>
      <c r="AN194" t="s">
        <v>43</v>
      </c>
      <c r="AO194" t="s">
        <v>34</v>
      </c>
      <c r="AP194" s="58" t="s">
        <v>817</v>
      </c>
      <c r="AQ194" s="58" t="s">
        <v>959</v>
      </c>
      <c r="AR194" s="58" t="s">
        <v>782</v>
      </c>
      <c r="AS194">
        <v>24</v>
      </c>
      <c r="AT194">
        <v>254</v>
      </c>
      <c r="AU194">
        <v>15</v>
      </c>
      <c r="AW194" s="44">
        <f t="shared" si="8"/>
        <v>762.45999999999992</v>
      </c>
      <c r="AX194" s="46">
        <f t="shared" si="9"/>
        <v>1.1111111110767569E-3</v>
      </c>
      <c r="AY194" s="46">
        <f t="shared" si="10"/>
        <v>-4.444444444461626E-3</v>
      </c>
      <c r="AZ194" s="46">
        <f t="shared" si="11"/>
        <v>3.3333333333075699E-3</v>
      </c>
    </row>
    <row r="195" spans="1:52" x14ac:dyDescent="0.35">
      <c r="A195">
        <v>73</v>
      </c>
      <c r="B195">
        <v>39</v>
      </c>
      <c r="C195">
        <v>1792</v>
      </c>
      <c r="D195">
        <v>1</v>
      </c>
      <c r="E195">
        <v>5</v>
      </c>
      <c r="F195">
        <v>62</v>
      </c>
      <c r="H195" t="s">
        <v>68</v>
      </c>
      <c r="I195" t="s">
        <v>287</v>
      </c>
      <c r="J195" s="58" t="s">
        <v>817</v>
      </c>
      <c r="K195" s="58" t="s">
        <v>959</v>
      </c>
      <c r="L195" s="58" t="s">
        <v>782</v>
      </c>
      <c r="M195">
        <v>24</v>
      </c>
      <c r="N195">
        <v>1713</v>
      </c>
      <c r="O195">
        <v>70</v>
      </c>
      <c r="Q195">
        <v>73</v>
      </c>
      <c r="R195">
        <v>39</v>
      </c>
      <c r="S195">
        <v>1792</v>
      </c>
      <c r="T195">
        <v>1</v>
      </c>
      <c r="U195">
        <v>5</v>
      </c>
      <c r="V195">
        <v>62</v>
      </c>
      <c r="W195"/>
      <c r="X195" t="s">
        <v>68</v>
      </c>
      <c r="Y195" t="s">
        <v>287</v>
      </c>
      <c r="Z195" s="58" t="s">
        <v>817</v>
      </c>
      <c r="AA195" s="58" t="s">
        <v>959</v>
      </c>
      <c r="AB195" s="58" t="s">
        <v>782</v>
      </c>
      <c r="AC195">
        <v>24</v>
      </c>
      <c r="AD195">
        <v>856</v>
      </c>
      <c r="AE195">
        <v>85</v>
      </c>
      <c r="AG195">
        <v>73</v>
      </c>
      <c r="AH195">
        <v>39</v>
      </c>
      <c r="AI195">
        <v>1792</v>
      </c>
      <c r="AJ195">
        <v>1</v>
      </c>
      <c r="AK195">
        <v>5</v>
      </c>
      <c r="AL195">
        <v>62</v>
      </c>
      <c r="AM195"/>
      <c r="AN195" t="s">
        <v>68</v>
      </c>
      <c r="AO195" t="s">
        <v>287</v>
      </c>
      <c r="AP195" s="58" t="s">
        <v>817</v>
      </c>
      <c r="AQ195" s="58" t="s">
        <v>959</v>
      </c>
      <c r="AR195" s="58" t="s">
        <v>782</v>
      </c>
      <c r="AS195">
        <v>24</v>
      </c>
      <c r="AT195">
        <v>1285</v>
      </c>
      <c r="AU195">
        <v>29</v>
      </c>
      <c r="AW195" s="44">
        <f t="shared" si="8"/>
        <v>3855.8399999999997</v>
      </c>
      <c r="AX195" s="46">
        <f t="shared" si="9"/>
        <v>6.6666666664787488E-3</v>
      </c>
      <c r="AY195" s="46">
        <f t="shared" si="10"/>
        <v>3.3333333332393744E-3</v>
      </c>
      <c r="AZ195" s="46">
        <f t="shared" si="11"/>
        <v>-1.0000000000254639E-2</v>
      </c>
    </row>
    <row r="196" spans="1:52" x14ac:dyDescent="0.35">
      <c r="A196">
        <v>73</v>
      </c>
      <c r="B196">
        <v>39</v>
      </c>
      <c r="C196">
        <v>1792</v>
      </c>
      <c r="D196">
        <v>1</v>
      </c>
      <c r="E196">
        <v>5</v>
      </c>
      <c r="F196">
        <v>62</v>
      </c>
      <c r="H196" t="s">
        <v>207</v>
      </c>
      <c r="I196" t="s">
        <v>208</v>
      </c>
      <c r="J196" s="59" t="s">
        <v>818</v>
      </c>
      <c r="K196" s="58" t="s">
        <v>959</v>
      </c>
      <c r="L196" s="58" t="s">
        <v>819</v>
      </c>
      <c r="M196">
        <v>23</v>
      </c>
      <c r="N196">
        <v>260</v>
      </c>
      <c r="O196">
        <v>30</v>
      </c>
      <c r="Q196">
        <v>73</v>
      </c>
      <c r="R196">
        <v>39</v>
      </c>
      <c r="S196">
        <v>1792</v>
      </c>
      <c r="T196">
        <v>1</v>
      </c>
      <c r="U196">
        <v>5</v>
      </c>
      <c r="V196">
        <v>62</v>
      </c>
      <c r="W196"/>
      <c r="X196" t="s">
        <v>207</v>
      </c>
      <c r="Y196" t="s">
        <v>208</v>
      </c>
      <c r="Z196" s="59" t="s">
        <v>818</v>
      </c>
      <c r="AA196" s="58" t="s">
        <v>959</v>
      </c>
      <c r="AB196" s="58" t="s">
        <v>819</v>
      </c>
      <c r="AC196">
        <v>23</v>
      </c>
      <c r="AD196">
        <v>130</v>
      </c>
      <c r="AE196">
        <v>16</v>
      </c>
      <c r="AG196">
        <v>73</v>
      </c>
      <c r="AH196">
        <v>39</v>
      </c>
      <c r="AI196">
        <v>1792</v>
      </c>
      <c r="AJ196">
        <v>1</v>
      </c>
      <c r="AK196">
        <v>5</v>
      </c>
      <c r="AL196">
        <v>62</v>
      </c>
      <c r="AM196"/>
      <c r="AN196" t="s">
        <v>207</v>
      </c>
      <c r="AO196" t="s">
        <v>208</v>
      </c>
      <c r="AP196" s="59" t="s">
        <v>818</v>
      </c>
      <c r="AQ196" s="58" t="s">
        <v>959</v>
      </c>
      <c r="AR196" s="58" t="s">
        <v>819</v>
      </c>
      <c r="AS196">
        <v>23</v>
      </c>
      <c r="AT196">
        <v>195</v>
      </c>
      <c r="AU196">
        <v>23</v>
      </c>
      <c r="AW196" s="44">
        <f t="shared" si="8"/>
        <v>585.69000000000005</v>
      </c>
      <c r="AX196" s="46">
        <f t="shared" si="9"/>
        <v>6.6666666666719832E-3</v>
      </c>
      <c r="AY196" s="46">
        <f t="shared" si="10"/>
        <v>-6.6666666666640173E-3</v>
      </c>
      <c r="AZ196" s="46">
        <f t="shared" si="11"/>
        <v>1.8179902028236938E-14</v>
      </c>
    </row>
    <row r="197" spans="1:52" x14ac:dyDescent="0.35">
      <c r="A197">
        <v>73</v>
      </c>
      <c r="B197">
        <v>39</v>
      </c>
      <c r="C197">
        <v>1792</v>
      </c>
      <c r="D197">
        <v>1</v>
      </c>
      <c r="E197">
        <v>5</v>
      </c>
      <c r="F197">
        <v>62</v>
      </c>
      <c r="H197" t="s">
        <v>15</v>
      </c>
      <c r="I197" t="s">
        <v>288</v>
      </c>
      <c r="J197" s="58" t="s">
        <v>779</v>
      </c>
      <c r="K197" s="58" t="s">
        <v>959</v>
      </c>
      <c r="L197" s="58" t="s">
        <v>780</v>
      </c>
      <c r="M197">
        <v>25</v>
      </c>
      <c r="N197">
        <v>305</v>
      </c>
      <c r="O197">
        <v>25</v>
      </c>
      <c r="Q197">
        <v>73</v>
      </c>
      <c r="R197">
        <v>39</v>
      </c>
      <c r="S197">
        <v>1792</v>
      </c>
      <c r="T197">
        <v>1</v>
      </c>
      <c r="U197">
        <v>5</v>
      </c>
      <c r="V197">
        <v>62</v>
      </c>
      <c r="W197"/>
      <c r="X197" t="s">
        <v>15</v>
      </c>
      <c r="Y197" t="s">
        <v>138</v>
      </c>
      <c r="Z197" s="58" t="s">
        <v>779</v>
      </c>
      <c r="AA197" s="58" t="s">
        <v>959</v>
      </c>
      <c r="AB197" s="58" t="s">
        <v>780</v>
      </c>
      <c r="AC197">
        <v>25</v>
      </c>
      <c r="AD197">
        <v>152</v>
      </c>
      <c r="AE197">
        <v>62</v>
      </c>
      <c r="AG197">
        <v>73</v>
      </c>
      <c r="AH197">
        <v>39</v>
      </c>
      <c r="AI197">
        <v>1792</v>
      </c>
      <c r="AJ197">
        <v>1</v>
      </c>
      <c r="AK197">
        <v>5</v>
      </c>
      <c r="AL197">
        <v>62</v>
      </c>
      <c r="AM197"/>
      <c r="AN197" t="s">
        <v>15</v>
      </c>
      <c r="AO197" t="s">
        <v>138</v>
      </c>
      <c r="AP197" s="58" t="s">
        <v>779</v>
      </c>
      <c r="AQ197" s="58" t="s">
        <v>959</v>
      </c>
      <c r="AR197" s="58" t="s">
        <v>780</v>
      </c>
      <c r="AS197">
        <v>25</v>
      </c>
      <c r="AT197">
        <v>228</v>
      </c>
      <c r="AU197">
        <v>93</v>
      </c>
      <c r="AW197" s="44">
        <f t="shared" si="8"/>
        <v>686.8</v>
      </c>
      <c r="AX197" s="46">
        <f t="shared" si="9"/>
        <v>-5.5555555555883984E-3</v>
      </c>
      <c r="AY197" s="46">
        <f t="shared" si="10"/>
        <v>2.2222222222058052E-3</v>
      </c>
      <c r="AZ197" s="46">
        <f t="shared" si="11"/>
        <v>3.3333333333086523E-3</v>
      </c>
    </row>
    <row r="198" spans="1:52" x14ac:dyDescent="0.35">
      <c r="A198">
        <v>73</v>
      </c>
      <c r="B198">
        <v>39</v>
      </c>
      <c r="C198">
        <v>1792</v>
      </c>
      <c r="D198">
        <v>1</v>
      </c>
      <c r="E198">
        <v>5</v>
      </c>
      <c r="F198">
        <v>62</v>
      </c>
      <c r="H198" t="s">
        <v>284</v>
      </c>
      <c r="I198" t="s">
        <v>285</v>
      </c>
      <c r="J198" s="58" t="s">
        <v>808</v>
      </c>
      <c r="K198" s="58" t="s">
        <v>959</v>
      </c>
      <c r="L198" s="58" t="s">
        <v>797</v>
      </c>
      <c r="M198">
        <v>24</v>
      </c>
      <c r="N198">
        <v>75</v>
      </c>
      <c r="O198">
        <v>74</v>
      </c>
      <c r="Q198">
        <v>73</v>
      </c>
      <c r="R198">
        <v>39</v>
      </c>
      <c r="S198">
        <v>1792</v>
      </c>
      <c r="T198">
        <v>1</v>
      </c>
      <c r="U198">
        <v>5</v>
      </c>
      <c r="V198">
        <v>62</v>
      </c>
      <c r="W198"/>
      <c r="X198" t="s">
        <v>284</v>
      </c>
      <c r="Y198" t="s">
        <v>285</v>
      </c>
      <c r="Z198" s="58" t="s">
        <v>808</v>
      </c>
      <c r="AA198" s="58" t="s">
        <v>959</v>
      </c>
      <c r="AB198" s="58" t="s">
        <v>797</v>
      </c>
      <c r="AC198">
        <v>24</v>
      </c>
      <c r="AD198">
        <v>37</v>
      </c>
      <c r="AE198">
        <v>87</v>
      </c>
      <c r="AG198">
        <v>73</v>
      </c>
      <c r="AH198">
        <v>39</v>
      </c>
      <c r="AI198">
        <v>1792</v>
      </c>
      <c r="AJ198">
        <v>1</v>
      </c>
      <c r="AK198">
        <v>5</v>
      </c>
      <c r="AL198">
        <v>62</v>
      </c>
      <c r="AM198"/>
      <c r="AN198" t="s">
        <v>284</v>
      </c>
      <c r="AO198" t="s">
        <v>285</v>
      </c>
      <c r="AP198" s="58" t="s">
        <v>808</v>
      </c>
      <c r="AQ198" s="58" t="s">
        <v>959</v>
      </c>
      <c r="AR198" s="58" t="s">
        <v>797</v>
      </c>
      <c r="AS198">
        <v>24</v>
      </c>
      <c r="AT198">
        <v>56</v>
      </c>
      <c r="AU198">
        <v>81</v>
      </c>
      <c r="AW198" s="44">
        <f t="shared" si="8"/>
        <v>170.42000000000002</v>
      </c>
      <c r="AX198" s="46">
        <f t="shared" si="9"/>
        <v>2.222222222224568E-3</v>
      </c>
      <c r="AY198" s="46">
        <f t="shared" si="10"/>
        <v>1.111111111112284E-3</v>
      </c>
      <c r="AZ198" s="46">
        <f t="shared" si="11"/>
        <v>-3.3333333333280812E-3</v>
      </c>
    </row>
    <row r="199" spans="1:52" x14ac:dyDescent="0.35">
      <c r="A199">
        <v>73</v>
      </c>
      <c r="B199">
        <v>39</v>
      </c>
      <c r="C199">
        <v>1792</v>
      </c>
      <c r="D199">
        <v>1</v>
      </c>
      <c r="E199">
        <v>5</v>
      </c>
      <c r="F199">
        <v>62</v>
      </c>
      <c r="H199" t="s">
        <v>286</v>
      </c>
      <c r="I199" t="s">
        <v>240</v>
      </c>
      <c r="J199" s="54" t="s">
        <v>864</v>
      </c>
      <c r="K199" s="58" t="s">
        <v>959</v>
      </c>
      <c r="L199" s="54" t="s">
        <v>791</v>
      </c>
      <c r="M199">
        <v>24</v>
      </c>
      <c r="N199">
        <v>167</v>
      </c>
      <c r="O199">
        <v>67</v>
      </c>
      <c r="Q199">
        <v>73</v>
      </c>
      <c r="R199">
        <v>39</v>
      </c>
      <c r="S199">
        <v>1792</v>
      </c>
      <c r="T199">
        <v>1</v>
      </c>
      <c r="U199">
        <v>5</v>
      </c>
      <c r="V199">
        <v>62</v>
      </c>
      <c r="W199"/>
      <c r="X199" t="s">
        <v>286</v>
      </c>
      <c r="Y199" t="s">
        <v>240</v>
      </c>
      <c r="Z199" s="54" t="s">
        <v>864</v>
      </c>
      <c r="AA199" s="58" t="s">
        <v>959</v>
      </c>
      <c r="AB199" s="54" t="s">
        <v>791</v>
      </c>
      <c r="AC199">
        <v>24</v>
      </c>
      <c r="AD199">
        <v>83</v>
      </c>
      <c r="AE199">
        <v>83</v>
      </c>
      <c r="AG199">
        <v>73</v>
      </c>
      <c r="AH199">
        <v>39</v>
      </c>
      <c r="AI199">
        <v>1792</v>
      </c>
      <c r="AJ199">
        <v>1</v>
      </c>
      <c r="AK199">
        <v>5</v>
      </c>
      <c r="AL199">
        <v>62</v>
      </c>
      <c r="AM199"/>
      <c r="AN199" t="s">
        <v>286</v>
      </c>
      <c r="AO199" t="s">
        <v>696</v>
      </c>
      <c r="AP199" s="54" t="s">
        <v>864</v>
      </c>
      <c r="AQ199" s="58" t="s">
        <v>959</v>
      </c>
      <c r="AR199" s="54" t="s">
        <v>791</v>
      </c>
      <c r="AS199">
        <v>24</v>
      </c>
      <c r="AT199">
        <v>125</v>
      </c>
      <c r="AU199">
        <v>75</v>
      </c>
      <c r="AW199" s="44">
        <f t="shared" si="8"/>
        <v>377.25</v>
      </c>
      <c r="AX199" s="46">
        <f t="shared" si="9"/>
        <v>-3.3333333333428472E-3</v>
      </c>
      <c r="AY199" s="46">
        <f t="shared" si="10"/>
        <v>3.3333333333286363E-3</v>
      </c>
      <c r="AZ199" s="46">
        <f t="shared" si="11"/>
        <v>0</v>
      </c>
    </row>
    <row r="200" spans="1:52" x14ac:dyDescent="0.35">
      <c r="A200">
        <v>73</v>
      </c>
      <c r="B200">
        <v>39</v>
      </c>
      <c r="C200">
        <v>1792</v>
      </c>
      <c r="D200">
        <v>1</v>
      </c>
      <c r="E200">
        <v>6</v>
      </c>
      <c r="F200">
        <v>62</v>
      </c>
      <c r="H200" t="s">
        <v>186</v>
      </c>
      <c r="I200" t="s">
        <v>64</v>
      </c>
      <c r="J200" s="58" t="s">
        <v>798</v>
      </c>
      <c r="K200" s="58" t="s">
        <v>959</v>
      </c>
      <c r="L200" s="58" t="s">
        <v>820</v>
      </c>
      <c r="M200">
        <v>25</v>
      </c>
      <c r="N200">
        <v>253</v>
      </c>
      <c r="O200">
        <v>4</v>
      </c>
      <c r="Q200">
        <v>73</v>
      </c>
      <c r="R200">
        <v>39</v>
      </c>
      <c r="S200">
        <v>1792</v>
      </c>
      <c r="T200">
        <v>1</v>
      </c>
      <c r="U200">
        <v>6</v>
      </c>
      <c r="V200">
        <v>62</v>
      </c>
      <c r="W200"/>
      <c r="X200" t="s">
        <v>186</v>
      </c>
      <c r="Y200" t="s">
        <v>64</v>
      </c>
      <c r="Z200" s="58" t="s">
        <v>798</v>
      </c>
      <c r="AA200" s="58" t="s">
        <v>959</v>
      </c>
      <c r="AB200" s="58" t="s">
        <v>820</v>
      </c>
      <c r="AC200">
        <v>25</v>
      </c>
      <c r="AD200">
        <v>126</v>
      </c>
      <c r="AE200">
        <v>53</v>
      </c>
      <c r="AG200">
        <v>73</v>
      </c>
      <c r="AH200">
        <v>39</v>
      </c>
      <c r="AI200">
        <v>1792</v>
      </c>
      <c r="AJ200">
        <v>1</v>
      </c>
      <c r="AK200">
        <v>6</v>
      </c>
      <c r="AL200">
        <v>63</v>
      </c>
      <c r="AM200"/>
      <c r="AN200" t="s">
        <v>186</v>
      </c>
      <c r="AO200" t="s">
        <v>64</v>
      </c>
      <c r="AP200" s="58" t="s">
        <v>798</v>
      </c>
      <c r="AQ200" s="58" t="s">
        <v>959</v>
      </c>
      <c r="AR200" s="58" t="s">
        <v>820</v>
      </c>
      <c r="AS200">
        <v>25</v>
      </c>
      <c r="AT200">
        <v>189</v>
      </c>
      <c r="AU200">
        <v>79</v>
      </c>
      <c r="AW200" s="44">
        <f t="shared" si="8"/>
        <v>569.3599999999999</v>
      </c>
      <c r="AX200" s="46">
        <f t="shared" si="9"/>
        <v>8.8888888888254761E-3</v>
      </c>
      <c r="AY200" s="46">
        <f t="shared" si="10"/>
        <v>-5.5555555555872882E-3</v>
      </c>
      <c r="AZ200" s="46">
        <f t="shared" si="11"/>
        <v>-3.333333333366717E-3</v>
      </c>
    </row>
    <row r="201" spans="1:52" x14ac:dyDescent="0.35">
      <c r="A201">
        <v>73</v>
      </c>
      <c r="B201">
        <v>39</v>
      </c>
      <c r="C201">
        <v>1792</v>
      </c>
      <c r="D201">
        <v>1</v>
      </c>
      <c r="E201">
        <v>6</v>
      </c>
      <c r="F201">
        <v>63</v>
      </c>
      <c r="H201" t="s">
        <v>289</v>
      </c>
      <c r="I201" t="s">
        <v>34</v>
      </c>
      <c r="J201" s="54" t="s">
        <v>828</v>
      </c>
      <c r="K201" s="58" t="s">
        <v>959</v>
      </c>
      <c r="L201" s="54"/>
      <c r="M201">
        <v>25</v>
      </c>
      <c r="N201">
        <v>468</v>
      </c>
      <c r="O201">
        <v>89</v>
      </c>
      <c r="Q201">
        <v>73</v>
      </c>
      <c r="R201">
        <v>39</v>
      </c>
      <c r="S201">
        <v>1792</v>
      </c>
      <c r="T201">
        <v>1</v>
      </c>
      <c r="U201">
        <v>6</v>
      </c>
      <c r="V201">
        <v>63</v>
      </c>
      <c r="W201"/>
      <c r="X201" t="s">
        <v>289</v>
      </c>
      <c r="Y201" t="s">
        <v>577</v>
      </c>
      <c r="Z201" s="54" t="s">
        <v>828</v>
      </c>
      <c r="AA201" s="58" t="s">
        <v>959</v>
      </c>
      <c r="AB201" s="54"/>
      <c r="AC201">
        <v>25</v>
      </c>
      <c r="AD201">
        <v>234</v>
      </c>
      <c r="AE201">
        <v>44</v>
      </c>
      <c r="AG201">
        <v>73</v>
      </c>
      <c r="AH201">
        <v>39</v>
      </c>
      <c r="AI201">
        <v>1792</v>
      </c>
      <c r="AJ201">
        <v>1</v>
      </c>
      <c r="AK201">
        <v>5</v>
      </c>
      <c r="AL201">
        <v>62</v>
      </c>
      <c r="AM201"/>
      <c r="AN201" t="s">
        <v>289</v>
      </c>
      <c r="AO201" t="s">
        <v>577</v>
      </c>
      <c r="AP201" s="54" t="s">
        <v>828</v>
      </c>
      <c r="AQ201" s="58" t="s">
        <v>959</v>
      </c>
      <c r="AR201" s="54"/>
      <c r="AS201">
        <v>25</v>
      </c>
      <c r="AT201">
        <v>351</v>
      </c>
      <c r="AU201">
        <v>67</v>
      </c>
      <c r="AW201" s="44">
        <f t="shared" si="8"/>
        <v>1055</v>
      </c>
      <c r="AX201" s="46">
        <f t="shared" si="9"/>
        <v>-1.1111111111427041E-3</v>
      </c>
      <c r="AY201" s="46">
        <f t="shared" si="10"/>
        <v>4.4444444444286524E-3</v>
      </c>
      <c r="AZ201" s="46">
        <f t="shared" si="11"/>
        <v>-3.3333333333712689E-3</v>
      </c>
    </row>
    <row r="202" spans="1:52" x14ac:dyDescent="0.35">
      <c r="A202">
        <v>73</v>
      </c>
      <c r="B202">
        <v>39</v>
      </c>
      <c r="C202">
        <v>1792</v>
      </c>
      <c r="D202">
        <v>1</v>
      </c>
      <c r="E202">
        <v>6</v>
      </c>
      <c r="F202">
        <v>63</v>
      </c>
      <c r="H202" t="s">
        <v>290</v>
      </c>
      <c r="I202" t="s">
        <v>306</v>
      </c>
      <c r="J202" s="58" t="s">
        <v>784</v>
      </c>
      <c r="K202" s="58" t="s">
        <v>960</v>
      </c>
      <c r="L202" s="54"/>
      <c r="M202">
        <v>26</v>
      </c>
      <c r="N202">
        <v>875</v>
      </c>
      <c r="O202">
        <v>65</v>
      </c>
      <c r="Q202">
        <v>73</v>
      </c>
      <c r="R202">
        <v>39</v>
      </c>
      <c r="S202">
        <v>1792</v>
      </c>
      <c r="T202">
        <v>1</v>
      </c>
      <c r="U202">
        <v>6</v>
      </c>
      <c r="V202">
        <v>63</v>
      </c>
      <c r="W202"/>
      <c r="X202" t="s">
        <v>290</v>
      </c>
      <c r="Y202" t="s">
        <v>306</v>
      </c>
      <c r="Z202" s="58" t="s">
        <v>784</v>
      </c>
      <c r="AA202" s="58" t="s">
        <v>960</v>
      </c>
      <c r="AB202" s="54"/>
      <c r="AC202">
        <v>26</v>
      </c>
      <c r="AD202">
        <v>437</v>
      </c>
      <c r="AE202">
        <v>83</v>
      </c>
      <c r="AG202">
        <v>73</v>
      </c>
      <c r="AH202">
        <v>39</v>
      </c>
      <c r="AI202">
        <v>1792</v>
      </c>
      <c r="AJ202">
        <v>1</v>
      </c>
      <c r="AK202">
        <v>6</v>
      </c>
      <c r="AL202">
        <v>63</v>
      </c>
      <c r="AM202"/>
      <c r="AN202" t="s">
        <v>290</v>
      </c>
      <c r="AO202" t="s">
        <v>306</v>
      </c>
      <c r="AP202" s="58" t="s">
        <v>784</v>
      </c>
      <c r="AQ202" s="58" t="s">
        <v>960</v>
      </c>
      <c r="AR202" s="54"/>
      <c r="AS202">
        <v>26</v>
      </c>
      <c r="AT202">
        <v>656</v>
      </c>
      <c r="AU202">
        <v>75</v>
      </c>
      <c r="AW202" s="44">
        <f t="shared" si="8"/>
        <v>1970.23</v>
      </c>
      <c r="AX202" s="46">
        <f t="shared" si="9"/>
        <v>7.7777777777100487E-3</v>
      </c>
      <c r="AY202" s="46">
        <f t="shared" si="10"/>
        <v>-1.1111111111449246E-3</v>
      </c>
      <c r="AZ202" s="46">
        <f t="shared" si="11"/>
        <v>-6.6666666666606034E-3</v>
      </c>
    </row>
    <row r="203" spans="1:52" x14ac:dyDescent="0.35">
      <c r="A203">
        <v>73</v>
      </c>
      <c r="B203">
        <v>39</v>
      </c>
      <c r="C203">
        <v>1792</v>
      </c>
      <c r="D203">
        <v>1</v>
      </c>
      <c r="E203">
        <v>6</v>
      </c>
      <c r="F203">
        <v>63</v>
      </c>
      <c r="H203" t="s">
        <v>21</v>
      </c>
      <c r="I203" t="s">
        <v>143</v>
      </c>
      <c r="J203" s="58" t="s">
        <v>821</v>
      </c>
      <c r="K203" s="58" t="s">
        <v>959</v>
      </c>
      <c r="L203" s="58" t="s">
        <v>791</v>
      </c>
      <c r="M203">
        <v>26</v>
      </c>
      <c r="N203">
        <v>1353</v>
      </c>
      <c r="O203">
        <v>56</v>
      </c>
      <c r="Q203">
        <v>73</v>
      </c>
      <c r="R203">
        <v>39</v>
      </c>
      <c r="S203">
        <v>1792</v>
      </c>
      <c r="T203">
        <v>1</v>
      </c>
      <c r="U203">
        <v>6</v>
      </c>
      <c r="V203">
        <v>63</v>
      </c>
      <c r="W203"/>
      <c r="X203" t="s">
        <v>21</v>
      </c>
      <c r="Y203" t="s">
        <v>143</v>
      </c>
      <c r="Z203" s="58" t="s">
        <v>821</v>
      </c>
      <c r="AA203" s="58" t="s">
        <v>959</v>
      </c>
      <c r="AB203" s="58" t="s">
        <v>791</v>
      </c>
      <c r="AC203">
        <v>26</v>
      </c>
      <c r="AD203">
        <v>676</v>
      </c>
      <c r="AE203">
        <v>79</v>
      </c>
      <c r="AG203">
        <v>73</v>
      </c>
      <c r="AH203">
        <v>39</v>
      </c>
      <c r="AI203">
        <v>1792</v>
      </c>
      <c r="AJ203">
        <v>1</v>
      </c>
      <c r="AK203">
        <v>6</v>
      </c>
      <c r="AL203">
        <v>62</v>
      </c>
      <c r="AM203"/>
      <c r="AN203" t="s">
        <v>21</v>
      </c>
      <c r="AO203" t="s">
        <v>143</v>
      </c>
      <c r="AP203" s="58" t="s">
        <v>821</v>
      </c>
      <c r="AQ203" s="58" t="s">
        <v>959</v>
      </c>
      <c r="AR203" s="58" t="s">
        <v>791</v>
      </c>
      <c r="AS203">
        <v>26</v>
      </c>
      <c r="AT203">
        <v>1015</v>
      </c>
      <c r="AU203">
        <v>17</v>
      </c>
      <c r="AW203" s="44">
        <f t="shared" si="8"/>
        <v>3045.52</v>
      </c>
      <c r="AX203" s="46">
        <f t="shared" si="9"/>
        <v>4.4444444444615705E-3</v>
      </c>
      <c r="AY203" s="46">
        <f t="shared" si="10"/>
        <v>-7.7777777777692236E-3</v>
      </c>
      <c r="AZ203" s="46">
        <f t="shared" si="11"/>
        <v>3.3333333332893622E-3</v>
      </c>
    </row>
    <row r="204" spans="1:52" x14ac:dyDescent="0.35">
      <c r="A204">
        <v>73</v>
      </c>
      <c r="B204">
        <v>39</v>
      </c>
      <c r="C204">
        <v>1792</v>
      </c>
      <c r="D204">
        <v>1</v>
      </c>
      <c r="E204">
        <v>6</v>
      </c>
      <c r="F204">
        <v>63</v>
      </c>
      <c r="H204" t="s">
        <v>181</v>
      </c>
      <c r="I204" t="s">
        <v>19</v>
      </c>
      <c r="J204" s="54" t="s">
        <v>784</v>
      </c>
      <c r="K204" s="58" t="s">
        <v>960</v>
      </c>
      <c r="L204" s="54"/>
      <c r="M204">
        <v>27</v>
      </c>
      <c r="N204">
        <v>1658</v>
      </c>
      <c r="O204">
        <v>59</v>
      </c>
      <c r="Q204">
        <v>73</v>
      </c>
      <c r="R204">
        <v>39</v>
      </c>
      <c r="S204">
        <v>1792</v>
      </c>
      <c r="T204">
        <v>1</v>
      </c>
      <c r="U204">
        <v>6</v>
      </c>
      <c r="V204">
        <v>63</v>
      </c>
      <c r="W204"/>
      <c r="X204" t="s">
        <v>181</v>
      </c>
      <c r="Y204" t="s">
        <v>19</v>
      </c>
      <c r="Z204" s="54" t="s">
        <v>784</v>
      </c>
      <c r="AA204" s="58" t="s">
        <v>960</v>
      </c>
      <c r="AB204" s="54"/>
      <c r="AC204">
        <v>27</v>
      </c>
      <c r="AD204">
        <v>829</v>
      </c>
      <c r="AE204">
        <v>30</v>
      </c>
      <c r="AG204">
        <v>73</v>
      </c>
      <c r="AH204">
        <v>39</v>
      </c>
      <c r="AI204">
        <v>1792</v>
      </c>
      <c r="AJ204">
        <v>1</v>
      </c>
      <c r="AK204">
        <v>6</v>
      </c>
      <c r="AL204">
        <v>63</v>
      </c>
      <c r="AM204"/>
      <c r="AN204" t="s">
        <v>181</v>
      </c>
      <c r="AO204" t="s">
        <v>19</v>
      </c>
      <c r="AP204" s="54" t="s">
        <v>784</v>
      </c>
      <c r="AQ204" s="58" t="s">
        <v>960</v>
      </c>
      <c r="AR204" s="54"/>
      <c r="AS204">
        <v>27</v>
      </c>
      <c r="AT204">
        <v>1243</v>
      </c>
      <c r="AU204">
        <v>94</v>
      </c>
      <c r="AW204" s="44">
        <f t="shared" si="8"/>
        <v>3731.8300000000004</v>
      </c>
      <c r="AX204" s="46">
        <f t="shared" si="9"/>
        <v>1.1111111111040683E-3</v>
      </c>
      <c r="AY204" s="46">
        <f t="shared" si="10"/>
        <v>-4.4444444444479703E-3</v>
      </c>
      <c r="AZ204" s="46">
        <f t="shared" si="11"/>
        <v>3.3333333333849247E-3</v>
      </c>
    </row>
    <row r="205" spans="1:52" x14ac:dyDescent="0.35">
      <c r="A205">
        <v>73</v>
      </c>
      <c r="B205">
        <v>39</v>
      </c>
      <c r="C205">
        <v>1792</v>
      </c>
      <c r="D205">
        <v>1</v>
      </c>
      <c r="E205">
        <v>6</v>
      </c>
      <c r="F205">
        <v>63</v>
      </c>
      <c r="H205" t="s">
        <v>33</v>
      </c>
      <c r="I205" t="s">
        <v>144</v>
      </c>
      <c r="J205" s="58" t="s">
        <v>821</v>
      </c>
      <c r="K205" s="58" t="s">
        <v>959</v>
      </c>
      <c r="L205" s="54"/>
      <c r="M205">
        <v>25</v>
      </c>
      <c r="N205">
        <v>1403</v>
      </c>
      <c r="O205">
        <v>15</v>
      </c>
      <c r="Q205">
        <v>73</v>
      </c>
      <c r="R205">
        <v>39</v>
      </c>
      <c r="S205">
        <v>1792</v>
      </c>
      <c r="T205">
        <v>1</v>
      </c>
      <c r="U205">
        <v>6</v>
      </c>
      <c r="V205">
        <v>63</v>
      </c>
      <c r="W205"/>
      <c r="X205" t="s">
        <v>33</v>
      </c>
      <c r="Y205" t="s">
        <v>144</v>
      </c>
      <c r="Z205" s="58" t="s">
        <v>821</v>
      </c>
      <c r="AA205" s="58" t="s">
        <v>959</v>
      </c>
      <c r="AB205" s="54"/>
      <c r="AC205">
        <v>25</v>
      </c>
      <c r="AD205">
        <v>701</v>
      </c>
      <c r="AE205">
        <v>58</v>
      </c>
      <c r="AG205">
        <v>73</v>
      </c>
      <c r="AH205">
        <v>39</v>
      </c>
      <c r="AI205">
        <v>1792</v>
      </c>
      <c r="AJ205">
        <v>1</v>
      </c>
      <c r="AK205">
        <v>6</v>
      </c>
      <c r="AL205">
        <v>63</v>
      </c>
      <c r="AM205"/>
      <c r="AN205" t="s">
        <v>33</v>
      </c>
      <c r="AO205" t="s">
        <v>144</v>
      </c>
      <c r="AP205" s="58" t="s">
        <v>821</v>
      </c>
      <c r="AQ205" s="58" t="s">
        <v>959</v>
      </c>
      <c r="AR205" s="54"/>
      <c r="AS205">
        <v>25</v>
      </c>
      <c r="AT205">
        <v>1052</v>
      </c>
      <c r="AU205">
        <v>36</v>
      </c>
      <c r="AW205" s="44">
        <f t="shared" si="8"/>
        <v>3157.09</v>
      </c>
      <c r="AX205" s="46">
        <f t="shared" si="9"/>
        <v>1.1111111110494731E-3</v>
      </c>
      <c r="AY205" s="46">
        <f t="shared" si="10"/>
        <v>-4.4444444444752262E-3</v>
      </c>
      <c r="AZ205" s="46">
        <f t="shared" si="11"/>
        <v>3.3333333332302706E-3</v>
      </c>
    </row>
    <row r="206" spans="1:52" x14ac:dyDescent="0.35">
      <c r="A206">
        <v>73</v>
      </c>
      <c r="B206">
        <v>39</v>
      </c>
      <c r="C206">
        <v>1792</v>
      </c>
      <c r="D206">
        <v>1</v>
      </c>
      <c r="E206">
        <v>6</v>
      </c>
      <c r="F206">
        <v>63</v>
      </c>
      <c r="H206" t="s">
        <v>239</v>
      </c>
      <c r="I206" t="s">
        <v>240</v>
      </c>
      <c r="J206" s="58" t="s">
        <v>793</v>
      </c>
      <c r="K206" s="58" t="s">
        <v>959</v>
      </c>
      <c r="L206" s="54"/>
      <c r="M206">
        <v>26</v>
      </c>
      <c r="N206">
        <v>1406</v>
      </c>
      <c r="O206">
        <v>49</v>
      </c>
      <c r="Q206">
        <v>73</v>
      </c>
      <c r="R206">
        <v>39</v>
      </c>
      <c r="S206">
        <v>1792</v>
      </c>
      <c r="T206">
        <v>1</v>
      </c>
      <c r="U206">
        <v>6</v>
      </c>
      <c r="V206">
        <v>63</v>
      </c>
      <c r="W206" t="s">
        <v>37</v>
      </c>
      <c r="X206" t="s">
        <v>239</v>
      </c>
      <c r="Y206" t="s">
        <v>240</v>
      </c>
      <c r="Z206" s="58" t="s">
        <v>793</v>
      </c>
      <c r="AA206" s="58" t="s">
        <v>959</v>
      </c>
      <c r="AB206" s="54"/>
      <c r="AC206">
        <v>26</v>
      </c>
      <c r="AD206">
        <v>703</v>
      </c>
      <c r="AE206">
        <v>25</v>
      </c>
      <c r="AG206">
        <v>73</v>
      </c>
      <c r="AH206">
        <v>39</v>
      </c>
      <c r="AI206">
        <v>1792</v>
      </c>
      <c r="AJ206">
        <v>1</v>
      </c>
      <c r="AK206">
        <v>6</v>
      </c>
      <c r="AL206">
        <v>63</v>
      </c>
      <c r="AM206"/>
      <c r="AN206" t="s">
        <v>239</v>
      </c>
      <c r="AO206" t="s">
        <v>696</v>
      </c>
      <c r="AP206" s="58" t="s">
        <v>793</v>
      </c>
      <c r="AQ206" s="58" t="s">
        <v>959</v>
      </c>
      <c r="AR206" s="54"/>
      <c r="AS206">
        <v>26</v>
      </c>
      <c r="AT206">
        <v>1054</v>
      </c>
      <c r="AU206">
        <v>87</v>
      </c>
      <c r="AW206" s="44">
        <f t="shared" si="8"/>
        <v>3164.6099999999997</v>
      </c>
      <c r="AX206" s="46">
        <f t="shared" si="9"/>
        <v>3.3333333331120318E-3</v>
      </c>
      <c r="AY206" s="46">
        <f t="shared" si="10"/>
        <v>-3.3333333334439885E-3</v>
      </c>
      <c r="AZ206" s="46">
        <f t="shared" si="11"/>
        <v>-1.0913492332065289E-13</v>
      </c>
    </row>
    <row r="207" spans="1:52" x14ac:dyDescent="0.35">
      <c r="A207">
        <v>73</v>
      </c>
      <c r="B207">
        <v>39</v>
      </c>
      <c r="C207">
        <v>1792</v>
      </c>
      <c r="D207">
        <v>1</v>
      </c>
      <c r="E207">
        <v>6</v>
      </c>
      <c r="F207">
        <v>63</v>
      </c>
      <c r="G207" t="s">
        <v>37</v>
      </c>
      <c r="H207" t="s">
        <v>291</v>
      </c>
      <c r="I207" t="s">
        <v>277</v>
      </c>
      <c r="J207" s="59" t="s">
        <v>798</v>
      </c>
      <c r="K207" s="58" t="s">
        <v>959</v>
      </c>
      <c r="L207" s="59" t="s">
        <v>791</v>
      </c>
      <c r="M207">
        <v>26</v>
      </c>
      <c r="N207">
        <v>500</v>
      </c>
      <c r="O207">
        <v>98</v>
      </c>
      <c r="Q207">
        <v>73</v>
      </c>
      <c r="R207">
        <v>39</v>
      </c>
      <c r="S207">
        <v>1792</v>
      </c>
      <c r="T207">
        <v>1</v>
      </c>
      <c r="U207">
        <v>6</v>
      </c>
      <c r="V207">
        <v>63</v>
      </c>
      <c r="W207" t="s">
        <v>37</v>
      </c>
      <c r="X207" t="s">
        <v>291</v>
      </c>
      <c r="Y207" t="s">
        <v>277</v>
      </c>
      <c r="Z207" s="59" t="s">
        <v>798</v>
      </c>
      <c r="AA207" s="58" t="s">
        <v>959</v>
      </c>
      <c r="AB207" s="59" t="s">
        <v>791</v>
      </c>
      <c r="AC207">
        <v>26</v>
      </c>
      <c r="AD207">
        <v>250</v>
      </c>
      <c r="AE207">
        <v>49</v>
      </c>
      <c r="AG207">
        <v>73</v>
      </c>
      <c r="AH207">
        <v>39</v>
      </c>
      <c r="AI207">
        <v>1792</v>
      </c>
      <c r="AJ207">
        <v>1</v>
      </c>
      <c r="AK207">
        <v>6</v>
      </c>
      <c r="AL207">
        <v>63</v>
      </c>
      <c r="AM207" t="s">
        <v>37</v>
      </c>
      <c r="AN207" t="s">
        <v>291</v>
      </c>
      <c r="AO207" t="s">
        <v>277</v>
      </c>
      <c r="AP207" s="59" t="s">
        <v>798</v>
      </c>
      <c r="AQ207" s="58" t="s">
        <v>959</v>
      </c>
      <c r="AR207" s="59" t="s">
        <v>791</v>
      </c>
      <c r="AS207">
        <v>26</v>
      </c>
      <c r="AT207">
        <v>375</v>
      </c>
      <c r="AU207">
        <v>75</v>
      </c>
      <c r="AW207" s="44">
        <f t="shared" ref="AW207:AW270" si="12">+N207+O207/100+AD207+AE207/100+AT207+AU207/100</f>
        <v>1127.22</v>
      </c>
      <c r="AX207" s="46">
        <f t="shared" ref="AX207:AX270" si="13">+(4/9)*AW207-N207-O207/100</f>
        <v>6.666666666678811E-3</v>
      </c>
      <c r="AY207" s="46">
        <f t="shared" ref="AY207:AY270" si="14">+(2/9)*AW207-AD207-AE207/100</f>
        <v>3.3333333333394055E-3</v>
      </c>
      <c r="AZ207" s="46">
        <f t="shared" ref="AZ207:AZ270" si="15">+(3/9)*AW207-AT207-AU207/100</f>
        <v>-9.9999999999909051E-3</v>
      </c>
    </row>
    <row r="208" spans="1:52" x14ac:dyDescent="0.35">
      <c r="A208">
        <v>73</v>
      </c>
      <c r="B208">
        <v>39</v>
      </c>
      <c r="C208">
        <v>1792</v>
      </c>
      <c r="D208">
        <v>1</v>
      </c>
      <c r="E208">
        <v>7</v>
      </c>
      <c r="F208">
        <v>64</v>
      </c>
      <c r="H208" t="s">
        <v>16</v>
      </c>
      <c r="I208" t="s">
        <v>82</v>
      </c>
      <c r="J208" s="54" t="s">
        <v>788</v>
      </c>
      <c r="K208" s="58" t="s">
        <v>959</v>
      </c>
      <c r="L208" s="54"/>
      <c r="M208">
        <v>28</v>
      </c>
      <c r="N208">
        <v>1335</v>
      </c>
      <c r="O208">
        <v>97</v>
      </c>
      <c r="Q208">
        <v>92</v>
      </c>
      <c r="R208">
        <v>49</v>
      </c>
      <c r="S208">
        <v>1792</v>
      </c>
      <c r="T208">
        <v>1</v>
      </c>
      <c r="U208">
        <v>7</v>
      </c>
      <c r="V208">
        <v>64</v>
      </c>
      <c r="W208"/>
      <c r="X208" t="s">
        <v>16</v>
      </c>
      <c r="Y208" t="s">
        <v>82</v>
      </c>
      <c r="Z208" s="54" t="s">
        <v>788</v>
      </c>
      <c r="AA208" s="58" t="s">
        <v>959</v>
      </c>
      <c r="AB208" s="54"/>
      <c r="AC208">
        <v>28</v>
      </c>
      <c r="AD208">
        <v>667</v>
      </c>
      <c r="AE208">
        <v>99</v>
      </c>
      <c r="AG208">
        <v>73</v>
      </c>
      <c r="AH208">
        <v>39</v>
      </c>
      <c r="AI208">
        <v>1792</v>
      </c>
      <c r="AJ208">
        <v>1</v>
      </c>
      <c r="AK208">
        <v>6</v>
      </c>
      <c r="AL208">
        <v>63</v>
      </c>
      <c r="AM208"/>
      <c r="AN208" t="s">
        <v>16</v>
      </c>
      <c r="AO208" t="s">
        <v>82</v>
      </c>
      <c r="AP208" s="54" t="s">
        <v>788</v>
      </c>
      <c r="AQ208" s="58" t="s">
        <v>959</v>
      </c>
      <c r="AR208" s="54"/>
      <c r="AS208">
        <v>28</v>
      </c>
      <c r="AT208">
        <v>1001</v>
      </c>
      <c r="AU208">
        <v>99</v>
      </c>
      <c r="AW208" s="44">
        <f t="shared" si="12"/>
        <v>3005.95</v>
      </c>
      <c r="AX208" s="46">
        <f t="shared" si="13"/>
        <v>7.777777777646433E-3</v>
      </c>
      <c r="AY208" s="46">
        <f t="shared" si="14"/>
        <v>-1.111111111176788E-3</v>
      </c>
      <c r="AZ208" s="46">
        <f t="shared" si="15"/>
        <v>-6.6666666667651864E-3</v>
      </c>
    </row>
    <row r="209" spans="1:52" x14ac:dyDescent="0.35">
      <c r="A209">
        <v>73</v>
      </c>
      <c r="B209">
        <v>39</v>
      </c>
      <c r="C209">
        <v>1792</v>
      </c>
      <c r="D209">
        <v>1</v>
      </c>
      <c r="E209">
        <v>7</v>
      </c>
      <c r="F209">
        <v>64</v>
      </c>
      <c r="H209" t="s">
        <v>18</v>
      </c>
      <c r="I209" t="s">
        <v>112</v>
      </c>
      <c r="J209" s="54" t="s">
        <v>813</v>
      </c>
      <c r="K209" s="58" t="s">
        <v>959</v>
      </c>
      <c r="L209" s="54" t="s">
        <v>791</v>
      </c>
      <c r="M209">
        <v>27</v>
      </c>
      <c r="N209">
        <v>467</v>
      </c>
      <c r="O209">
        <v>86</v>
      </c>
      <c r="Q209">
        <v>73</v>
      </c>
      <c r="R209">
        <v>39</v>
      </c>
      <c r="S209">
        <v>1792</v>
      </c>
      <c r="T209">
        <v>1</v>
      </c>
      <c r="U209">
        <v>7</v>
      </c>
      <c r="V209">
        <v>64</v>
      </c>
      <c r="W209"/>
      <c r="X209" t="s">
        <v>132</v>
      </c>
      <c r="Y209" t="s">
        <v>112</v>
      </c>
      <c r="Z209" s="54" t="s">
        <v>813</v>
      </c>
      <c r="AA209" s="58" t="s">
        <v>959</v>
      </c>
      <c r="AB209" s="54" t="s">
        <v>791</v>
      </c>
      <c r="AC209">
        <v>27</v>
      </c>
      <c r="AD209">
        <v>233</v>
      </c>
      <c r="AE209">
        <v>94</v>
      </c>
      <c r="AG209">
        <v>73</v>
      </c>
      <c r="AH209">
        <v>39</v>
      </c>
      <c r="AI209">
        <v>1792</v>
      </c>
      <c r="AJ209">
        <v>1</v>
      </c>
      <c r="AK209">
        <v>7</v>
      </c>
      <c r="AL209">
        <v>64</v>
      </c>
      <c r="AM209"/>
      <c r="AN209" t="s">
        <v>132</v>
      </c>
      <c r="AO209" t="s">
        <v>112</v>
      </c>
      <c r="AP209" s="54" t="s">
        <v>813</v>
      </c>
      <c r="AQ209" s="58" t="s">
        <v>959</v>
      </c>
      <c r="AR209" s="54" t="s">
        <v>791</v>
      </c>
      <c r="AS209">
        <v>27</v>
      </c>
      <c r="AT209">
        <v>350</v>
      </c>
      <c r="AU209">
        <v>90</v>
      </c>
      <c r="AW209" s="44">
        <f t="shared" si="12"/>
        <v>1052.7000000000003</v>
      </c>
      <c r="AX209" s="46">
        <f t="shared" si="13"/>
        <v>6.6666666667879459E-3</v>
      </c>
      <c r="AY209" s="46">
        <f t="shared" si="14"/>
        <v>-6.6666666666059804E-3</v>
      </c>
      <c r="AZ209" s="46">
        <f t="shared" si="15"/>
        <v>9.0927265716800321E-14</v>
      </c>
    </row>
    <row r="210" spans="1:52" x14ac:dyDescent="0.35">
      <c r="A210">
        <v>73</v>
      </c>
      <c r="B210">
        <v>39</v>
      </c>
      <c r="C210">
        <v>1792</v>
      </c>
      <c r="D210">
        <v>1</v>
      </c>
      <c r="E210">
        <v>7</v>
      </c>
      <c r="F210">
        <v>64</v>
      </c>
      <c r="H210" t="s">
        <v>132</v>
      </c>
      <c r="I210" t="s">
        <v>112</v>
      </c>
      <c r="J210" s="58" t="s">
        <v>822</v>
      </c>
      <c r="K210" s="58" t="s">
        <v>959</v>
      </c>
      <c r="L210" s="54"/>
      <c r="M210">
        <v>27</v>
      </c>
      <c r="N210">
        <v>469</v>
      </c>
      <c r="O210">
        <v>88</v>
      </c>
      <c r="Q210">
        <v>73</v>
      </c>
      <c r="R210">
        <v>39</v>
      </c>
      <c r="S210">
        <v>1792</v>
      </c>
      <c r="T210">
        <v>1</v>
      </c>
      <c r="U210">
        <v>7</v>
      </c>
      <c r="V210">
        <v>64</v>
      </c>
      <c r="W210"/>
      <c r="X210" t="s">
        <v>18</v>
      </c>
      <c r="Y210" t="s">
        <v>112</v>
      </c>
      <c r="Z210" s="58" t="s">
        <v>822</v>
      </c>
      <c r="AA210" s="58" t="s">
        <v>959</v>
      </c>
      <c r="AB210" s="54"/>
      <c r="AC210">
        <v>27</v>
      </c>
      <c r="AD210">
        <v>234</v>
      </c>
      <c r="AE210">
        <v>94</v>
      </c>
      <c r="AG210">
        <v>73</v>
      </c>
      <c r="AH210">
        <v>39</v>
      </c>
      <c r="AI210">
        <v>1792</v>
      </c>
      <c r="AJ210">
        <v>1</v>
      </c>
      <c r="AK210">
        <v>7</v>
      </c>
      <c r="AL210">
        <v>64</v>
      </c>
      <c r="AM210"/>
      <c r="AN210" t="s">
        <v>18</v>
      </c>
      <c r="AO210" t="s">
        <v>112</v>
      </c>
      <c r="AP210" s="58" t="s">
        <v>822</v>
      </c>
      <c r="AQ210" s="58" t="s">
        <v>959</v>
      </c>
      <c r="AR210" s="54"/>
      <c r="AS210">
        <v>27</v>
      </c>
      <c r="AT210">
        <v>352</v>
      </c>
      <c r="AU210">
        <v>41</v>
      </c>
      <c r="AW210" s="44">
        <f t="shared" si="12"/>
        <v>1057.2300000000002</v>
      </c>
      <c r="AX210" s="46">
        <f t="shared" si="13"/>
        <v>1.0913492332065289E-13</v>
      </c>
      <c r="AY210" s="46">
        <f t="shared" si="14"/>
        <v>5.4622972811557702E-14</v>
      </c>
      <c r="AZ210" s="46">
        <f t="shared" si="15"/>
        <v>8.1878948066105295E-14</v>
      </c>
    </row>
    <row r="211" spans="1:52" x14ac:dyDescent="0.35">
      <c r="A211">
        <v>73</v>
      </c>
      <c r="B211">
        <v>39</v>
      </c>
      <c r="C211">
        <v>1792</v>
      </c>
      <c r="D211">
        <v>1</v>
      </c>
      <c r="E211">
        <v>7</v>
      </c>
      <c r="F211">
        <v>64</v>
      </c>
      <c r="H211" t="s">
        <v>18</v>
      </c>
      <c r="I211" t="s">
        <v>119</v>
      </c>
      <c r="J211" s="54" t="s">
        <v>798</v>
      </c>
      <c r="K211" s="58" t="s">
        <v>959</v>
      </c>
      <c r="L211" s="54" t="s">
        <v>799</v>
      </c>
      <c r="M211">
        <v>13</v>
      </c>
      <c r="N211">
        <v>121</v>
      </c>
      <c r="O211">
        <v>12</v>
      </c>
      <c r="Q211">
        <v>92</v>
      </c>
      <c r="R211">
        <v>49</v>
      </c>
      <c r="S211">
        <v>1792</v>
      </c>
      <c r="T211">
        <v>1</v>
      </c>
      <c r="U211">
        <v>7</v>
      </c>
      <c r="V211">
        <v>64</v>
      </c>
      <c r="W211"/>
      <c r="X211" t="s">
        <v>18</v>
      </c>
      <c r="Y211" t="s">
        <v>119</v>
      </c>
      <c r="Z211" s="54" t="s">
        <v>798</v>
      </c>
      <c r="AA211" s="58" t="s">
        <v>959</v>
      </c>
      <c r="AB211" s="54" t="s">
        <v>799</v>
      </c>
      <c r="AC211">
        <v>13</v>
      </c>
      <c r="AD211">
        <v>60</v>
      </c>
      <c r="AE211">
        <v>57</v>
      </c>
      <c r="AG211">
        <v>73</v>
      </c>
      <c r="AH211">
        <v>39</v>
      </c>
      <c r="AI211">
        <v>1792</v>
      </c>
      <c r="AJ211">
        <v>1</v>
      </c>
      <c r="AK211">
        <v>7</v>
      </c>
      <c r="AL211">
        <v>64</v>
      </c>
      <c r="AM211"/>
      <c r="AN211" t="s">
        <v>277</v>
      </c>
      <c r="AO211" t="s">
        <v>119</v>
      </c>
      <c r="AP211" s="54" t="s">
        <v>798</v>
      </c>
      <c r="AQ211" s="58" t="s">
        <v>959</v>
      </c>
      <c r="AR211" s="54" t="s">
        <v>799</v>
      </c>
      <c r="AS211">
        <v>13</v>
      </c>
      <c r="AT211">
        <v>90</v>
      </c>
      <c r="AU211">
        <v>85</v>
      </c>
      <c r="AW211" s="44">
        <f t="shared" si="12"/>
        <v>272.54000000000002</v>
      </c>
      <c r="AX211" s="46">
        <f t="shared" si="13"/>
        <v>8.8888888888948303E-3</v>
      </c>
      <c r="AY211" s="46">
        <f t="shared" si="14"/>
        <v>-5.5555555555525382E-3</v>
      </c>
      <c r="AZ211" s="46">
        <f t="shared" si="15"/>
        <v>-3.3333333333359638E-3</v>
      </c>
    </row>
    <row r="212" spans="1:52" x14ac:dyDescent="0.35">
      <c r="A212">
        <v>73</v>
      </c>
      <c r="B212">
        <v>39</v>
      </c>
      <c r="C212">
        <v>1792</v>
      </c>
      <c r="D212">
        <v>1</v>
      </c>
      <c r="E212">
        <v>7</v>
      </c>
      <c r="F212">
        <v>64</v>
      </c>
      <c r="H212" t="s">
        <v>294</v>
      </c>
      <c r="I212" t="s">
        <v>180</v>
      </c>
      <c r="J212" s="58" t="s">
        <v>823</v>
      </c>
      <c r="K212" s="58" t="s">
        <v>959</v>
      </c>
      <c r="L212" s="58" t="s">
        <v>797</v>
      </c>
      <c r="M212">
        <v>28</v>
      </c>
      <c r="N212">
        <v>617</v>
      </c>
      <c r="O212">
        <v>25</v>
      </c>
      <c r="Q212">
        <v>92</v>
      </c>
      <c r="R212">
        <v>49</v>
      </c>
      <c r="S212">
        <v>1792</v>
      </c>
      <c r="T212">
        <v>1</v>
      </c>
      <c r="U212">
        <v>7</v>
      </c>
      <c r="V212">
        <v>64</v>
      </c>
      <c r="W212"/>
      <c r="X212" t="s">
        <v>294</v>
      </c>
      <c r="Y212" t="s">
        <v>180</v>
      </c>
      <c r="Z212" s="58" t="s">
        <v>823</v>
      </c>
      <c r="AA212" s="58" t="s">
        <v>959</v>
      </c>
      <c r="AB212" s="58" t="s">
        <v>797</v>
      </c>
      <c r="AC212">
        <v>28</v>
      </c>
      <c r="AD212">
        <v>308</v>
      </c>
      <c r="AE212">
        <v>63</v>
      </c>
      <c r="AG212">
        <v>73</v>
      </c>
      <c r="AH212">
        <v>39</v>
      </c>
      <c r="AI212">
        <v>1792</v>
      </c>
      <c r="AJ212">
        <v>1</v>
      </c>
      <c r="AK212">
        <v>7</v>
      </c>
      <c r="AL212">
        <v>64</v>
      </c>
      <c r="AM212"/>
      <c r="AN212" t="s">
        <v>294</v>
      </c>
      <c r="AO212" t="s">
        <v>180</v>
      </c>
      <c r="AP212" s="58" t="s">
        <v>823</v>
      </c>
      <c r="AQ212" s="58" t="s">
        <v>959</v>
      </c>
      <c r="AR212" s="58" t="s">
        <v>797</v>
      </c>
      <c r="AS212">
        <v>28</v>
      </c>
      <c r="AT212">
        <v>462</v>
      </c>
      <c r="AU212">
        <v>93</v>
      </c>
      <c r="AW212" s="44">
        <f t="shared" si="12"/>
        <v>1388.8100000000002</v>
      </c>
      <c r="AX212" s="46">
        <f t="shared" si="13"/>
        <v>-1.1111111110722049E-3</v>
      </c>
      <c r="AY212" s="46">
        <f t="shared" si="14"/>
        <v>-5.5555555555361069E-3</v>
      </c>
      <c r="AZ212" s="46">
        <f t="shared" si="15"/>
        <v>6.6666666667242191E-3</v>
      </c>
    </row>
    <row r="213" spans="1:52" x14ac:dyDescent="0.35">
      <c r="A213">
        <v>73</v>
      </c>
      <c r="B213">
        <v>39</v>
      </c>
      <c r="C213">
        <v>1792</v>
      </c>
      <c r="D213">
        <v>1</v>
      </c>
      <c r="E213">
        <v>7</v>
      </c>
      <c r="F213">
        <v>64</v>
      </c>
      <c r="H213" t="s">
        <v>293</v>
      </c>
      <c r="I213" t="s">
        <v>161</v>
      </c>
      <c r="J213" s="54" t="s">
        <v>788</v>
      </c>
      <c r="K213" s="58" t="s">
        <v>959</v>
      </c>
      <c r="L213" s="54"/>
      <c r="M213">
        <v>28</v>
      </c>
      <c r="N213">
        <v>3435</v>
      </c>
      <c r="O213">
        <v>91</v>
      </c>
      <c r="Q213">
        <v>92</v>
      </c>
      <c r="R213">
        <v>49</v>
      </c>
      <c r="S213">
        <v>1792</v>
      </c>
      <c r="T213">
        <v>1</v>
      </c>
      <c r="U213">
        <v>7</v>
      </c>
      <c r="V213">
        <v>64</v>
      </c>
      <c r="W213" t="s">
        <v>101</v>
      </c>
      <c r="X213" t="s">
        <v>293</v>
      </c>
      <c r="Y213" t="s">
        <v>161</v>
      </c>
      <c r="Z213" s="54" t="s">
        <v>788</v>
      </c>
      <c r="AA213" s="58" t="s">
        <v>959</v>
      </c>
      <c r="AB213" s="54"/>
      <c r="AC213">
        <v>28</v>
      </c>
      <c r="AD213">
        <v>1717</v>
      </c>
      <c r="AE213">
        <v>96</v>
      </c>
      <c r="AG213">
        <v>73</v>
      </c>
      <c r="AH213">
        <v>39</v>
      </c>
      <c r="AI213">
        <v>1792</v>
      </c>
      <c r="AJ213">
        <v>1</v>
      </c>
      <c r="AK213">
        <v>7</v>
      </c>
      <c r="AL213">
        <v>64</v>
      </c>
      <c r="AM213" t="s">
        <v>101</v>
      </c>
      <c r="AN213" t="s">
        <v>19</v>
      </c>
      <c r="AO213" t="s">
        <v>161</v>
      </c>
      <c r="AP213" s="54" t="s">
        <v>788</v>
      </c>
      <c r="AQ213" s="58" t="s">
        <v>959</v>
      </c>
      <c r="AR213" s="54"/>
      <c r="AS213">
        <v>28</v>
      </c>
      <c r="AT213">
        <v>2576</v>
      </c>
      <c r="AU213">
        <v>93</v>
      </c>
      <c r="AW213" s="44">
        <f t="shared" si="12"/>
        <v>7730.8</v>
      </c>
      <c r="AX213" s="46">
        <f t="shared" si="13"/>
        <v>1.1111111110403415E-3</v>
      </c>
      <c r="AY213" s="46">
        <f t="shared" si="14"/>
        <v>-4.4444444444797782E-3</v>
      </c>
      <c r="AZ213" s="46">
        <f t="shared" si="15"/>
        <v>3.3333333333939175E-3</v>
      </c>
    </row>
    <row r="214" spans="1:52" x14ac:dyDescent="0.35">
      <c r="A214">
        <v>73</v>
      </c>
      <c r="B214">
        <v>39</v>
      </c>
      <c r="C214">
        <v>1792</v>
      </c>
      <c r="D214">
        <v>1</v>
      </c>
      <c r="E214">
        <v>7</v>
      </c>
      <c r="F214">
        <v>64</v>
      </c>
      <c r="H214" t="s">
        <v>243</v>
      </c>
      <c r="I214" t="s">
        <v>292</v>
      </c>
      <c r="J214" s="58" t="s">
        <v>813</v>
      </c>
      <c r="K214" s="58" t="s">
        <v>959</v>
      </c>
      <c r="L214" s="58" t="s">
        <v>819</v>
      </c>
      <c r="M214">
        <v>27</v>
      </c>
      <c r="N214">
        <v>50</v>
      </c>
      <c r="O214">
        <v>94</v>
      </c>
      <c r="Q214">
        <v>73</v>
      </c>
      <c r="R214">
        <v>39</v>
      </c>
      <c r="S214">
        <v>1792</v>
      </c>
      <c r="T214">
        <v>1</v>
      </c>
      <c r="U214">
        <v>7</v>
      </c>
      <c r="V214">
        <v>64</v>
      </c>
      <c r="W214"/>
      <c r="X214" t="s">
        <v>243</v>
      </c>
      <c r="Y214" t="s">
        <v>296</v>
      </c>
      <c r="Z214" s="58" t="s">
        <v>813</v>
      </c>
      <c r="AA214" s="58" t="s">
        <v>959</v>
      </c>
      <c r="AB214" s="58" t="s">
        <v>819</v>
      </c>
      <c r="AC214">
        <v>27</v>
      </c>
      <c r="AD214">
        <v>25</v>
      </c>
      <c r="AE214">
        <v>48</v>
      </c>
      <c r="AG214">
        <v>73</v>
      </c>
      <c r="AH214">
        <v>39</v>
      </c>
      <c r="AI214">
        <v>1792</v>
      </c>
      <c r="AJ214">
        <v>1</v>
      </c>
      <c r="AK214">
        <v>7</v>
      </c>
      <c r="AL214">
        <v>65</v>
      </c>
      <c r="AM214"/>
      <c r="AN214" t="s">
        <v>243</v>
      </c>
      <c r="AO214" t="s">
        <v>296</v>
      </c>
      <c r="AP214" s="58" t="s">
        <v>813</v>
      </c>
      <c r="AQ214" s="58" t="s">
        <v>959</v>
      </c>
      <c r="AR214" s="58" t="s">
        <v>819</v>
      </c>
      <c r="AS214">
        <v>27</v>
      </c>
      <c r="AT214">
        <v>38</v>
      </c>
      <c r="AU214">
        <v>21</v>
      </c>
      <c r="AW214" s="44">
        <f t="shared" si="12"/>
        <v>114.63</v>
      </c>
      <c r="AX214" s="46">
        <f t="shared" si="13"/>
        <v>6.6666666666583829E-3</v>
      </c>
      <c r="AY214" s="46">
        <f t="shared" si="14"/>
        <v>-6.6666666666708174E-3</v>
      </c>
      <c r="AZ214" s="46">
        <f t="shared" si="15"/>
        <v>-6.2450045135165055E-15</v>
      </c>
    </row>
    <row r="215" spans="1:52" x14ac:dyDescent="0.35">
      <c r="A215">
        <v>92</v>
      </c>
      <c r="B215">
        <v>49</v>
      </c>
      <c r="C215">
        <v>1792</v>
      </c>
      <c r="D215">
        <v>1</v>
      </c>
      <c r="E215">
        <v>7</v>
      </c>
      <c r="F215">
        <v>65</v>
      </c>
      <c r="H215" t="s">
        <v>36</v>
      </c>
      <c r="I215" t="s">
        <v>179</v>
      </c>
      <c r="J215" s="58" t="s">
        <v>823</v>
      </c>
      <c r="K215" s="58" t="s">
        <v>959</v>
      </c>
      <c r="L215" s="58" t="s">
        <v>146</v>
      </c>
      <c r="M215">
        <v>28</v>
      </c>
      <c r="N215">
        <v>50</v>
      </c>
      <c r="O215">
        <v>10</v>
      </c>
      <c r="Q215">
        <v>92</v>
      </c>
      <c r="R215">
        <v>49</v>
      </c>
      <c r="S215">
        <v>1792</v>
      </c>
      <c r="T215">
        <v>1</v>
      </c>
      <c r="U215">
        <v>7</v>
      </c>
      <c r="V215">
        <v>65</v>
      </c>
      <c r="W215"/>
      <c r="X215" t="s">
        <v>36</v>
      </c>
      <c r="Y215" t="s">
        <v>179</v>
      </c>
      <c r="Z215" s="58" t="s">
        <v>823</v>
      </c>
      <c r="AA215" s="58" t="s">
        <v>959</v>
      </c>
      <c r="AB215" s="58" t="s">
        <v>146</v>
      </c>
      <c r="AC215">
        <v>28</v>
      </c>
      <c r="AD215">
        <v>25</v>
      </c>
      <c r="AE215">
        <v>5</v>
      </c>
      <c r="AG215">
        <v>73</v>
      </c>
      <c r="AH215">
        <v>39</v>
      </c>
      <c r="AI215">
        <v>1792</v>
      </c>
      <c r="AJ215">
        <v>1</v>
      </c>
      <c r="AK215">
        <v>7</v>
      </c>
      <c r="AL215">
        <v>64</v>
      </c>
      <c r="AM215"/>
      <c r="AN215" t="s">
        <v>36</v>
      </c>
      <c r="AO215" t="s">
        <v>179</v>
      </c>
      <c r="AP215" s="58" t="s">
        <v>823</v>
      </c>
      <c r="AQ215" s="58" t="s">
        <v>959</v>
      </c>
      <c r="AR215" s="58" t="s">
        <v>146</v>
      </c>
      <c r="AS215">
        <v>28</v>
      </c>
      <c r="AT215">
        <v>37</v>
      </c>
      <c r="AU215">
        <v>57</v>
      </c>
      <c r="AW215" s="44">
        <f t="shared" si="12"/>
        <v>112.71999999999998</v>
      </c>
      <c r="AX215" s="46">
        <f t="shared" si="13"/>
        <v>-2.2222222222353649E-3</v>
      </c>
      <c r="AY215" s="46">
        <f t="shared" si="14"/>
        <v>-1.1111111111176825E-3</v>
      </c>
      <c r="AZ215" s="46">
        <f t="shared" si="15"/>
        <v>3.3333333333235293E-3</v>
      </c>
    </row>
    <row r="216" spans="1:52" x14ac:dyDescent="0.35">
      <c r="A216">
        <v>92</v>
      </c>
      <c r="B216">
        <v>49</v>
      </c>
      <c r="C216">
        <v>1792</v>
      </c>
      <c r="D216">
        <v>1</v>
      </c>
      <c r="E216">
        <v>9</v>
      </c>
      <c r="F216">
        <v>65</v>
      </c>
      <c r="H216" t="s">
        <v>215</v>
      </c>
      <c r="I216" t="s">
        <v>220</v>
      </c>
      <c r="J216" s="58" t="s">
        <v>793</v>
      </c>
      <c r="K216" s="58" t="s">
        <v>959</v>
      </c>
      <c r="L216" s="54"/>
      <c r="M216">
        <v>29</v>
      </c>
      <c r="N216">
        <v>793</v>
      </c>
      <c r="O216">
        <v>97</v>
      </c>
      <c r="Q216">
        <v>92</v>
      </c>
      <c r="R216">
        <v>49</v>
      </c>
      <c r="S216">
        <v>1792</v>
      </c>
      <c r="T216">
        <v>1</v>
      </c>
      <c r="U216">
        <v>9</v>
      </c>
      <c r="V216">
        <v>65</v>
      </c>
      <c r="W216"/>
      <c r="X216" t="s">
        <v>215</v>
      </c>
      <c r="Y216" t="s">
        <v>220</v>
      </c>
      <c r="Z216" s="58" t="s">
        <v>793</v>
      </c>
      <c r="AA216" s="58" t="s">
        <v>959</v>
      </c>
      <c r="AB216" s="54"/>
      <c r="AC216">
        <v>29</v>
      </c>
      <c r="AD216">
        <v>396</v>
      </c>
      <c r="AE216">
        <v>99</v>
      </c>
      <c r="AG216">
        <v>92</v>
      </c>
      <c r="AH216">
        <v>49</v>
      </c>
      <c r="AI216">
        <v>1792</v>
      </c>
      <c r="AJ216">
        <v>1</v>
      </c>
      <c r="AK216">
        <v>9</v>
      </c>
      <c r="AL216">
        <v>66</v>
      </c>
      <c r="AM216"/>
      <c r="AN216" t="s">
        <v>215</v>
      </c>
      <c r="AO216" t="s">
        <v>220</v>
      </c>
      <c r="AP216" s="58" t="s">
        <v>793</v>
      </c>
      <c r="AQ216" s="58" t="s">
        <v>959</v>
      </c>
      <c r="AR216" s="54"/>
      <c r="AS216">
        <v>29</v>
      </c>
      <c r="AT216">
        <v>595</v>
      </c>
      <c r="AU216">
        <v>48</v>
      </c>
      <c r="AW216" s="44">
        <f t="shared" si="12"/>
        <v>1786.44</v>
      </c>
      <c r="AX216" s="46">
        <f t="shared" si="13"/>
        <v>3.3333333333576132E-3</v>
      </c>
      <c r="AY216" s="46">
        <f t="shared" si="14"/>
        <v>-3.3333333333211979E-3</v>
      </c>
      <c r="AZ216" s="46">
        <f t="shared" si="15"/>
        <v>1.8207657603852567E-14</v>
      </c>
    </row>
    <row r="217" spans="1:52" x14ac:dyDescent="0.35">
      <c r="A217">
        <v>92</v>
      </c>
      <c r="B217">
        <v>49</v>
      </c>
      <c r="C217">
        <v>1792</v>
      </c>
      <c r="D217">
        <v>1</v>
      </c>
      <c r="E217">
        <v>9</v>
      </c>
      <c r="F217">
        <v>65</v>
      </c>
      <c r="H217" t="s">
        <v>395</v>
      </c>
      <c r="I217" t="s">
        <v>240</v>
      </c>
      <c r="J217" s="58" t="s">
        <v>784</v>
      </c>
      <c r="K217" s="58" t="s">
        <v>960</v>
      </c>
      <c r="L217" s="54"/>
      <c r="M217">
        <v>29</v>
      </c>
      <c r="N217">
        <v>604</v>
      </c>
      <c r="O217">
        <v>33</v>
      </c>
      <c r="Q217">
        <v>92</v>
      </c>
      <c r="R217">
        <v>49</v>
      </c>
      <c r="S217">
        <v>1792</v>
      </c>
      <c r="T217">
        <v>1</v>
      </c>
      <c r="U217">
        <v>9</v>
      </c>
      <c r="V217">
        <v>65</v>
      </c>
      <c r="W217"/>
      <c r="X217" t="s">
        <v>395</v>
      </c>
      <c r="Y217" t="s">
        <v>240</v>
      </c>
      <c r="Z217" s="58" t="s">
        <v>784</v>
      </c>
      <c r="AA217" s="58" t="s">
        <v>960</v>
      </c>
      <c r="AB217" s="54"/>
      <c r="AC217">
        <v>29</v>
      </c>
      <c r="AD217">
        <v>302</v>
      </c>
      <c r="AE217">
        <v>17</v>
      </c>
      <c r="AG217">
        <v>92</v>
      </c>
      <c r="AH217">
        <v>49</v>
      </c>
      <c r="AI217">
        <v>1792</v>
      </c>
      <c r="AJ217">
        <v>1</v>
      </c>
      <c r="AK217">
        <v>9</v>
      </c>
      <c r="AL217">
        <v>67</v>
      </c>
      <c r="AM217"/>
      <c r="AN217" t="s">
        <v>395</v>
      </c>
      <c r="AO217" t="s">
        <v>240</v>
      </c>
      <c r="AP217" s="58" t="s">
        <v>784</v>
      </c>
      <c r="AQ217" s="58" t="s">
        <v>960</v>
      </c>
      <c r="AR217" s="54"/>
      <c r="AS217">
        <v>29</v>
      </c>
      <c r="AT217">
        <v>453</v>
      </c>
      <c r="AU217">
        <v>25</v>
      </c>
      <c r="AW217" s="44">
        <f t="shared" si="12"/>
        <v>1359.75</v>
      </c>
      <c r="AX217" s="46">
        <f t="shared" si="13"/>
        <v>3.3333333332575266E-3</v>
      </c>
      <c r="AY217" s="46">
        <f t="shared" si="14"/>
        <v>-3.3333333333712412E-3</v>
      </c>
      <c r="AZ217" s="46">
        <f t="shared" si="15"/>
        <v>0</v>
      </c>
    </row>
    <row r="218" spans="1:52" x14ac:dyDescent="0.35">
      <c r="A218">
        <v>92</v>
      </c>
      <c r="B218">
        <v>49</v>
      </c>
      <c r="C218">
        <v>1792</v>
      </c>
      <c r="D218">
        <v>1</v>
      </c>
      <c r="E218">
        <v>9</v>
      </c>
      <c r="F218">
        <v>65</v>
      </c>
      <c r="H218" t="s">
        <v>395</v>
      </c>
      <c r="I218" t="s">
        <v>240</v>
      </c>
      <c r="J218" s="58" t="s">
        <v>784</v>
      </c>
      <c r="K218" s="58" t="s">
        <v>960</v>
      </c>
      <c r="L218" s="54"/>
      <c r="M218">
        <v>29</v>
      </c>
      <c r="N218">
        <v>268</v>
      </c>
      <c r="O218">
        <v>39</v>
      </c>
      <c r="Q218">
        <v>92</v>
      </c>
      <c r="R218">
        <v>49</v>
      </c>
      <c r="S218">
        <v>1792</v>
      </c>
      <c r="T218">
        <v>1</v>
      </c>
      <c r="U218">
        <v>9</v>
      </c>
      <c r="V218">
        <v>65</v>
      </c>
      <c r="W218"/>
      <c r="X218" t="s">
        <v>395</v>
      </c>
      <c r="Y218" t="s">
        <v>240</v>
      </c>
      <c r="Z218" s="58" t="s">
        <v>784</v>
      </c>
      <c r="AA218" s="58" t="s">
        <v>960</v>
      </c>
      <c r="AB218" s="54"/>
      <c r="AC218">
        <v>29</v>
      </c>
      <c r="AD218">
        <v>134</v>
      </c>
      <c r="AE218">
        <v>20</v>
      </c>
      <c r="AG218">
        <v>92</v>
      </c>
      <c r="AH218">
        <v>49</v>
      </c>
      <c r="AI218">
        <v>1792</v>
      </c>
      <c r="AJ218">
        <v>1</v>
      </c>
      <c r="AK218">
        <v>9</v>
      </c>
      <c r="AL218">
        <v>65</v>
      </c>
      <c r="AM218"/>
      <c r="AN218" t="s">
        <v>395</v>
      </c>
      <c r="AO218" t="s">
        <v>240</v>
      </c>
      <c r="AP218" s="58" t="s">
        <v>784</v>
      </c>
      <c r="AQ218" s="58" t="s">
        <v>960</v>
      </c>
      <c r="AR218" s="54"/>
      <c r="AS218">
        <v>29</v>
      </c>
      <c r="AT218">
        <v>201</v>
      </c>
      <c r="AU218">
        <v>30</v>
      </c>
      <c r="AW218" s="44">
        <f t="shared" si="12"/>
        <v>603.88999999999987</v>
      </c>
      <c r="AX218" s="46">
        <f t="shared" si="13"/>
        <v>5.5555555554610558E-3</v>
      </c>
      <c r="AY218" s="46">
        <f t="shared" si="14"/>
        <v>-2.2222222222694765E-3</v>
      </c>
      <c r="AZ218" s="46">
        <f t="shared" si="15"/>
        <v>-3.3333333333757653E-3</v>
      </c>
    </row>
    <row r="219" spans="1:52" x14ac:dyDescent="0.35">
      <c r="A219">
        <v>92</v>
      </c>
      <c r="B219">
        <v>49</v>
      </c>
      <c r="C219">
        <v>1792</v>
      </c>
      <c r="D219">
        <v>1</v>
      </c>
      <c r="E219">
        <v>9</v>
      </c>
      <c r="F219">
        <v>65</v>
      </c>
      <c r="H219" t="s">
        <v>394</v>
      </c>
      <c r="I219" t="s">
        <v>307</v>
      </c>
      <c r="J219" s="54" t="s">
        <v>784</v>
      </c>
      <c r="K219" s="58" t="s">
        <v>960</v>
      </c>
      <c r="L219" s="58" t="s">
        <v>783</v>
      </c>
      <c r="M219">
        <v>29</v>
      </c>
      <c r="N219">
        <v>961</v>
      </c>
      <c r="O219">
        <v>85</v>
      </c>
      <c r="Q219">
        <v>92</v>
      </c>
      <c r="R219">
        <v>49</v>
      </c>
      <c r="S219">
        <v>1792</v>
      </c>
      <c r="T219">
        <v>1</v>
      </c>
      <c r="U219">
        <v>9</v>
      </c>
      <c r="V219">
        <v>65</v>
      </c>
      <c r="W219"/>
      <c r="X219" t="s">
        <v>394</v>
      </c>
      <c r="Y219" t="s">
        <v>307</v>
      </c>
      <c r="Z219" s="54" t="s">
        <v>784</v>
      </c>
      <c r="AA219" s="58" t="s">
        <v>960</v>
      </c>
      <c r="AB219" s="58" t="s">
        <v>783</v>
      </c>
      <c r="AC219">
        <v>29</v>
      </c>
      <c r="AD219">
        <v>480</v>
      </c>
      <c r="AE219">
        <v>93</v>
      </c>
      <c r="AG219">
        <v>92</v>
      </c>
      <c r="AH219">
        <v>49</v>
      </c>
      <c r="AI219">
        <v>1792</v>
      </c>
      <c r="AJ219">
        <v>1</v>
      </c>
      <c r="AK219">
        <v>9</v>
      </c>
      <c r="AL219">
        <v>66</v>
      </c>
      <c r="AM219"/>
      <c r="AN219" t="s">
        <v>764</v>
      </c>
      <c r="AO219" t="s">
        <v>307</v>
      </c>
      <c r="AP219" s="54" t="s">
        <v>784</v>
      </c>
      <c r="AQ219" s="58" t="s">
        <v>960</v>
      </c>
      <c r="AR219" s="58" t="s">
        <v>783</v>
      </c>
      <c r="AS219">
        <v>29</v>
      </c>
      <c r="AT219">
        <v>721</v>
      </c>
      <c r="AU219">
        <v>38</v>
      </c>
      <c r="AW219" s="44">
        <f t="shared" si="12"/>
        <v>2164.16</v>
      </c>
      <c r="AX219" s="46">
        <f t="shared" si="13"/>
        <v>-1.1111111112768191E-3</v>
      </c>
      <c r="AY219" s="46">
        <f t="shared" si="14"/>
        <v>-5.5555555556384695E-3</v>
      </c>
      <c r="AZ219" s="46">
        <f t="shared" si="15"/>
        <v>6.6666666665423646E-3</v>
      </c>
    </row>
    <row r="220" spans="1:52" x14ac:dyDescent="0.35">
      <c r="A220">
        <v>92</v>
      </c>
      <c r="B220">
        <v>49</v>
      </c>
      <c r="C220">
        <v>1792</v>
      </c>
      <c r="D220">
        <v>1</v>
      </c>
      <c r="E220">
        <v>9</v>
      </c>
      <c r="F220">
        <v>66</v>
      </c>
      <c r="H220" t="s">
        <v>236</v>
      </c>
      <c r="I220" t="s">
        <v>310</v>
      </c>
      <c r="J220" s="54" t="s">
        <v>784</v>
      </c>
      <c r="K220" s="58" t="s">
        <v>960</v>
      </c>
      <c r="L220" s="54"/>
      <c r="M220">
        <v>33</v>
      </c>
      <c r="N220">
        <v>2513</v>
      </c>
      <c r="O220">
        <v>30</v>
      </c>
      <c r="Q220">
        <v>92</v>
      </c>
      <c r="R220">
        <v>49</v>
      </c>
      <c r="S220">
        <v>1792</v>
      </c>
      <c r="T220">
        <v>1</v>
      </c>
      <c r="U220">
        <v>9</v>
      </c>
      <c r="V220">
        <v>66</v>
      </c>
      <c r="W220"/>
      <c r="X220" t="s">
        <v>236</v>
      </c>
      <c r="Y220" t="s">
        <v>310</v>
      </c>
      <c r="Z220" s="54" t="s">
        <v>784</v>
      </c>
      <c r="AA220" s="58" t="s">
        <v>960</v>
      </c>
      <c r="AB220" s="54"/>
      <c r="AC220">
        <v>33</v>
      </c>
      <c r="AD220">
        <v>1256</v>
      </c>
      <c r="AE220">
        <v>65</v>
      </c>
      <c r="AG220">
        <v>92</v>
      </c>
      <c r="AH220">
        <v>49</v>
      </c>
      <c r="AI220">
        <v>1792</v>
      </c>
      <c r="AJ220">
        <v>1</v>
      </c>
      <c r="AK220">
        <v>9</v>
      </c>
      <c r="AL220">
        <v>67</v>
      </c>
      <c r="AM220"/>
      <c r="AN220" t="s">
        <v>236</v>
      </c>
      <c r="AO220" t="s">
        <v>310</v>
      </c>
      <c r="AP220" s="54" t="s">
        <v>784</v>
      </c>
      <c r="AQ220" s="58" t="s">
        <v>960</v>
      </c>
      <c r="AR220" s="54"/>
      <c r="AS220">
        <v>33</v>
      </c>
      <c r="AT220">
        <v>1884</v>
      </c>
      <c r="AU220">
        <v>99</v>
      </c>
      <c r="AW220" s="44">
        <f t="shared" si="12"/>
        <v>5654.9400000000005</v>
      </c>
      <c r="AX220" s="46">
        <f t="shared" si="13"/>
        <v>6.6666666668425134E-3</v>
      </c>
      <c r="AY220" s="46">
        <f t="shared" si="14"/>
        <v>3.333333333421229E-3</v>
      </c>
      <c r="AZ220" s="46">
        <f t="shared" si="15"/>
        <v>-9.9999999999818012E-3</v>
      </c>
    </row>
    <row r="221" spans="1:52" x14ac:dyDescent="0.35">
      <c r="A221">
        <v>92</v>
      </c>
      <c r="B221">
        <v>49</v>
      </c>
      <c r="C221">
        <v>1792</v>
      </c>
      <c r="D221">
        <v>1</v>
      </c>
      <c r="E221">
        <v>9</v>
      </c>
      <c r="F221">
        <v>66</v>
      </c>
      <c r="H221" t="s">
        <v>308</v>
      </c>
      <c r="I221" t="s">
        <v>306</v>
      </c>
      <c r="J221" s="58" t="s">
        <v>817</v>
      </c>
      <c r="K221" s="58" t="s">
        <v>959</v>
      </c>
      <c r="L221" s="54"/>
      <c r="M221">
        <v>32</v>
      </c>
      <c r="N221">
        <v>1137</v>
      </c>
      <c r="O221">
        <v>82</v>
      </c>
      <c r="Q221">
        <v>92</v>
      </c>
      <c r="R221">
        <v>49</v>
      </c>
      <c r="S221">
        <v>1792</v>
      </c>
      <c r="T221">
        <v>1</v>
      </c>
      <c r="U221">
        <v>9</v>
      </c>
      <c r="V221">
        <v>66</v>
      </c>
      <c r="W221"/>
      <c r="X221" t="s">
        <v>308</v>
      </c>
      <c r="Y221" t="s">
        <v>306</v>
      </c>
      <c r="Z221" s="58" t="s">
        <v>817</v>
      </c>
      <c r="AA221" s="58" t="s">
        <v>959</v>
      </c>
      <c r="AB221" s="54"/>
      <c r="AC221">
        <v>29</v>
      </c>
      <c r="AD221">
        <v>568</v>
      </c>
      <c r="AE221">
        <v>92</v>
      </c>
      <c r="AG221">
        <v>92</v>
      </c>
      <c r="AH221">
        <v>49</v>
      </c>
      <c r="AI221">
        <v>1792</v>
      </c>
      <c r="AJ221">
        <v>1</v>
      </c>
      <c r="AK221">
        <v>9</v>
      </c>
      <c r="AL221">
        <v>67</v>
      </c>
      <c r="AM221"/>
      <c r="AN221" t="s">
        <v>308</v>
      </c>
      <c r="AO221" t="s">
        <v>306</v>
      </c>
      <c r="AP221" s="58" t="s">
        <v>817</v>
      </c>
      <c r="AQ221" s="58" t="s">
        <v>959</v>
      </c>
      <c r="AR221" s="54"/>
      <c r="AS221">
        <v>32</v>
      </c>
      <c r="AT221">
        <v>853</v>
      </c>
      <c r="AU221">
        <v>38</v>
      </c>
      <c r="AW221" s="44">
        <f t="shared" si="12"/>
        <v>2560.12</v>
      </c>
      <c r="AX221" s="46">
        <f t="shared" si="13"/>
        <v>1.1111111111113181E-2</v>
      </c>
      <c r="AY221" s="46">
        <f t="shared" si="14"/>
        <v>-4.4444444444434739E-3</v>
      </c>
      <c r="AZ221" s="46">
        <f t="shared" si="15"/>
        <v>-6.6666666667788421E-3</v>
      </c>
    </row>
    <row r="222" spans="1:52" x14ac:dyDescent="0.35">
      <c r="A222">
        <v>92</v>
      </c>
      <c r="B222">
        <v>49</v>
      </c>
      <c r="C222">
        <v>1792</v>
      </c>
      <c r="D222">
        <v>1</v>
      </c>
      <c r="E222">
        <v>9</v>
      </c>
      <c r="F222">
        <v>66</v>
      </c>
      <c r="G222" t="s">
        <v>761</v>
      </c>
      <c r="H222" t="s">
        <v>308</v>
      </c>
      <c r="I222" t="s">
        <v>306</v>
      </c>
      <c r="J222" s="58" t="s">
        <v>817</v>
      </c>
      <c r="K222" s="58" t="s">
        <v>959</v>
      </c>
      <c r="L222" s="54"/>
      <c r="M222">
        <v>29</v>
      </c>
      <c r="N222">
        <v>412</v>
      </c>
      <c r="O222">
        <v>41</v>
      </c>
      <c r="Q222">
        <v>92</v>
      </c>
      <c r="R222">
        <v>49</v>
      </c>
      <c r="S222">
        <v>1792</v>
      </c>
      <c r="T222">
        <v>1</v>
      </c>
      <c r="U222">
        <v>9</v>
      </c>
      <c r="V222">
        <v>66</v>
      </c>
      <c r="W222" t="s">
        <v>761</v>
      </c>
      <c r="X222" t="s">
        <v>308</v>
      </c>
      <c r="Y222" t="s">
        <v>306</v>
      </c>
      <c r="Z222" s="58" t="s">
        <v>817</v>
      </c>
      <c r="AA222" s="58" t="s">
        <v>959</v>
      </c>
      <c r="AB222" s="54"/>
      <c r="AC222">
        <v>29</v>
      </c>
      <c r="AD222">
        <v>206</v>
      </c>
      <c r="AE222">
        <v>21</v>
      </c>
      <c r="AG222">
        <v>92</v>
      </c>
      <c r="AH222">
        <v>49</v>
      </c>
      <c r="AI222">
        <v>1792</v>
      </c>
      <c r="AJ222">
        <v>1</v>
      </c>
      <c r="AK222">
        <v>9</v>
      </c>
      <c r="AL222">
        <v>66</v>
      </c>
      <c r="AM222" t="s">
        <v>761</v>
      </c>
      <c r="AN222" t="s">
        <v>308</v>
      </c>
      <c r="AO222" t="s">
        <v>306</v>
      </c>
      <c r="AP222" s="58" t="s">
        <v>817</v>
      </c>
      <c r="AQ222" s="58" t="s">
        <v>959</v>
      </c>
      <c r="AR222" s="54"/>
      <c r="AS222">
        <v>29</v>
      </c>
      <c r="AT222">
        <v>309</v>
      </c>
      <c r="AU222">
        <v>31</v>
      </c>
      <c r="AW222" s="44">
        <f t="shared" si="12"/>
        <v>927.93000000000006</v>
      </c>
      <c r="AX222" s="46">
        <f t="shared" si="13"/>
        <v>3.3333333333553372E-3</v>
      </c>
      <c r="AY222" s="46">
        <f t="shared" si="14"/>
        <v>-3.3333333333223358E-3</v>
      </c>
      <c r="AZ222" s="46">
        <f t="shared" si="15"/>
        <v>2.2759572004815709E-15</v>
      </c>
    </row>
    <row r="223" spans="1:52" x14ac:dyDescent="0.35">
      <c r="A223">
        <v>92</v>
      </c>
      <c r="B223">
        <v>49</v>
      </c>
      <c r="C223">
        <v>1792</v>
      </c>
      <c r="D223">
        <v>1</v>
      </c>
      <c r="E223">
        <v>9</v>
      </c>
      <c r="F223">
        <v>66</v>
      </c>
      <c r="H223" t="s">
        <v>172</v>
      </c>
      <c r="I223" t="s">
        <v>309</v>
      </c>
      <c r="J223" s="58" t="s">
        <v>829</v>
      </c>
      <c r="K223" s="58" t="s">
        <v>959</v>
      </c>
      <c r="L223" s="54"/>
      <c r="M223">
        <v>32</v>
      </c>
      <c r="N223">
        <v>362</v>
      </c>
      <c r="O223">
        <v>82</v>
      </c>
      <c r="Q223">
        <v>92</v>
      </c>
      <c r="R223">
        <v>49</v>
      </c>
      <c r="S223">
        <v>1792</v>
      </c>
      <c r="T223">
        <v>1</v>
      </c>
      <c r="U223">
        <v>9</v>
      </c>
      <c r="V223">
        <v>66</v>
      </c>
      <c r="W223"/>
      <c r="X223" t="s">
        <v>172</v>
      </c>
      <c r="Y223" t="s">
        <v>309</v>
      </c>
      <c r="Z223" s="58" t="s">
        <v>829</v>
      </c>
      <c r="AA223" s="58" t="s">
        <v>959</v>
      </c>
      <c r="AB223" s="54"/>
      <c r="AC223">
        <v>32</v>
      </c>
      <c r="AD223">
        <v>181</v>
      </c>
      <c r="AE223">
        <v>40</v>
      </c>
      <c r="AG223">
        <v>92</v>
      </c>
      <c r="AH223">
        <v>49</v>
      </c>
      <c r="AI223">
        <v>1792</v>
      </c>
      <c r="AJ223">
        <v>1</v>
      </c>
      <c r="AK223">
        <v>9</v>
      </c>
      <c r="AL223">
        <v>65</v>
      </c>
      <c r="AM223"/>
      <c r="AN223" t="s">
        <v>172</v>
      </c>
      <c r="AO223" t="s">
        <v>309</v>
      </c>
      <c r="AP223" s="58" t="s">
        <v>829</v>
      </c>
      <c r="AQ223" s="58" t="s">
        <v>959</v>
      </c>
      <c r="AR223" s="54"/>
      <c r="AS223">
        <v>32</v>
      </c>
      <c r="AT223">
        <v>272</v>
      </c>
      <c r="AU223">
        <v>11</v>
      </c>
      <c r="AW223" s="44">
        <f t="shared" si="12"/>
        <v>816.32999999999993</v>
      </c>
      <c r="AX223" s="46">
        <f t="shared" si="13"/>
        <v>-6.6666666667242191E-3</v>
      </c>
      <c r="AY223" s="46">
        <f t="shared" si="14"/>
        <v>6.6666666666378438E-3</v>
      </c>
      <c r="AZ223" s="46">
        <f t="shared" si="15"/>
        <v>-4.3201553445726404E-14</v>
      </c>
    </row>
    <row r="224" spans="1:52" x14ac:dyDescent="0.35">
      <c r="A224">
        <v>92</v>
      </c>
      <c r="B224">
        <v>49</v>
      </c>
      <c r="C224">
        <v>1792</v>
      </c>
      <c r="D224">
        <v>1</v>
      </c>
      <c r="E224">
        <v>9</v>
      </c>
      <c r="F224">
        <v>66</v>
      </c>
      <c r="H224" t="s">
        <v>15</v>
      </c>
      <c r="I224" t="s">
        <v>64</v>
      </c>
      <c r="J224" s="58" t="s">
        <v>828</v>
      </c>
      <c r="K224" s="58" t="s">
        <v>959</v>
      </c>
      <c r="L224" s="58" t="s">
        <v>780</v>
      </c>
      <c r="M224">
        <v>33</v>
      </c>
      <c r="N224">
        <v>139</v>
      </c>
      <c r="O224">
        <v>88</v>
      </c>
      <c r="Q224">
        <v>92</v>
      </c>
      <c r="R224">
        <v>49</v>
      </c>
      <c r="S224">
        <v>1792</v>
      </c>
      <c r="T224">
        <v>1</v>
      </c>
      <c r="U224">
        <v>9</v>
      </c>
      <c r="V224">
        <v>66</v>
      </c>
      <c r="W224"/>
      <c r="X224" t="s">
        <v>15</v>
      </c>
      <c r="Y224" t="s">
        <v>64</v>
      </c>
      <c r="Z224" s="58" t="s">
        <v>828</v>
      </c>
      <c r="AA224" s="58" t="s">
        <v>959</v>
      </c>
      <c r="AB224" s="58" t="s">
        <v>780</v>
      </c>
      <c r="AC224">
        <v>33</v>
      </c>
      <c r="AD224">
        <v>69</v>
      </c>
      <c r="AE224">
        <v>94</v>
      </c>
      <c r="AG224">
        <v>92</v>
      </c>
      <c r="AH224">
        <v>49</v>
      </c>
      <c r="AI224">
        <v>1792</v>
      </c>
      <c r="AJ224">
        <v>1</v>
      </c>
      <c r="AK224">
        <v>9</v>
      </c>
      <c r="AL224">
        <v>67</v>
      </c>
      <c r="AM224"/>
      <c r="AN224" t="s">
        <v>15</v>
      </c>
      <c r="AO224" t="s">
        <v>64</v>
      </c>
      <c r="AP224" s="58" t="s">
        <v>828</v>
      </c>
      <c r="AQ224" s="58" t="s">
        <v>959</v>
      </c>
      <c r="AR224" s="58" t="s">
        <v>780</v>
      </c>
      <c r="AS224">
        <v>33</v>
      </c>
      <c r="AT224">
        <v>104</v>
      </c>
      <c r="AU224">
        <v>92</v>
      </c>
      <c r="AW224" s="44">
        <f t="shared" si="12"/>
        <v>314.74</v>
      </c>
      <c r="AX224" s="46">
        <f t="shared" si="13"/>
        <v>4.4444444444547981E-3</v>
      </c>
      <c r="AY224" s="46">
        <f t="shared" si="14"/>
        <v>2.2222222222274546E-3</v>
      </c>
      <c r="AZ224" s="46">
        <f t="shared" si="15"/>
        <v>-6.6666666666731489E-3</v>
      </c>
    </row>
    <row r="225" spans="1:52" x14ac:dyDescent="0.35">
      <c r="A225">
        <v>92</v>
      </c>
      <c r="B225">
        <v>49</v>
      </c>
      <c r="C225">
        <v>1792</v>
      </c>
      <c r="D225">
        <v>1</v>
      </c>
      <c r="E225">
        <v>9</v>
      </c>
      <c r="F225">
        <v>66</v>
      </c>
      <c r="H225" t="s">
        <v>21</v>
      </c>
      <c r="I225" t="s">
        <v>108</v>
      </c>
      <c r="J225" s="58" t="s">
        <v>817</v>
      </c>
      <c r="K225" s="58" t="s">
        <v>959</v>
      </c>
      <c r="L225" s="54"/>
      <c r="M225">
        <v>32</v>
      </c>
      <c r="N225">
        <v>83</v>
      </c>
      <c r="O225">
        <v>35</v>
      </c>
      <c r="Q225">
        <v>92</v>
      </c>
      <c r="R225">
        <v>49</v>
      </c>
      <c r="S225">
        <v>1792</v>
      </c>
      <c r="T225">
        <v>1</v>
      </c>
      <c r="U225">
        <v>9</v>
      </c>
      <c r="V225">
        <v>66</v>
      </c>
      <c r="W225"/>
      <c r="X225" t="s">
        <v>21</v>
      </c>
      <c r="Y225" t="s">
        <v>108</v>
      </c>
      <c r="Z225" s="58" t="s">
        <v>817</v>
      </c>
      <c r="AA225" s="58" t="s">
        <v>959</v>
      </c>
      <c r="AB225" s="54"/>
      <c r="AC225">
        <v>32</v>
      </c>
      <c r="AD225">
        <v>41</v>
      </c>
      <c r="AE225">
        <v>68</v>
      </c>
      <c r="AG225">
        <v>92</v>
      </c>
      <c r="AH225">
        <v>49</v>
      </c>
      <c r="AI225">
        <v>1792</v>
      </c>
      <c r="AJ225">
        <v>1</v>
      </c>
      <c r="AK225">
        <v>9</v>
      </c>
      <c r="AL225">
        <v>66</v>
      </c>
      <c r="AM225"/>
      <c r="AN225" t="s">
        <v>21</v>
      </c>
      <c r="AO225" t="s">
        <v>108</v>
      </c>
      <c r="AP225" s="58" t="s">
        <v>817</v>
      </c>
      <c r="AQ225" s="58" t="s">
        <v>959</v>
      </c>
      <c r="AR225" s="54"/>
      <c r="AS225">
        <v>32</v>
      </c>
      <c r="AT225">
        <v>62</v>
      </c>
      <c r="AU225">
        <v>52</v>
      </c>
      <c r="AW225" s="44">
        <f t="shared" si="12"/>
        <v>187.55</v>
      </c>
      <c r="AX225" s="46">
        <f t="shared" si="13"/>
        <v>5.5555555555543146E-3</v>
      </c>
      <c r="AY225" s="46">
        <f t="shared" si="14"/>
        <v>-2.2222222222229027E-3</v>
      </c>
      <c r="AZ225" s="46">
        <f t="shared" si="15"/>
        <v>-3.3333333333342985E-3</v>
      </c>
    </row>
    <row r="226" spans="1:52" x14ac:dyDescent="0.35">
      <c r="A226">
        <v>92</v>
      </c>
      <c r="B226">
        <v>49</v>
      </c>
      <c r="C226">
        <v>1792</v>
      </c>
      <c r="D226">
        <v>1</v>
      </c>
      <c r="E226">
        <v>9</v>
      </c>
      <c r="F226">
        <v>66</v>
      </c>
      <c r="H226" t="s">
        <v>374</v>
      </c>
      <c r="I226" t="s">
        <v>277</v>
      </c>
      <c r="J226" s="58" t="s">
        <v>951</v>
      </c>
      <c r="K226" s="58" t="s">
        <v>959</v>
      </c>
      <c r="L226" s="54"/>
      <c r="M226">
        <v>32</v>
      </c>
      <c r="N226">
        <v>544</v>
      </c>
      <c r="O226">
        <v>91</v>
      </c>
      <c r="Q226">
        <v>92</v>
      </c>
      <c r="R226">
        <v>49</v>
      </c>
      <c r="S226">
        <v>1792</v>
      </c>
      <c r="T226">
        <v>1</v>
      </c>
      <c r="U226">
        <v>9</v>
      </c>
      <c r="V226">
        <v>66</v>
      </c>
      <c r="W226"/>
      <c r="X226" t="s">
        <v>374</v>
      </c>
      <c r="Y226" t="s">
        <v>277</v>
      </c>
      <c r="Z226" s="58" t="s">
        <v>951</v>
      </c>
      <c r="AA226" s="58" t="s">
        <v>959</v>
      </c>
      <c r="AB226" s="54"/>
      <c r="AC226">
        <v>32</v>
      </c>
      <c r="AD226">
        <v>272</v>
      </c>
      <c r="AE226">
        <v>46</v>
      </c>
      <c r="AG226">
        <v>92</v>
      </c>
      <c r="AH226">
        <v>49</v>
      </c>
      <c r="AI226">
        <v>1792</v>
      </c>
      <c r="AJ226">
        <v>1</v>
      </c>
      <c r="AK226">
        <v>9</v>
      </c>
      <c r="AL226">
        <v>65</v>
      </c>
      <c r="AM226"/>
      <c r="AN226" t="s">
        <v>374</v>
      </c>
      <c r="AO226" t="s">
        <v>277</v>
      </c>
      <c r="AP226" s="58" t="s">
        <v>951</v>
      </c>
      <c r="AQ226" s="58" t="s">
        <v>959</v>
      </c>
      <c r="AR226" s="54"/>
      <c r="AS226">
        <v>32</v>
      </c>
      <c r="AT226">
        <v>408</v>
      </c>
      <c r="AU226">
        <v>69</v>
      </c>
      <c r="AW226" s="44">
        <f t="shared" si="12"/>
        <v>1226.06</v>
      </c>
      <c r="AX226" s="46">
        <f t="shared" si="13"/>
        <v>5.555555555556535E-3</v>
      </c>
      <c r="AY226" s="46">
        <f t="shared" si="14"/>
        <v>-2.2222222222217369E-3</v>
      </c>
      <c r="AZ226" s="46">
        <f t="shared" si="15"/>
        <v>-3.3333333333893655E-3</v>
      </c>
    </row>
    <row r="227" spans="1:52" x14ac:dyDescent="0.35">
      <c r="A227">
        <v>92</v>
      </c>
      <c r="B227">
        <v>49</v>
      </c>
      <c r="C227">
        <v>1792</v>
      </c>
      <c r="D227">
        <v>1</v>
      </c>
      <c r="E227">
        <v>9</v>
      </c>
      <c r="F227">
        <v>67</v>
      </c>
      <c r="H227" t="s">
        <v>96</v>
      </c>
      <c r="I227" t="s">
        <v>97</v>
      </c>
      <c r="J227" s="58" t="s">
        <v>788</v>
      </c>
      <c r="K227" s="58" t="s">
        <v>959</v>
      </c>
      <c r="L227" s="54"/>
      <c r="M227">
        <v>34</v>
      </c>
      <c r="N227">
        <v>212</v>
      </c>
      <c r="O227">
        <v>50</v>
      </c>
      <c r="Q227">
        <v>92</v>
      </c>
      <c r="R227">
        <v>49</v>
      </c>
      <c r="S227">
        <v>1792</v>
      </c>
      <c r="T227">
        <v>1</v>
      </c>
      <c r="U227">
        <v>9</v>
      </c>
      <c r="V227">
        <v>67</v>
      </c>
      <c r="W227"/>
      <c r="X227" t="s">
        <v>664</v>
      </c>
      <c r="Y227" t="s">
        <v>97</v>
      </c>
      <c r="Z227" s="58" t="s">
        <v>788</v>
      </c>
      <c r="AA227" s="58" t="s">
        <v>959</v>
      </c>
      <c r="AB227" s="54"/>
      <c r="AC227">
        <v>34</v>
      </c>
      <c r="AD227">
        <v>106</v>
      </c>
      <c r="AE227">
        <v>26</v>
      </c>
      <c r="AG227">
        <v>92</v>
      </c>
      <c r="AH227">
        <v>49</v>
      </c>
      <c r="AI227">
        <v>1792</v>
      </c>
      <c r="AJ227">
        <v>1</v>
      </c>
      <c r="AK227">
        <v>9</v>
      </c>
      <c r="AL227">
        <v>65</v>
      </c>
      <c r="AM227"/>
      <c r="AN227" t="s">
        <v>96</v>
      </c>
      <c r="AO227" t="s">
        <v>97</v>
      </c>
      <c r="AP227" s="58" t="s">
        <v>788</v>
      </c>
      <c r="AQ227" s="58" t="s">
        <v>959</v>
      </c>
      <c r="AR227" s="54"/>
      <c r="AS227">
        <v>34</v>
      </c>
      <c r="AT227">
        <v>159</v>
      </c>
      <c r="AU227">
        <v>39</v>
      </c>
      <c r="AW227" s="44">
        <f t="shared" si="12"/>
        <v>478.15</v>
      </c>
      <c r="AX227" s="46">
        <f t="shared" si="13"/>
        <v>1.1111111111091532E-2</v>
      </c>
      <c r="AY227" s="46">
        <f t="shared" si="14"/>
        <v>-4.444444444454243E-3</v>
      </c>
      <c r="AZ227" s="46">
        <f t="shared" si="15"/>
        <v>-6.6666666666742591E-3</v>
      </c>
    </row>
    <row r="228" spans="1:52" x14ac:dyDescent="0.35">
      <c r="A228">
        <v>92</v>
      </c>
      <c r="B228">
        <v>49</v>
      </c>
      <c r="C228">
        <v>1792</v>
      </c>
      <c r="D228">
        <v>1</v>
      </c>
      <c r="E228">
        <v>9</v>
      </c>
      <c r="F228">
        <v>67</v>
      </c>
      <c r="H228" t="s">
        <v>22</v>
      </c>
      <c r="I228" t="s">
        <v>82</v>
      </c>
      <c r="J228" s="58" t="s">
        <v>824</v>
      </c>
      <c r="K228" s="58" t="s">
        <v>959</v>
      </c>
      <c r="L228" s="54"/>
      <c r="M228">
        <v>34</v>
      </c>
      <c r="N228">
        <v>171</v>
      </c>
      <c r="O228">
        <v>69</v>
      </c>
      <c r="Q228">
        <v>92</v>
      </c>
      <c r="R228">
        <v>49</v>
      </c>
      <c r="S228">
        <v>1792</v>
      </c>
      <c r="T228">
        <v>1</v>
      </c>
      <c r="U228">
        <v>9</v>
      </c>
      <c r="V228">
        <v>67</v>
      </c>
      <c r="W228"/>
      <c r="X228" t="s">
        <v>22</v>
      </c>
      <c r="Y228" t="s">
        <v>82</v>
      </c>
      <c r="Z228" s="58" t="s">
        <v>824</v>
      </c>
      <c r="AA228" s="58" t="s">
        <v>959</v>
      </c>
      <c r="AB228" s="54"/>
      <c r="AC228">
        <v>34</v>
      </c>
      <c r="AD228">
        <v>85</v>
      </c>
      <c r="AE228">
        <v>85</v>
      </c>
      <c r="AG228">
        <v>73</v>
      </c>
      <c r="AH228">
        <v>39</v>
      </c>
      <c r="AI228">
        <v>1792</v>
      </c>
      <c r="AJ228">
        <v>1</v>
      </c>
      <c r="AK228">
        <v>7</v>
      </c>
      <c r="AL228">
        <v>64</v>
      </c>
      <c r="AM228"/>
      <c r="AN228" t="s">
        <v>22</v>
      </c>
      <c r="AO228" t="s">
        <v>82</v>
      </c>
      <c r="AP228" s="58" t="s">
        <v>824</v>
      </c>
      <c r="AQ228" s="58" t="s">
        <v>959</v>
      </c>
      <c r="AR228" s="54"/>
      <c r="AS228">
        <v>34</v>
      </c>
      <c r="AT228">
        <v>128</v>
      </c>
      <c r="AU228">
        <v>77</v>
      </c>
      <c r="AW228" s="44">
        <f t="shared" si="12"/>
        <v>386.31</v>
      </c>
      <c r="AX228" s="46">
        <f t="shared" si="13"/>
        <v>3.3333333333280812E-3</v>
      </c>
      <c r="AY228" s="46">
        <f t="shared" si="14"/>
        <v>-3.3333333333359638E-3</v>
      </c>
      <c r="AZ228" s="46">
        <f t="shared" si="15"/>
        <v>-1.8207657603852567E-14</v>
      </c>
    </row>
    <row r="229" spans="1:52" x14ac:dyDescent="0.35">
      <c r="A229">
        <v>92</v>
      </c>
      <c r="B229">
        <v>49</v>
      </c>
      <c r="C229">
        <v>1792</v>
      </c>
      <c r="D229">
        <v>1</v>
      </c>
      <c r="E229">
        <v>9</v>
      </c>
      <c r="F229">
        <v>67</v>
      </c>
      <c r="H229" t="s">
        <v>174</v>
      </c>
      <c r="I229" t="s">
        <v>396</v>
      </c>
      <c r="J229" s="58" t="s">
        <v>784</v>
      </c>
      <c r="K229" s="58" t="s">
        <v>960</v>
      </c>
      <c r="L229" s="54"/>
      <c r="M229">
        <v>34</v>
      </c>
      <c r="N229">
        <v>2760</v>
      </c>
      <c r="O229">
        <v>82</v>
      </c>
      <c r="Q229">
        <v>92</v>
      </c>
      <c r="R229">
        <v>49</v>
      </c>
      <c r="S229">
        <v>1792</v>
      </c>
      <c r="T229">
        <v>1</v>
      </c>
      <c r="U229">
        <v>9</v>
      </c>
      <c r="V229">
        <v>67</v>
      </c>
      <c r="W229"/>
      <c r="X229" t="s">
        <v>174</v>
      </c>
      <c r="Y229" s="50" t="s">
        <v>396</v>
      </c>
      <c r="Z229" s="58" t="s">
        <v>784</v>
      </c>
      <c r="AA229" s="58" t="s">
        <v>960</v>
      </c>
      <c r="AB229" s="54"/>
      <c r="AC229">
        <v>34</v>
      </c>
      <c r="AD229">
        <v>1380</v>
      </c>
      <c r="AE229">
        <v>42</v>
      </c>
      <c r="AG229">
        <v>92</v>
      </c>
      <c r="AH229">
        <v>49</v>
      </c>
      <c r="AI229">
        <v>1792</v>
      </c>
      <c r="AJ229">
        <v>1</v>
      </c>
      <c r="AK229">
        <v>9</v>
      </c>
      <c r="AL229">
        <v>67</v>
      </c>
      <c r="AM229"/>
      <c r="AN229" t="s">
        <v>174</v>
      </c>
      <c r="AO229" t="s">
        <v>396</v>
      </c>
      <c r="AP229" s="58" t="s">
        <v>784</v>
      </c>
      <c r="AQ229" s="58" t="s">
        <v>960</v>
      </c>
      <c r="AR229" s="54"/>
      <c r="AS229">
        <v>34</v>
      </c>
      <c r="AT229">
        <v>2070</v>
      </c>
      <c r="AU229">
        <v>63</v>
      </c>
      <c r="AW229" s="44">
        <f t="shared" si="12"/>
        <v>6211.87</v>
      </c>
      <c r="AX229" s="46">
        <f t="shared" si="13"/>
        <v>1.1111111111113181E-2</v>
      </c>
      <c r="AY229" s="46">
        <f t="shared" si="14"/>
        <v>-4.4444444444434184E-3</v>
      </c>
      <c r="AZ229" s="46">
        <f t="shared" si="15"/>
        <v>-6.6666666670062158E-3</v>
      </c>
    </row>
    <row r="230" spans="1:52" x14ac:dyDescent="0.35">
      <c r="A230">
        <v>92</v>
      </c>
      <c r="B230">
        <v>49</v>
      </c>
      <c r="C230">
        <v>1792</v>
      </c>
      <c r="D230">
        <v>1</v>
      </c>
      <c r="E230">
        <v>9</v>
      </c>
      <c r="F230">
        <v>67</v>
      </c>
      <c r="H230" t="s">
        <v>21</v>
      </c>
      <c r="I230" t="s">
        <v>311</v>
      </c>
      <c r="J230" s="58" t="s">
        <v>827</v>
      </c>
      <c r="K230" s="58" t="s">
        <v>959</v>
      </c>
      <c r="L230" s="58" t="s">
        <v>783</v>
      </c>
      <c r="M230">
        <v>33</v>
      </c>
      <c r="N230">
        <v>1023</v>
      </c>
      <c r="O230">
        <v>74</v>
      </c>
      <c r="Q230">
        <v>92</v>
      </c>
      <c r="R230">
        <v>49</v>
      </c>
      <c r="S230">
        <v>1792</v>
      </c>
      <c r="T230">
        <v>1</v>
      </c>
      <c r="U230">
        <v>9</v>
      </c>
      <c r="V230">
        <v>67</v>
      </c>
      <c r="W230"/>
      <c r="X230" t="s">
        <v>21</v>
      </c>
      <c r="Y230" s="50" t="s">
        <v>311</v>
      </c>
      <c r="Z230" s="58" t="s">
        <v>827</v>
      </c>
      <c r="AA230" s="58" t="s">
        <v>959</v>
      </c>
      <c r="AB230" s="58" t="s">
        <v>783</v>
      </c>
      <c r="AC230">
        <v>33</v>
      </c>
      <c r="AD230">
        <v>511</v>
      </c>
      <c r="AE230">
        <v>87</v>
      </c>
      <c r="AG230">
        <v>92</v>
      </c>
      <c r="AH230">
        <v>49</v>
      </c>
      <c r="AI230">
        <v>1792</v>
      </c>
      <c r="AJ230">
        <v>1</v>
      </c>
      <c r="AK230">
        <v>9</v>
      </c>
      <c r="AL230">
        <v>66</v>
      </c>
      <c r="AM230"/>
      <c r="AN230" t="s">
        <v>21</v>
      </c>
      <c r="AO230" t="s">
        <v>697</v>
      </c>
      <c r="AP230" s="58" t="s">
        <v>827</v>
      </c>
      <c r="AQ230" s="58" t="s">
        <v>959</v>
      </c>
      <c r="AR230" s="58" t="s">
        <v>783</v>
      </c>
      <c r="AS230">
        <v>33</v>
      </c>
      <c r="AT230">
        <v>767</v>
      </c>
      <c r="AU230">
        <v>81</v>
      </c>
      <c r="AW230" s="44">
        <f t="shared" si="12"/>
        <v>2303.4199999999996</v>
      </c>
      <c r="AX230" s="46">
        <f t="shared" si="13"/>
        <v>2.2222222220398269E-3</v>
      </c>
      <c r="AY230" s="46">
        <f t="shared" si="14"/>
        <v>1.1111111110199134E-3</v>
      </c>
      <c r="AZ230" s="46">
        <f t="shared" si="15"/>
        <v>-3.3333333334986115E-3</v>
      </c>
    </row>
    <row r="231" spans="1:52" x14ac:dyDescent="0.35">
      <c r="A231">
        <v>92</v>
      </c>
      <c r="B231">
        <v>49</v>
      </c>
      <c r="C231">
        <v>1792</v>
      </c>
      <c r="D231">
        <v>1</v>
      </c>
      <c r="E231">
        <v>9</v>
      </c>
      <c r="F231">
        <v>67</v>
      </c>
      <c r="H231" t="s">
        <v>59</v>
      </c>
      <c r="I231" t="s">
        <v>147</v>
      </c>
      <c r="J231" s="58" t="s">
        <v>784</v>
      </c>
      <c r="K231" s="58" t="s">
        <v>960</v>
      </c>
      <c r="L231" s="58"/>
      <c r="M231">
        <v>33</v>
      </c>
      <c r="N231">
        <v>1280</v>
      </c>
      <c r="O231">
        <v>17</v>
      </c>
      <c r="Q231">
        <v>92</v>
      </c>
      <c r="R231">
        <v>49</v>
      </c>
      <c r="S231">
        <v>1792</v>
      </c>
      <c r="T231">
        <v>1</v>
      </c>
      <c r="U231">
        <v>9</v>
      </c>
      <c r="V231">
        <v>67</v>
      </c>
      <c r="W231"/>
      <c r="X231" t="s">
        <v>59</v>
      </c>
      <c r="Y231" t="s">
        <v>147</v>
      </c>
      <c r="Z231" s="58" t="s">
        <v>784</v>
      </c>
      <c r="AA231" s="58" t="s">
        <v>960</v>
      </c>
      <c r="AB231" s="58"/>
      <c r="AC231">
        <v>33</v>
      </c>
      <c r="AD231">
        <v>640</v>
      </c>
      <c r="AE231">
        <v>9</v>
      </c>
      <c r="AG231">
        <v>92</v>
      </c>
      <c r="AH231">
        <v>49</v>
      </c>
      <c r="AI231">
        <v>1792</v>
      </c>
      <c r="AJ231">
        <v>1</v>
      </c>
      <c r="AK231">
        <v>9</v>
      </c>
      <c r="AL231">
        <v>66</v>
      </c>
      <c r="AM231"/>
      <c r="AN231" t="s">
        <v>59</v>
      </c>
      <c r="AO231" t="s">
        <v>147</v>
      </c>
      <c r="AP231" s="58" t="s">
        <v>784</v>
      </c>
      <c r="AQ231" s="58" t="s">
        <v>960</v>
      </c>
      <c r="AR231" s="58"/>
      <c r="AS231">
        <v>33</v>
      </c>
      <c r="AT231">
        <v>960</v>
      </c>
      <c r="AU231">
        <v>13</v>
      </c>
      <c r="AW231" s="44">
        <f t="shared" si="12"/>
        <v>2880.3900000000003</v>
      </c>
      <c r="AX231" s="46">
        <f t="shared" si="13"/>
        <v>3.333333333403049E-3</v>
      </c>
      <c r="AY231" s="46">
        <f t="shared" si="14"/>
        <v>-3.333333333298466E-3</v>
      </c>
      <c r="AZ231" s="46">
        <f t="shared" si="15"/>
        <v>1.0913492332065289E-13</v>
      </c>
    </row>
    <row r="232" spans="1:52" x14ac:dyDescent="0.35">
      <c r="A232">
        <v>92</v>
      </c>
      <c r="B232">
        <v>49</v>
      </c>
      <c r="C232">
        <v>1792</v>
      </c>
      <c r="D232">
        <v>1</v>
      </c>
      <c r="E232">
        <v>9</v>
      </c>
      <c r="F232">
        <v>67</v>
      </c>
      <c r="H232" t="s">
        <v>21</v>
      </c>
      <c r="I232" t="s">
        <v>63</v>
      </c>
      <c r="J232" s="58" t="s">
        <v>795</v>
      </c>
      <c r="K232" s="58" t="s">
        <v>959</v>
      </c>
      <c r="L232" s="58" t="s">
        <v>791</v>
      </c>
      <c r="M232">
        <v>34</v>
      </c>
      <c r="N232">
        <v>601</v>
      </c>
      <c r="Q232">
        <v>92</v>
      </c>
      <c r="R232">
        <v>49</v>
      </c>
      <c r="S232">
        <v>1792</v>
      </c>
      <c r="T232">
        <v>1</v>
      </c>
      <c r="U232">
        <v>9</v>
      </c>
      <c r="V232">
        <v>67</v>
      </c>
      <c r="W232"/>
      <c r="X232" t="s">
        <v>21</v>
      </c>
      <c r="Y232" t="s">
        <v>63</v>
      </c>
      <c r="Z232" s="58" t="s">
        <v>795</v>
      </c>
      <c r="AA232" s="58" t="s">
        <v>959</v>
      </c>
      <c r="AB232" s="58" t="s">
        <v>791</v>
      </c>
      <c r="AC232">
        <v>34</v>
      </c>
      <c r="AD232">
        <v>300</v>
      </c>
      <c r="AE232">
        <v>50</v>
      </c>
      <c r="AG232">
        <v>92</v>
      </c>
      <c r="AH232">
        <v>49</v>
      </c>
      <c r="AI232">
        <v>1792</v>
      </c>
      <c r="AJ232">
        <v>1</v>
      </c>
      <c r="AK232">
        <v>9</v>
      </c>
      <c r="AL232">
        <v>66</v>
      </c>
      <c r="AM232"/>
      <c r="AN232" t="s">
        <v>21</v>
      </c>
      <c r="AO232" t="s">
        <v>63</v>
      </c>
      <c r="AP232" s="58" t="s">
        <v>795</v>
      </c>
      <c r="AQ232" s="58" t="s">
        <v>959</v>
      </c>
      <c r="AR232" s="58" t="s">
        <v>791</v>
      </c>
      <c r="AS232">
        <v>34</v>
      </c>
      <c r="AT232">
        <v>450</v>
      </c>
      <c r="AU232">
        <v>74</v>
      </c>
      <c r="AW232" s="44">
        <f t="shared" si="12"/>
        <v>1352.24</v>
      </c>
      <c r="AX232" s="46">
        <f t="shared" si="13"/>
        <v>-4.4444444445161935E-3</v>
      </c>
      <c r="AY232" s="46">
        <f t="shared" si="14"/>
        <v>-2.2222222222580967E-3</v>
      </c>
      <c r="AZ232" s="46">
        <f t="shared" si="15"/>
        <v>6.6666666666697072E-3</v>
      </c>
    </row>
    <row r="233" spans="1:52" x14ac:dyDescent="0.35">
      <c r="A233">
        <v>92</v>
      </c>
      <c r="B233">
        <v>49</v>
      </c>
      <c r="C233">
        <v>1792</v>
      </c>
      <c r="D233">
        <v>1</v>
      </c>
      <c r="E233">
        <v>10</v>
      </c>
      <c r="F233">
        <v>68</v>
      </c>
      <c r="H233" t="s">
        <v>29</v>
      </c>
      <c r="I233" t="s">
        <v>98</v>
      </c>
      <c r="J233" s="54" t="s">
        <v>788</v>
      </c>
      <c r="K233" s="58" t="s">
        <v>959</v>
      </c>
      <c r="L233" s="54"/>
      <c r="M233">
        <v>35</v>
      </c>
      <c r="N233">
        <v>125</v>
      </c>
      <c r="O233">
        <v>74</v>
      </c>
      <c r="Q233">
        <v>92</v>
      </c>
      <c r="R233">
        <v>49</v>
      </c>
      <c r="S233">
        <v>1792</v>
      </c>
      <c r="T233">
        <v>1</v>
      </c>
      <c r="U233">
        <v>10</v>
      </c>
      <c r="V233">
        <v>68</v>
      </c>
      <c r="W233"/>
      <c r="X233" t="s">
        <v>29</v>
      </c>
      <c r="Y233" t="s">
        <v>98</v>
      </c>
      <c r="Z233" s="54" t="s">
        <v>788</v>
      </c>
      <c r="AA233" s="58" t="s">
        <v>959</v>
      </c>
      <c r="AB233" s="54"/>
      <c r="AC233">
        <v>35</v>
      </c>
      <c r="AD233">
        <v>62</v>
      </c>
      <c r="AE233">
        <v>88</v>
      </c>
      <c r="AG233">
        <v>92</v>
      </c>
      <c r="AH233">
        <v>49</v>
      </c>
      <c r="AI233">
        <v>1792</v>
      </c>
      <c r="AJ233">
        <v>1</v>
      </c>
      <c r="AK233">
        <v>10</v>
      </c>
      <c r="AL233">
        <v>67</v>
      </c>
      <c r="AM233"/>
      <c r="AN233" t="s">
        <v>29</v>
      </c>
      <c r="AO233" t="s">
        <v>98</v>
      </c>
      <c r="AP233" s="54" t="s">
        <v>788</v>
      </c>
      <c r="AQ233" s="58" t="s">
        <v>959</v>
      </c>
      <c r="AR233" s="54"/>
      <c r="AS233">
        <v>35</v>
      </c>
      <c r="AT233">
        <v>94</v>
      </c>
      <c r="AU233">
        <v>31</v>
      </c>
      <c r="AW233" s="44">
        <f t="shared" si="12"/>
        <v>282.93</v>
      </c>
      <c r="AX233" s="46">
        <f t="shared" si="13"/>
        <v>6.6666666666697072E-3</v>
      </c>
      <c r="AY233" s="46">
        <f t="shared" si="14"/>
        <v>-6.6666666666651553E-3</v>
      </c>
      <c r="AZ233" s="46">
        <f t="shared" si="15"/>
        <v>2.2759572004815709E-15</v>
      </c>
    </row>
    <row r="234" spans="1:52" x14ac:dyDescent="0.35">
      <c r="A234">
        <v>92</v>
      </c>
      <c r="B234">
        <v>49</v>
      </c>
      <c r="C234">
        <v>1792</v>
      </c>
      <c r="D234">
        <v>1</v>
      </c>
      <c r="E234">
        <v>10</v>
      </c>
      <c r="F234">
        <v>68</v>
      </c>
      <c r="G234" t="s">
        <v>137</v>
      </c>
      <c r="H234" t="s">
        <v>136</v>
      </c>
      <c r="I234" t="s">
        <v>133</v>
      </c>
      <c r="J234" s="58" t="s">
        <v>825</v>
      </c>
      <c r="K234" s="58" t="s">
        <v>959</v>
      </c>
      <c r="L234" s="54"/>
      <c r="M234">
        <v>35</v>
      </c>
      <c r="N234">
        <v>533</v>
      </c>
      <c r="O234">
        <v>68</v>
      </c>
      <c r="Q234">
        <v>92</v>
      </c>
      <c r="R234">
        <v>49</v>
      </c>
      <c r="S234">
        <v>1792</v>
      </c>
      <c r="T234">
        <v>1</v>
      </c>
      <c r="U234">
        <v>10</v>
      </c>
      <c r="V234">
        <v>69</v>
      </c>
      <c r="W234" t="s">
        <v>137</v>
      </c>
      <c r="X234" t="s">
        <v>136</v>
      </c>
      <c r="Y234" t="s">
        <v>133</v>
      </c>
      <c r="Z234" s="58" t="s">
        <v>825</v>
      </c>
      <c r="AA234" s="58" t="s">
        <v>959</v>
      </c>
      <c r="AB234" s="54"/>
      <c r="AC234">
        <v>35</v>
      </c>
      <c r="AD234">
        <v>266</v>
      </c>
      <c r="AE234">
        <v>84</v>
      </c>
      <c r="AG234">
        <v>92</v>
      </c>
      <c r="AH234">
        <v>49</v>
      </c>
      <c r="AI234">
        <v>1792</v>
      </c>
      <c r="AJ234">
        <v>1</v>
      </c>
      <c r="AK234">
        <v>11</v>
      </c>
      <c r="AL234">
        <v>69</v>
      </c>
      <c r="AM234" t="s">
        <v>137</v>
      </c>
      <c r="AN234" t="s">
        <v>136</v>
      </c>
      <c r="AO234" t="s">
        <v>133</v>
      </c>
      <c r="AP234" s="58" t="s">
        <v>825</v>
      </c>
      <c r="AQ234" s="58" t="s">
        <v>959</v>
      </c>
      <c r="AR234" s="54"/>
      <c r="AS234">
        <v>35</v>
      </c>
      <c r="AT234">
        <v>400</v>
      </c>
      <c r="AU234">
        <v>25</v>
      </c>
      <c r="AW234" s="44">
        <f t="shared" si="12"/>
        <v>1200.77</v>
      </c>
      <c r="AX234" s="46">
        <f t="shared" si="13"/>
        <v>-4.4444444444525777E-3</v>
      </c>
      <c r="AY234" s="46">
        <f t="shared" si="14"/>
        <v>-2.2222222222262333E-3</v>
      </c>
      <c r="AZ234" s="46">
        <f t="shared" si="15"/>
        <v>6.6666666666606034E-3</v>
      </c>
    </row>
    <row r="235" spans="1:52" x14ac:dyDescent="0.35">
      <c r="A235">
        <v>92</v>
      </c>
      <c r="B235">
        <v>49</v>
      </c>
      <c r="C235">
        <v>1792</v>
      </c>
      <c r="D235">
        <v>1</v>
      </c>
      <c r="E235">
        <v>11</v>
      </c>
      <c r="F235">
        <v>69</v>
      </c>
      <c r="G235" t="s">
        <v>137</v>
      </c>
      <c r="H235" t="s">
        <v>134</v>
      </c>
      <c r="I235" t="s">
        <v>120</v>
      </c>
      <c r="J235" s="58" t="s">
        <v>826</v>
      </c>
      <c r="K235" s="58" t="s">
        <v>959</v>
      </c>
      <c r="L235" s="54"/>
      <c r="M235">
        <v>35</v>
      </c>
      <c r="N235">
        <v>156</v>
      </c>
      <c r="O235">
        <v>29</v>
      </c>
      <c r="Q235">
        <v>92</v>
      </c>
      <c r="R235">
        <v>49</v>
      </c>
      <c r="S235">
        <v>1792</v>
      </c>
      <c r="T235">
        <v>1</v>
      </c>
      <c r="U235">
        <v>11</v>
      </c>
      <c r="V235">
        <v>69</v>
      </c>
      <c r="W235" t="s">
        <v>137</v>
      </c>
      <c r="X235" t="s">
        <v>134</v>
      </c>
      <c r="Y235" t="s">
        <v>121</v>
      </c>
      <c r="Z235" s="58" t="s">
        <v>826</v>
      </c>
      <c r="AA235" s="58" t="s">
        <v>959</v>
      </c>
      <c r="AB235" s="54"/>
      <c r="AC235">
        <v>35</v>
      </c>
      <c r="AD235">
        <v>78</v>
      </c>
      <c r="AE235">
        <v>15</v>
      </c>
      <c r="AG235">
        <v>178</v>
      </c>
      <c r="AH235">
        <v>92</v>
      </c>
      <c r="AI235">
        <v>1792</v>
      </c>
      <c r="AJ235">
        <v>1</v>
      </c>
      <c r="AK235">
        <v>10</v>
      </c>
      <c r="AL235">
        <v>70</v>
      </c>
      <c r="AM235" t="s">
        <v>137</v>
      </c>
      <c r="AN235" t="s">
        <v>134</v>
      </c>
      <c r="AO235" t="s">
        <v>120</v>
      </c>
      <c r="AP235" s="58" t="s">
        <v>826</v>
      </c>
      <c r="AQ235" s="58" t="s">
        <v>959</v>
      </c>
      <c r="AR235" s="54"/>
      <c r="AS235">
        <v>35</v>
      </c>
      <c r="AT235">
        <v>117</v>
      </c>
      <c r="AU235">
        <v>22</v>
      </c>
      <c r="AW235" s="44">
        <f t="shared" si="12"/>
        <v>351.66</v>
      </c>
      <c r="AX235" s="46">
        <f t="shared" si="13"/>
        <v>3.3333333333223636E-3</v>
      </c>
      <c r="AY235" s="46">
        <f t="shared" si="14"/>
        <v>-3.3333333333388226E-3</v>
      </c>
      <c r="AZ235" s="46">
        <f t="shared" si="15"/>
        <v>-1.1379786002407855E-15</v>
      </c>
    </row>
    <row r="236" spans="1:52" x14ac:dyDescent="0.35">
      <c r="A236">
        <v>92</v>
      </c>
      <c r="B236">
        <v>49</v>
      </c>
      <c r="C236">
        <v>1792</v>
      </c>
      <c r="D236">
        <v>1</v>
      </c>
      <c r="E236">
        <v>11</v>
      </c>
      <c r="F236">
        <v>69</v>
      </c>
      <c r="G236" t="s">
        <v>137</v>
      </c>
      <c r="H236" t="s">
        <v>134</v>
      </c>
      <c r="I236" t="s">
        <v>120</v>
      </c>
      <c r="J236" s="58" t="s">
        <v>826</v>
      </c>
      <c r="K236" s="58" t="s">
        <v>959</v>
      </c>
      <c r="L236" s="54"/>
      <c r="M236">
        <v>35</v>
      </c>
      <c r="N236">
        <v>27</v>
      </c>
      <c r="O236">
        <v>25</v>
      </c>
      <c r="Q236">
        <v>92</v>
      </c>
      <c r="R236">
        <v>49</v>
      </c>
      <c r="S236">
        <v>1792</v>
      </c>
      <c r="T236">
        <v>1</v>
      </c>
      <c r="U236">
        <v>11</v>
      </c>
      <c r="V236">
        <v>69</v>
      </c>
      <c r="W236" t="s">
        <v>137</v>
      </c>
      <c r="X236" t="s">
        <v>134</v>
      </c>
      <c r="Y236" t="s">
        <v>121</v>
      </c>
      <c r="Z236" s="58" t="s">
        <v>826</v>
      </c>
      <c r="AA236" s="58" t="s">
        <v>959</v>
      </c>
      <c r="AB236" s="54"/>
      <c r="AC236">
        <v>35</v>
      </c>
      <c r="AD236">
        <v>13</v>
      </c>
      <c r="AE236">
        <v>63</v>
      </c>
      <c r="AG236">
        <v>92</v>
      </c>
      <c r="AH236">
        <v>49</v>
      </c>
      <c r="AI236">
        <v>1792</v>
      </c>
      <c r="AJ236">
        <v>1</v>
      </c>
      <c r="AK236">
        <v>11</v>
      </c>
      <c r="AL236">
        <v>69</v>
      </c>
      <c r="AM236" t="s">
        <v>137</v>
      </c>
      <c r="AN236" t="s">
        <v>134</v>
      </c>
      <c r="AO236" t="s">
        <v>120</v>
      </c>
      <c r="AP236" s="58" t="s">
        <v>826</v>
      </c>
      <c r="AQ236" s="58" t="s">
        <v>959</v>
      </c>
      <c r="AR236" s="54"/>
      <c r="AS236">
        <v>35</v>
      </c>
      <c r="AT236">
        <v>20</v>
      </c>
      <c r="AU236">
        <v>44</v>
      </c>
      <c r="AW236" s="44">
        <f t="shared" si="12"/>
        <v>61.32</v>
      </c>
      <c r="AX236" s="46">
        <f t="shared" si="13"/>
        <v>3.3333333333303017E-3</v>
      </c>
      <c r="AY236" s="46">
        <f t="shared" si="14"/>
        <v>-3.3333333333348536E-3</v>
      </c>
      <c r="AZ236" s="46">
        <f t="shared" si="15"/>
        <v>-2.2759572004815709E-15</v>
      </c>
    </row>
    <row r="237" spans="1:52" x14ac:dyDescent="0.35">
      <c r="A237">
        <v>92</v>
      </c>
      <c r="B237">
        <v>49</v>
      </c>
      <c r="C237">
        <v>1792</v>
      </c>
      <c r="D237">
        <v>1</v>
      </c>
      <c r="E237">
        <v>11</v>
      </c>
      <c r="F237">
        <v>69</v>
      </c>
      <c r="H237" t="s">
        <v>181</v>
      </c>
      <c r="I237" t="s">
        <v>182</v>
      </c>
      <c r="J237" s="58" t="s">
        <v>823</v>
      </c>
      <c r="K237" s="58" t="s">
        <v>959</v>
      </c>
      <c r="L237" s="54"/>
      <c r="M237">
        <v>36</v>
      </c>
      <c r="N237">
        <v>1008</v>
      </c>
      <c r="O237">
        <v>35</v>
      </c>
      <c r="Q237">
        <v>92</v>
      </c>
      <c r="R237">
        <v>49</v>
      </c>
      <c r="S237">
        <v>1792</v>
      </c>
      <c r="T237">
        <v>1</v>
      </c>
      <c r="U237">
        <v>11</v>
      </c>
      <c r="V237">
        <v>70</v>
      </c>
      <c r="W237"/>
      <c r="X237" t="s">
        <v>181</v>
      </c>
      <c r="Y237" t="s">
        <v>182</v>
      </c>
      <c r="Z237" s="58" t="s">
        <v>823</v>
      </c>
      <c r="AA237" s="58" t="s">
        <v>959</v>
      </c>
      <c r="AB237" s="54"/>
      <c r="AC237">
        <v>36</v>
      </c>
      <c r="AD237">
        <v>504</v>
      </c>
      <c r="AE237">
        <v>17</v>
      </c>
      <c r="AG237">
        <v>92</v>
      </c>
      <c r="AH237">
        <v>49</v>
      </c>
      <c r="AI237">
        <v>1792</v>
      </c>
      <c r="AJ237">
        <v>1</v>
      </c>
      <c r="AK237">
        <v>11</v>
      </c>
      <c r="AL237">
        <v>69</v>
      </c>
      <c r="AM237"/>
      <c r="AN237" t="s">
        <v>181</v>
      </c>
      <c r="AO237" t="s">
        <v>182</v>
      </c>
      <c r="AP237" s="58" t="s">
        <v>823</v>
      </c>
      <c r="AQ237" s="58" t="s">
        <v>959</v>
      </c>
      <c r="AR237" s="54"/>
      <c r="AS237">
        <v>36</v>
      </c>
      <c r="AT237">
        <v>756</v>
      </c>
      <c r="AU237">
        <v>26</v>
      </c>
      <c r="AW237" s="44">
        <f t="shared" si="12"/>
        <v>2268.7800000000002</v>
      </c>
      <c r="AX237" s="46">
        <f t="shared" si="13"/>
        <v>-3.3333333333075421E-3</v>
      </c>
      <c r="AY237" s="46">
        <f t="shared" si="14"/>
        <v>3.3333333333462056E-3</v>
      </c>
      <c r="AZ237" s="46">
        <f t="shared" si="15"/>
        <v>-9.1038288019262836E-15</v>
      </c>
    </row>
    <row r="238" spans="1:52" x14ac:dyDescent="0.35">
      <c r="A238">
        <v>92</v>
      </c>
      <c r="B238">
        <v>49</v>
      </c>
      <c r="C238">
        <v>1792</v>
      </c>
      <c r="D238">
        <v>1</v>
      </c>
      <c r="E238">
        <v>11</v>
      </c>
      <c r="F238">
        <v>69</v>
      </c>
      <c r="H238" t="s">
        <v>397</v>
      </c>
      <c r="I238" t="s">
        <v>312</v>
      </c>
      <c r="J238" s="58" t="s">
        <v>823</v>
      </c>
      <c r="K238" s="58" t="s">
        <v>959</v>
      </c>
      <c r="L238" s="58" t="s">
        <v>780</v>
      </c>
      <c r="M238">
        <v>35</v>
      </c>
      <c r="N238">
        <v>445</v>
      </c>
      <c r="O238">
        <v>44</v>
      </c>
      <c r="Q238">
        <v>92</v>
      </c>
      <c r="R238">
        <v>49</v>
      </c>
      <c r="S238">
        <v>1792</v>
      </c>
      <c r="T238">
        <v>1</v>
      </c>
      <c r="U238">
        <v>11</v>
      </c>
      <c r="V238">
        <v>69</v>
      </c>
      <c r="W238"/>
      <c r="X238" t="s">
        <v>397</v>
      </c>
      <c r="Y238" t="s">
        <v>312</v>
      </c>
      <c r="Z238" s="58" t="s">
        <v>823</v>
      </c>
      <c r="AA238" s="58" t="s">
        <v>959</v>
      </c>
      <c r="AB238" s="58" t="s">
        <v>780</v>
      </c>
      <c r="AC238">
        <v>35</v>
      </c>
      <c r="AD238">
        <v>222</v>
      </c>
      <c r="AE238">
        <v>73</v>
      </c>
      <c r="AG238">
        <v>92</v>
      </c>
      <c r="AH238">
        <v>49</v>
      </c>
      <c r="AI238">
        <v>1792</v>
      </c>
      <c r="AJ238">
        <v>1</v>
      </c>
      <c r="AK238">
        <v>11</v>
      </c>
      <c r="AL238">
        <v>69</v>
      </c>
      <c r="AM238"/>
      <c r="AN238" t="s">
        <v>397</v>
      </c>
      <c r="AO238" t="s">
        <v>312</v>
      </c>
      <c r="AP238" s="58" t="s">
        <v>823</v>
      </c>
      <c r="AQ238" s="58" t="s">
        <v>959</v>
      </c>
      <c r="AR238" s="58" t="s">
        <v>780</v>
      </c>
      <c r="AS238">
        <v>35</v>
      </c>
      <c r="AT238">
        <v>334</v>
      </c>
      <c r="AU238">
        <v>8</v>
      </c>
      <c r="AW238" s="44">
        <f t="shared" si="12"/>
        <v>1002.2500000000001</v>
      </c>
      <c r="AX238" s="46">
        <f t="shared" si="13"/>
        <v>4.4444444444570741E-3</v>
      </c>
      <c r="AY238" s="46">
        <f t="shared" si="14"/>
        <v>-7.7777777777714441E-3</v>
      </c>
      <c r="AZ238" s="46">
        <f t="shared" si="15"/>
        <v>3.3333333333712273E-3</v>
      </c>
    </row>
    <row r="239" spans="1:52" x14ac:dyDescent="0.35">
      <c r="A239">
        <v>92</v>
      </c>
      <c r="B239">
        <v>49</v>
      </c>
      <c r="C239">
        <v>1792</v>
      </c>
      <c r="D239">
        <v>1</v>
      </c>
      <c r="E239">
        <v>11</v>
      </c>
      <c r="F239">
        <v>69</v>
      </c>
      <c r="H239" t="s">
        <v>398</v>
      </c>
      <c r="I239" t="s">
        <v>399</v>
      </c>
      <c r="J239" s="60" t="s">
        <v>808</v>
      </c>
      <c r="K239" s="58" t="s">
        <v>959</v>
      </c>
      <c r="L239" s="60" t="s">
        <v>782</v>
      </c>
      <c r="M239">
        <v>36</v>
      </c>
      <c r="N239">
        <v>657</v>
      </c>
      <c r="O239">
        <v>51</v>
      </c>
      <c r="Q239">
        <v>92</v>
      </c>
      <c r="R239">
        <v>49</v>
      </c>
      <c r="S239">
        <v>1792</v>
      </c>
      <c r="T239">
        <v>1</v>
      </c>
      <c r="U239">
        <v>11</v>
      </c>
      <c r="V239">
        <v>69</v>
      </c>
      <c r="W239"/>
      <c r="X239" s="50" t="s">
        <v>398</v>
      </c>
      <c r="Y239" s="50" t="s">
        <v>399</v>
      </c>
      <c r="Z239" s="60" t="s">
        <v>808</v>
      </c>
      <c r="AA239" s="58" t="s">
        <v>959</v>
      </c>
      <c r="AB239" s="60" t="s">
        <v>782</v>
      </c>
      <c r="AC239">
        <v>36</v>
      </c>
      <c r="AD239">
        <v>328</v>
      </c>
      <c r="AE239">
        <v>76</v>
      </c>
      <c r="AG239">
        <v>92</v>
      </c>
      <c r="AH239">
        <v>49</v>
      </c>
      <c r="AI239">
        <v>1792</v>
      </c>
      <c r="AJ239">
        <v>1</v>
      </c>
      <c r="AK239">
        <v>11</v>
      </c>
      <c r="AL239">
        <v>69</v>
      </c>
      <c r="AM239"/>
      <c r="AN239" t="s">
        <v>398</v>
      </c>
      <c r="AO239" t="s">
        <v>399</v>
      </c>
      <c r="AP239" s="60" t="s">
        <v>808</v>
      </c>
      <c r="AQ239" s="58" t="s">
        <v>959</v>
      </c>
      <c r="AR239" s="60" t="s">
        <v>782</v>
      </c>
      <c r="AS239">
        <v>36</v>
      </c>
      <c r="AT239">
        <v>493</v>
      </c>
      <c r="AU239">
        <v>14</v>
      </c>
      <c r="AW239" s="44">
        <f t="shared" si="12"/>
        <v>1479.41</v>
      </c>
      <c r="AX239" s="46">
        <f t="shared" si="13"/>
        <v>5.5555555555792946E-3</v>
      </c>
      <c r="AY239" s="46">
        <f t="shared" si="14"/>
        <v>-2.2222222222103571E-3</v>
      </c>
      <c r="AZ239" s="46">
        <f t="shared" si="15"/>
        <v>-3.3333333333439574E-3</v>
      </c>
    </row>
    <row r="240" spans="1:52" x14ac:dyDescent="0.35">
      <c r="A240">
        <v>92</v>
      </c>
      <c r="B240">
        <v>49</v>
      </c>
      <c r="C240">
        <v>1792</v>
      </c>
      <c r="D240">
        <v>1</v>
      </c>
      <c r="E240">
        <v>11</v>
      </c>
      <c r="F240">
        <v>69</v>
      </c>
      <c r="H240" t="s">
        <v>134</v>
      </c>
      <c r="I240" t="s">
        <v>55</v>
      </c>
      <c r="J240" s="58" t="s">
        <v>808</v>
      </c>
      <c r="K240" s="58" t="s">
        <v>959</v>
      </c>
      <c r="L240" s="58" t="s">
        <v>791</v>
      </c>
      <c r="M240">
        <v>36</v>
      </c>
      <c r="N240">
        <v>669</v>
      </c>
      <c r="O240">
        <v>73</v>
      </c>
      <c r="Q240">
        <v>92</v>
      </c>
      <c r="R240">
        <v>49</v>
      </c>
      <c r="S240">
        <v>1792</v>
      </c>
      <c r="T240">
        <v>1</v>
      </c>
      <c r="U240">
        <v>11</v>
      </c>
      <c r="V240">
        <v>69</v>
      </c>
      <c r="W240"/>
      <c r="X240" t="s">
        <v>134</v>
      </c>
      <c r="Y240" t="s">
        <v>55</v>
      </c>
      <c r="Z240" s="58" t="s">
        <v>808</v>
      </c>
      <c r="AA240" s="58" t="s">
        <v>959</v>
      </c>
      <c r="AB240" s="58" t="s">
        <v>791</v>
      </c>
      <c r="AC240">
        <v>36</v>
      </c>
      <c r="AD240">
        <v>334</v>
      </c>
      <c r="AE240">
        <v>87</v>
      </c>
      <c r="AG240">
        <v>92</v>
      </c>
      <c r="AH240">
        <v>49</v>
      </c>
      <c r="AI240">
        <v>1792</v>
      </c>
      <c r="AJ240">
        <v>1</v>
      </c>
      <c r="AK240">
        <v>11</v>
      </c>
      <c r="AL240">
        <v>69</v>
      </c>
      <c r="AM240"/>
      <c r="AN240" t="s">
        <v>134</v>
      </c>
      <c r="AO240" t="s">
        <v>55</v>
      </c>
      <c r="AP240" s="58" t="s">
        <v>808</v>
      </c>
      <c r="AQ240" s="58" t="s">
        <v>959</v>
      </c>
      <c r="AR240" s="58" t="s">
        <v>791</v>
      </c>
      <c r="AS240">
        <v>36</v>
      </c>
      <c r="AT240">
        <v>502</v>
      </c>
      <c r="AU240">
        <v>30</v>
      </c>
      <c r="AW240" s="44">
        <f t="shared" si="12"/>
        <v>1506.8999999999999</v>
      </c>
      <c r="AX240" s="46">
        <f t="shared" si="13"/>
        <v>3.3333333332348225E-3</v>
      </c>
      <c r="AY240" s="46">
        <f t="shared" si="14"/>
        <v>-3.3333333333825932E-3</v>
      </c>
      <c r="AZ240" s="46">
        <f t="shared" si="15"/>
        <v>-4.546363285840016E-14</v>
      </c>
    </row>
    <row r="241" spans="1:52" x14ac:dyDescent="0.35">
      <c r="A241">
        <v>92</v>
      </c>
      <c r="B241">
        <v>49</v>
      </c>
      <c r="C241">
        <v>1792</v>
      </c>
      <c r="D241">
        <v>1</v>
      </c>
      <c r="E241">
        <v>12</v>
      </c>
      <c r="F241">
        <v>70</v>
      </c>
      <c r="H241" t="s">
        <v>18</v>
      </c>
      <c r="I241" t="s">
        <v>199</v>
      </c>
      <c r="J241" s="58" t="s">
        <v>827</v>
      </c>
      <c r="K241" s="58" t="s">
        <v>959</v>
      </c>
      <c r="L241" s="54"/>
      <c r="M241">
        <v>36</v>
      </c>
      <c r="N241">
        <v>1057</v>
      </c>
      <c r="O241">
        <v>18</v>
      </c>
      <c r="Q241">
        <v>92</v>
      </c>
      <c r="R241">
        <v>49</v>
      </c>
      <c r="S241">
        <v>1792</v>
      </c>
      <c r="T241">
        <v>1</v>
      </c>
      <c r="U241">
        <v>12</v>
      </c>
      <c r="V241">
        <v>76</v>
      </c>
      <c r="W241"/>
      <c r="X241" t="s">
        <v>18</v>
      </c>
      <c r="Y241" t="s">
        <v>199</v>
      </c>
      <c r="Z241" s="58" t="s">
        <v>827</v>
      </c>
      <c r="AA241" s="58" t="s">
        <v>959</v>
      </c>
      <c r="AB241" s="54"/>
      <c r="AC241">
        <v>36</v>
      </c>
      <c r="AD241">
        <v>528</v>
      </c>
      <c r="AE241">
        <v>59</v>
      </c>
      <c r="AG241">
        <v>92</v>
      </c>
      <c r="AH241">
        <v>49</v>
      </c>
      <c r="AI241">
        <v>1792</v>
      </c>
      <c r="AJ241">
        <v>1</v>
      </c>
      <c r="AK241">
        <v>14</v>
      </c>
      <c r="AL241">
        <v>76</v>
      </c>
      <c r="AM241"/>
      <c r="AN241" t="s">
        <v>18</v>
      </c>
      <c r="AO241" t="s">
        <v>199</v>
      </c>
      <c r="AP241" s="58" t="s">
        <v>827</v>
      </c>
      <c r="AQ241" s="58" t="s">
        <v>959</v>
      </c>
      <c r="AR241" s="54"/>
      <c r="AS241">
        <v>36</v>
      </c>
      <c r="AT241">
        <v>792</v>
      </c>
      <c r="AU241">
        <v>88</v>
      </c>
      <c r="AW241" s="44">
        <f t="shared" si="12"/>
        <v>2378.65</v>
      </c>
      <c r="AX241" s="46">
        <f t="shared" si="13"/>
        <v>-2.2222222223081123E-3</v>
      </c>
      <c r="AY241" s="46">
        <f t="shared" si="14"/>
        <v>-1.1111111111540284E-3</v>
      </c>
      <c r="AZ241" s="46">
        <f t="shared" si="15"/>
        <v>3.3333333333257498E-3</v>
      </c>
    </row>
    <row r="242" spans="1:52" x14ac:dyDescent="0.35">
      <c r="A242">
        <v>92</v>
      </c>
      <c r="B242">
        <v>49</v>
      </c>
      <c r="C242">
        <v>1792</v>
      </c>
      <c r="D242">
        <v>1</v>
      </c>
      <c r="E242">
        <v>14</v>
      </c>
      <c r="F242">
        <v>76</v>
      </c>
      <c r="H242" t="s">
        <v>25</v>
      </c>
      <c r="I242" t="s">
        <v>52</v>
      </c>
      <c r="J242" s="58" t="s">
        <v>827</v>
      </c>
      <c r="K242" s="58" t="s">
        <v>959</v>
      </c>
      <c r="L242" s="58" t="s">
        <v>830</v>
      </c>
      <c r="M242">
        <v>37</v>
      </c>
      <c r="N242">
        <v>1358</v>
      </c>
      <c r="O242">
        <v>55</v>
      </c>
      <c r="Q242">
        <v>92</v>
      </c>
      <c r="R242">
        <v>49</v>
      </c>
      <c r="S242">
        <v>1792</v>
      </c>
      <c r="T242">
        <v>1</v>
      </c>
      <c r="U242">
        <v>14</v>
      </c>
      <c r="V242">
        <v>76</v>
      </c>
      <c r="W242"/>
      <c r="X242" t="s">
        <v>25</v>
      </c>
      <c r="Y242" t="s">
        <v>52</v>
      </c>
      <c r="Z242" s="58" t="s">
        <v>827</v>
      </c>
      <c r="AA242" s="58" t="s">
        <v>959</v>
      </c>
      <c r="AB242" s="58" t="s">
        <v>830</v>
      </c>
      <c r="AC242">
        <v>37</v>
      </c>
      <c r="AD242">
        <v>679</v>
      </c>
      <c r="AE242">
        <v>27</v>
      </c>
      <c r="AG242">
        <v>92</v>
      </c>
      <c r="AH242">
        <v>49</v>
      </c>
      <c r="AI242">
        <v>1792</v>
      </c>
      <c r="AJ242">
        <v>1</v>
      </c>
      <c r="AK242">
        <v>14</v>
      </c>
      <c r="AL242">
        <v>77</v>
      </c>
      <c r="AM242"/>
      <c r="AN242" t="s">
        <v>25</v>
      </c>
      <c r="AO242" t="s">
        <v>52</v>
      </c>
      <c r="AP242" s="58" t="s">
        <v>827</v>
      </c>
      <c r="AQ242" s="58" t="s">
        <v>959</v>
      </c>
      <c r="AR242" s="58" t="s">
        <v>830</v>
      </c>
      <c r="AS242">
        <v>37</v>
      </c>
      <c r="AT242">
        <v>1018</v>
      </c>
      <c r="AU242">
        <v>91</v>
      </c>
      <c r="AW242" s="44">
        <f t="shared" si="12"/>
        <v>3056.7299999999996</v>
      </c>
      <c r="AX242" s="46">
        <f t="shared" si="13"/>
        <v>-3.3333333336031945E-3</v>
      </c>
      <c r="AY242" s="46">
        <f t="shared" si="14"/>
        <v>3.3333333331984072E-3</v>
      </c>
      <c r="AZ242" s="46">
        <f t="shared" si="15"/>
        <v>-1.4555023852835802E-13</v>
      </c>
    </row>
    <row r="243" spans="1:52" x14ac:dyDescent="0.35">
      <c r="A243">
        <v>92</v>
      </c>
      <c r="B243">
        <v>49</v>
      </c>
      <c r="C243">
        <v>1792</v>
      </c>
      <c r="D243">
        <v>1</v>
      </c>
      <c r="E243">
        <v>14</v>
      </c>
      <c r="F243">
        <v>76</v>
      </c>
      <c r="H243" t="s">
        <v>40</v>
      </c>
      <c r="I243" t="s">
        <v>201</v>
      </c>
      <c r="J243" s="58" t="s">
        <v>822</v>
      </c>
      <c r="K243" s="58" t="s">
        <v>959</v>
      </c>
      <c r="L243" s="54"/>
      <c r="M243">
        <v>37</v>
      </c>
      <c r="N243">
        <v>234</v>
      </c>
      <c r="O243">
        <v>44</v>
      </c>
      <c r="Q243">
        <v>92</v>
      </c>
      <c r="R243">
        <v>49</v>
      </c>
      <c r="S243">
        <v>1792</v>
      </c>
      <c r="T243">
        <v>1</v>
      </c>
      <c r="U243">
        <v>14</v>
      </c>
      <c r="V243">
        <v>76</v>
      </c>
      <c r="W243"/>
      <c r="X243" t="s">
        <v>40</v>
      </c>
      <c r="Y243" t="s">
        <v>201</v>
      </c>
      <c r="Z243" s="58" t="s">
        <v>822</v>
      </c>
      <c r="AA243" s="58" t="s">
        <v>959</v>
      </c>
      <c r="AB243" s="54"/>
      <c r="AC243">
        <v>37</v>
      </c>
      <c r="AD243">
        <v>117</v>
      </c>
      <c r="AE243">
        <v>23</v>
      </c>
      <c r="AG243">
        <v>92</v>
      </c>
      <c r="AH243">
        <v>49</v>
      </c>
      <c r="AI243">
        <v>1792</v>
      </c>
      <c r="AJ243">
        <v>1</v>
      </c>
      <c r="AK243">
        <v>14</v>
      </c>
      <c r="AL243">
        <v>76</v>
      </c>
      <c r="AM243"/>
      <c r="AN243" t="s">
        <v>40</v>
      </c>
      <c r="AO243" t="s">
        <v>201</v>
      </c>
      <c r="AP243" s="58" t="s">
        <v>822</v>
      </c>
      <c r="AQ243" s="58" t="s">
        <v>959</v>
      </c>
      <c r="AR243" s="54"/>
      <c r="AS243">
        <v>37</v>
      </c>
      <c r="AT243">
        <v>175</v>
      </c>
      <c r="AU243">
        <v>83</v>
      </c>
      <c r="AW243" s="44">
        <f t="shared" si="12"/>
        <v>527.50000000000011</v>
      </c>
      <c r="AX243" s="46">
        <f t="shared" si="13"/>
        <v>4.4444444444854958E-3</v>
      </c>
      <c r="AY243" s="46">
        <f t="shared" si="14"/>
        <v>-7.777777777757261E-3</v>
      </c>
      <c r="AZ243" s="46">
        <f t="shared" si="15"/>
        <v>3.3333333333712689E-3</v>
      </c>
    </row>
    <row r="244" spans="1:52" x14ac:dyDescent="0.35">
      <c r="A244">
        <v>92</v>
      </c>
      <c r="B244">
        <v>49</v>
      </c>
      <c r="C244">
        <v>1792</v>
      </c>
      <c r="D244">
        <v>1</v>
      </c>
      <c r="E244">
        <v>14</v>
      </c>
      <c r="F244">
        <v>76</v>
      </c>
      <c r="H244" t="s">
        <v>53</v>
      </c>
      <c r="I244" t="s">
        <v>313</v>
      </c>
      <c r="J244" s="54" t="s">
        <v>849</v>
      </c>
      <c r="K244" s="58" t="s">
        <v>959</v>
      </c>
      <c r="L244" s="54"/>
      <c r="M244">
        <v>37</v>
      </c>
      <c r="N244">
        <v>436</v>
      </c>
      <c r="O244">
        <v>30</v>
      </c>
      <c r="Q244">
        <v>92</v>
      </c>
      <c r="R244">
        <v>49</v>
      </c>
      <c r="S244">
        <v>1792</v>
      </c>
      <c r="T244">
        <v>1</v>
      </c>
      <c r="U244">
        <v>14</v>
      </c>
      <c r="V244">
        <v>76</v>
      </c>
      <c r="W244"/>
      <c r="X244" t="s">
        <v>53</v>
      </c>
      <c r="Y244" s="50" t="s">
        <v>313</v>
      </c>
      <c r="Z244" s="54" t="s">
        <v>849</v>
      </c>
      <c r="AA244" s="58" t="s">
        <v>959</v>
      </c>
      <c r="AB244" s="54"/>
      <c r="AC244">
        <v>37</v>
      </c>
      <c r="AD244">
        <v>218</v>
      </c>
      <c r="AE244">
        <v>15</v>
      </c>
      <c r="AG244">
        <v>92</v>
      </c>
      <c r="AH244">
        <v>49</v>
      </c>
      <c r="AI244">
        <v>1792</v>
      </c>
      <c r="AJ244">
        <v>1</v>
      </c>
      <c r="AK244">
        <v>14</v>
      </c>
      <c r="AL244">
        <v>76</v>
      </c>
      <c r="AM244"/>
      <c r="AN244" t="s">
        <v>53</v>
      </c>
      <c r="AO244" t="s">
        <v>313</v>
      </c>
      <c r="AP244" s="54" t="s">
        <v>849</v>
      </c>
      <c r="AQ244" s="58" t="s">
        <v>959</v>
      </c>
      <c r="AR244" s="54"/>
      <c r="AS244">
        <v>37</v>
      </c>
      <c r="AT244">
        <v>327</v>
      </c>
      <c r="AU244">
        <v>23</v>
      </c>
      <c r="AW244" s="44">
        <f t="shared" si="12"/>
        <v>981.68</v>
      </c>
      <c r="AX244" s="46">
        <f t="shared" si="13"/>
        <v>2.2222222221557897E-3</v>
      </c>
      <c r="AY244" s="46">
        <f t="shared" si="14"/>
        <v>1.1111111110778948E-3</v>
      </c>
      <c r="AZ244" s="46">
        <f t="shared" si="15"/>
        <v>-3.3333333333689652E-3</v>
      </c>
    </row>
    <row r="245" spans="1:52" x14ac:dyDescent="0.35">
      <c r="A245">
        <v>92</v>
      </c>
      <c r="B245">
        <v>49</v>
      </c>
      <c r="C245">
        <v>1792</v>
      </c>
      <c r="D245">
        <v>1</v>
      </c>
      <c r="E245">
        <v>14</v>
      </c>
      <c r="F245">
        <v>76</v>
      </c>
      <c r="H245" t="s">
        <v>400</v>
      </c>
      <c r="I245" t="s">
        <v>64</v>
      </c>
      <c r="J245" s="58" t="s">
        <v>870</v>
      </c>
      <c r="K245" s="58" t="s">
        <v>959</v>
      </c>
      <c r="L245" s="58" t="s">
        <v>780</v>
      </c>
      <c r="M245">
        <v>37</v>
      </c>
      <c r="N245">
        <v>133</v>
      </c>
      <c r="O245">
        <v>1</v>
      </c>
      <c r="Q245">
        <v>92</v>
      </c>
      <c r="R245">
        <v>49</v>
      </c>
      <c r="S245">
        <v>1792</v>
      </c>
      <c r="T245">
        <v>1</v>
      </c>
      <c r="U245">
        <v>14</v>
      </c>
      <c r="V245">
        <v>76</v>
      </c>
      <c r="W245"/>
      <c r="X245" t="s">
        <v>651</v>
      </c>
      <c r="Y245" t="s">
        <v>64</v>
      </c>
      <c r="Z245" s="58" t="s">
        <v>870</v>
      </c>
      <c r="AA245" s="58" t="s">
        <v>959</v>
      </c>
      <c r="AB245" s="58" t="s">
        <v>780</v>
      </c>
      <c r="AC245">
        <v>37</v>
      </c>
      <c r="AD245">
        <v>66</v>
      </c>
      <c r="AE245">
        <v>50</v>
      </c>
      <c r="AG245">
        <v>178</v>
      </c>
      <c r="AH245">
        <v>92</v>
      </c>
      <c r="AI245">
        <v>1792</v>
      </c>
      <c r="AJ245">
        <v>1</v>
      </c>
      <c r="AK245">
        <v>14</v>
      </c>
      <c r="AL245">
        <v>81</v>
      </c>
      <c r="AM245"/>
      <c r="AN245" t="s">
        <v>651</v>
      </c>
      <c r="AO245" t="s">
        <v>64</v>
      </c>
      <c r="AP245" s="58" t="s">
        <v>870</v>
      </c>
      <c r="AQ245" s="58" t="s">
        <v>959</v>
      </c>
      <c r="AR245" s="58" t="s">
        <v>780</v>
      </c>
      <c r="AS245">
        <v>37</v>
      </c>
      <c r="AT245">
        <v>99</v>
      </c>
      <c r="AU245">
        <v>76</v>
      </c>
      <c r="AW245" s="44">
        <f t="shared" si="12"/>
        <v>299.27</v>
      </c>
      <c r="AX245" s="46">
        <f t="shared" si="13"/>
        <v>-1.1111111111381435E-3</v>
      </c>
      <c r="AY245" s="46">
        <f t="shared" si="14"/>
        <v>4.4444444444309283E-3</v>
      </c>
      <c r="AZ245" s="46">
        <f t="shared" si="15"/>
        <v>-3.3333333333394055E-3</v>
      </c>
    </row>
    <row r="246" spans="1:52" x14ac:dyDescent="0.35">
      <c r="A246">
        <v>92</v>
      </c>
      <c r="B246">
        <v>49</v>
      </c>
      <c r="C246">
        <v>1792</v>
      </c>
      <c r="D246">
        <v>1</v>
      </c>
      <c r="E246">
        <v>14</v>
      </c>
      <c r="F246">
        <v>76</v>
      </c>
      <c r="G246" t="s">
        <v>137</v>
      </c>
      <c r="H246" t="s">
        <v>132</v>
      </c>
      <c r="I246" t="s">
        <v>314</v>
      </c>
      <c r="J246" s="58" t="s">
        <v>808</v>
      </c>
      <c r="K246" s="58" t="s">
        <v>959</v>
      </c>
      <c r="L246" s="58" t="s">
        <v>783</v>
      </c>
      <c r="M246">
        <v>38</v>
      </c>
      <c r="N246">
        <v>806</v>
      </c>
      <c r="O246">
        <v>25</v>
      </c>
      <c r="Q246">
        <v>92</v>
      </c>
      <c r="R246">
        <v>49</v>
      </c>
      <c r="S246">
        <v>1792</v>
      </c>
      <c r="T246">
        <v>1</v>
      </c>
      <c r="U246">
        <v>14</v>
      </c>
      <c r="V246">
        <v>76</v>
      </c>
      <c r="W246"/>
      <c r="X246" t="s">
        <v>132</v>
      </c>
      <c r="Y246" t="s">
        <v>314</v>
      </c>
      <c r="Z246" s="58" t="s">
        <v>808</v>
      </c>
      <c r="AA246" s="58" t="s">
        <v>959</v>
      </c>
      <c r="AB246" s="58" t="s">
        <v>783</v>
      </c>
      <c r="AC246">
        <v>38</v>
      </c>
      <c r="AD246">
        <v>403</v>
      </c>
      <c r="AE246">
        <v>12</v>
      </c>
      <c r="AG246">
        <v>92</v>
      </c>
      <c r="AH246">
        <v>49</v>
      </c>
      <c r="AI246">
        <v>1792</v>
      </c>
      <c r="AJ246">
        <v>1</v>
      </c>
      <c r="AK246">
        <v>14</v>
      </c>
      <c r="AL246">
        <v>77</v>
      </c>
      <c r="AM246"/>
      <c r="AN246" t="s">
        <v>132</v>
      </c>
      <c r="AO246" t="s">
        <v>314</v>
      </c>
      <c r="AP246" s="58" t="s">
        <v>808</v>
      </c>
      <c r="AQ246" s="58" t="s">
        <v>959</v>
      </c>
      <c r="AR246" s="58" t="s">
        <v>783</v>
      </c>
      <c r="AS246">
        <v>38</v>
      </c>
      <c r="AT246">
        <v>604</v>
      </c>
      <c r="AU246">
        <v>68</v>
      </c>
      <c r="AW246" s="44">
        <f t="shared" si="12"/>
        <v>1814.05</v>
      </c>
      <c r="AX246" s="46">
        <f t="shared" si="13"/>
        <v>-5.5555555555883984E-3</v>
      </c>
      <c r="AY246" s="46">
        <f t="shared" si="14"/>
        <v>2.2222222222058052E-3</v>
      </c>
      <c r="AZ246" s="46">
        <f t="shared" si="15"/>
        <v>3.3333333332802306E-3</v>
      </c>
    </row>
    <row r="247" spans="1:52" x14ac:dyDescent="0.35">
      <c r="A247">
        <v>92</v>
      </c>
      <c r="B247">
        <v>49</v>
      </c>
      <c r="C247">
        <v>1792</v>
      </c>
      <c r="D247">
        <v>1</v>
      </c>
      <c r="E247">
        <v>14</v>
      </c>
      <c r="F247">
        <v>77</v>
      </c>
      <c r="H247" t="s">
        <v>33</v>
      </c>
      <c r="I247" t="s">
        <v>34</v>
      </c>
      <c r="J247" s="58" t="s">
        <v>808</v>
      </c>
      <c r="K247" s="58" t="s">
        <v>959</v>
      </c>
      <c r="L247" s="54"/>
      <c r="M247">
        <v>38</v>
      </c>
      <c r="N247">
        <v>94</v>
      </c>
      <c r="O247">
        <v>98</v>
      </c>
      <c r="Q247">
        <v>92</v>
      </c>
      <c r="R247">
        <v>49</v>
      </c>
      <c r="S247">
        <v>1792</v>
      </c>
      <c r="T247">
        <v>1</v>
      </c>
      <c r="U247">
        <v>14</v>
      </c>
      <c r="V247">
        <v>77</v>
      </c>
      <c r="W247"/>
      <c r="X247" t="s">
        <v>33</v>
      </c>
      <c r="Y247" t="s">
        <v>34</v>
      </c>
      <c r="Z247" s="58" t="s">
        <v>808</v>
      </c>
      <c r="AA247" s="58" t="s">
        <v>959</v>
      </c>
      <c r="AB247" s="54"/>
      <c r="AC247">
        <v>38</v>
      </c>
      <c r="AD247">
        <v>47</v>
      </c>
      <c r="AE247">
        <v>50</v>
      </c>
      <c r="AG247">
        <v>178</v>
      </c>
      <c r="AH247">
        <v>92</v>
      </c>
      <c r="AI247">
        <v>1792</v>
      </c>
      <c r="AJ247">
        <v>1</v>
      </c>
      <c r="AK247">
        <v>13</v>
      </c>
      <c r="AL247">
        <v>71</v>
      </c>
      <c r="AM247"/>
      <c r="AN247" t="s">
        <v>33</v>
      </c>
      <c r="AO247" t="s">
        <v>34</v>
      </c>
      <c r="AP247" s="58" t="s">
        <v>808</v>
      </c>
      <c r="AQ247" s="58" t="s">
        <v>959</v>
      </c>
      <c r="AR247" s="54"/>
      <c r="AS247">
        <v>38</v>
      </c>
      <c r="AT247">
        <v>71</v>
      </c>
      <c r="AU247">
        <v>24</v>
      </c>
      <c r="AW247" s="44">
        <f t="shared" si="12"/>
        <v>213.72000000000003</v>
      </c>
      <c r="AX247" s="46">
        <f t="shared" si="13"/>
        <v>6.666666666678811E-3</v>
      </c>
      <c r="AY247" s="46">
        <f t="shared" si="14"/>
        <v>-6.6666666666606034E-3</v>
      </c>
      <c r="AZ247" s="46">
        <f t="shared" si="15"/>
        <v>9.1038288019262836E-15</v>
      </c>
    </row>
    <row r="248" spans="1:52" x14ac:dyDescent="0.35">
      <c r="A248">
        <v>92</v>
      </c>
      <c r="B248">
        <v>49</v>
      </c>
      <c r="C248">
        <v>1792</v>
      </c>
      <c r="D248">
        <v>1</v>
      </c>
      <c r="E248">
        <v>14</v>
      </c>
      <c r="F248">
        <v>77</v>
      </c>
      <c r="H248" t="s">
        <v>39</v>
      </c>
      <c r="I248" t="s">
        <v>315</v>
      </c>
      <c r="J248" s="59" t="s">
        <v>784</v>
      </c>
      <c r="K248" s="58" t="s">
        <v>960</v>
      </c>
      <c r="L248" s="54" t="s">
        <v>783</v>
      </c>
      <c r="M248">
        <v>39</v>
      </c>
      <c r="N248">
        <v>217</v>
      </c>
      <c r="O248">
        <v>12</v>
      </c>
      <c r="Q248">
        <v>92</v>
      </c>
      <c r="R248">
        <v>49</v>
      </c>
      <c r="S248">
        <v>1792</v>
      </c>
      <c r="T248">
        <v>1</v>
      </c>
      <c r="U248">
        <v>14</v>
      </c>
      <c r="V248">
        <v>77</v>
      </c>
      <c r="W248"/>
      <c r="X248" t="s">
        <v>39</v>
      </c>
      <c r="Y248" t="s">
        <v>315</v>
      </c>
      <c r="Z248" s="59" t="s">
        <v>784</v>
      </c>
      <c r="AA248" s="58" t="s">
        <v>960</v>
      </c>
      <c r="AB248" s="54" t="s">
        <v>783</v>
      </c>
      <c r="AC248">
        <v>39</v>
      </c>
      <c r="AD248">
        <v>108</v>
      </c>
      <c r="AE248">
        <v>57</v>
      </c>
      <c r="AG248">
        <v>92</v>
      </c>
      <c r="AH248">
        <v>49</v>
      </c>
      <c r="AI248">
        <v>1792</v>
      </c>
      <c r="AJ248">
        <v>1</v>
      </c>
      <c r="AK248">
        <v>14</v>
      </c>
      <c r="AL248">
        <v>76</v>
      </c>
      <c r="AM248"/>
      <c r="AN248" t="s">
        <v>39</v>
      </c>
      <c r="AO248" t="s">
        <v>315</v>
      </c>
      <c r="AP248" s="59" t="s">
        <v>784</v>
      </c>
      <c r="AQ248" s="58" t="s">
        <v>960</v>
      </c>
      <c r="AR248" s="54" t="s">
        <v>783</v>
      </c>
      <c r="AS248">
        <v>39</v>
      </c>
      <c r="AT248">
        <v>162</v>
      </c>
      <c r="AU248">
        <v>85</v>
      </c>
      <c r="AW248" s="44">
        <f t="shared" si="12"/>
        <v>488.54</v>
      </c>
      <c r="AX248" s="46">
        <f t="shared" si="13"/>
        <v>8.8888888888948303E-3</v>
      </c>
      <c r="AY248" s="46">
        <f t="shared" si="14"/>
        <v>-5.5555555555525382E-3</v>
      </c>
      <c r="AZ248" s="46">
        <f t="shared" si="15"/>
        <v>-3.3333333333359638E-3</v>
      </c>
    </row>
    <row r="249" spans="1:52" x14ac:dyDescent="0.35">
      <c r="A249">
        <v>92</v>
      </c>
      <c r="B249">
        <v>49</v>
      </c>
      <c r="C249">
        <v>1792</v>
      </c>
      <c r="D249">
        <v>1</v>
      </c>
      <c r="E249">
        <v>14</v>
      </c>
      <c r="F249">
        <v>77</v>
      </c>
      <c r="H249" t="s">
        <v>186</v>
      </c>
      <c r="I249" t="s">
        <v>187</v>
      </c>
      <c r="J249" s="59" t="s">
        <v>784</v>
      </c>
      <c r="K249" s="58" t="s">
        <v>960</v>
      </c>
      <c r="L249" s="54" t="s">
        <v>783</v>
      </c>
      <c r="M249">
        <v>38</v>
      </c>
      <c r="N249">
        <v>847</v>
      </c>
      <c r="O249">
        <v>25</v>
      </c>
      <c r="Q249">
        <v>92</v>
      </c>
      <c r="R249">
        <v>49</v>
      </c>
      <c r="S249">
        <v>1792</v>
      </c>
      <c r="T249">
        <v>1</v>
      </c>
      <c r="U249">
        <v>14</v>
      </c>
      <c r="V249">
        <v>77</v>
      </c>
      <c r="W249"/>
      <c r="X249" t="s">
        <v>186</v>
      </c>
      <c r="Y249" t="s">
        <v>187</v>
      </c>
      <c r="Z249" s="59" t="s">
        <v>784</v>
      </c>
      <c r="AA249" s="58" t="s">
        <v>960</v>
      </c>
      <c r="AB249" s="54" t="s">
        <v>783</v>
      </c>
      <c r="AC249">
        <v>38</v>
      </c>
      <c r="AD249">
        <v>423</v>
      </c>
      <c r="AE249">
        <v>63</v>
      </c>
      <c r="AG249">
        <v>92</v>
      </c>
      <c r="AH249">
        <v>49</v>
      </c>
      <c r="AI249">
        <v>1792</v>
      </c>
      <c r="AJ249">
        <v>1</v>
      </c>
      <c r="AK249">
        <v>14</v>
      </c>
      <c r="AL249">
        <v>76</v>
      </c>
      <c r="AM249"/>
      <c r="AN249" t="s">
        <v>186</v>
      </c>
      <c r="AO249" t="s">
        <v>187</v>
      </c>
      <c r="AP249" s="59" t="s">
        <v>784</v>
      </c>
      <c r="AQ249" s="58" t="s">
        <v>960</v>
      </c>
      <c r="AR249" s="54" t="s">
        <v>783</v>
      </c>
      <c r="AS249">
        <v>38</v>
      </c>
      <c r="AT249">
        <v>635</v>
      </c>
      <c r="AU249">
        <v>45</v>
      </c>
      <c r="AW249" s="44">
        <f t="shared" si="12"/>
        <v>1906.3300000000002</v>
      </c>
      <c r="AX249" s="46">
        <f t="shared" si="13"/>
        <v>7.7777777778464952E-3</v>
      </c>
      <c r="AY249" s="46">
        <f t="shared" si="14"/>
        <v>-1.1111111110767569E-3</v>
      </c>
      <c r="AZ249" s="46">
        <f t="shared" si="15"/>
        <v>-6.6666666666151397E-3</v>
      </c>
    </row>
    <row r="250" spans="1:52" x14ac:dyDescent="0.35">
      <c r="A250">
        <v>92</v>
      </c>
      <c r="B250">
        <v>49</v>
      </c>
      <c r="C250">
        <v>1792</v>
      </c>
      <c r="D250">
        <v>1</v>
      </c>
      <c r="E250">
        <v>14</v>
      </c>
      <c r="F250">
        <v>77</v>
      </c>
      <c r="H250" t="s">
        <v>50</v>
      </c>
      <c r="I250" t="s">
        <v>54</v>
      </c>
      <c r="J250" s="59" t="s">
        <v>798</v>
      </c>
      <c r="K250" s="58" t="s">
        <v>959</v>
      </c>
      <c r="L250" s="54"/>
      <c r="M250">
        <v>38</v>
      </c>
      <c r="N250">
        <v>451</v>
      </c>
      <c r="O250">
        <v>52</v>
      </c>
      <c r="Q250">
        <v>92</v>
      </c>
      <c r="R250">
        <v>49</v>
      </c>
      <c r="S250">
        <v>1792</v>
      </c>
      <c r="T250">
        <v>1</v>
      </c>
      <c r="U250">
        <v>14</v>
      </c>
      <c r="V250">
        <v>77</v>
      </c>
      <c r="W250" t="s">
        <v>137</v>
      </c>
      <c r="X250" t="s">
        <v>50</v>
      </c>
      <c r="Y250" t="s">
        <v>54</v>
      </c>
      <c r="Z250" s="59" t="s">
        <v>798</v>
      </c>
      <c r="AA250" s="58" t="s">
        <v>959</v>
      </c>
      <c r="AB250" s="54"/>
      <c r="AC250">
        <v>38</v>
      </c>
      <c r="AD250">
        <v>225</v>
      </c>
      <c r="AE250">
        <v>76</v>
      </c>
      <c r="AG250">
        <v>92</v>
      </c>
      <c r="AH250">
        <v>49</v>
      </c>
      <c r="AI250">
        <v>1792</v>
      </c>
      <c r="AJ250">
        <v>1</v>
      </c>
      <c r="AK250">
        <v>14</v>
      </c>
      <c r="AL250">
        <v>77</v>
      </c>
      <c r="AM250" t="s">
        <v>137</v>
      </c>
      <c r="AN250" t="s">
        <v>50</v>
      </c>
      <c r="AO250" t="s">
        <v>54</v>
      </c>
      <c r="AP250" s="59" t="s">
        <v>798</v>
      </c>
      <c r="AQ250" s="58" t="s">
        <v>959</v>
      </c>
      <c r="AR250" s="54"/>
      <c r="AS250">
        <v>38</v>
      </c>
      <c r="AT250">
        <v>338</v>
      </c>
      <c r="AU250">
        <v>64</v>
      </c>
      <c r="AW250" s="44">
        <f t="shared" si="12"/>
        <v>1015.92</v>
      </c>
      <c r="AX250" s="46">
        <f t="shared" si="13"/>
        <v>-1.8207657603852567E-14</v>
      </c>
      <c r="AY250" s="46">
        <f t="shared" si="14"/>
        <v>-9.1038288019262836E-15</v>
      </c>
      <c r="AZ250" s="46">
        <f t="shared" si="15"/>
        <v>-1.3655743202889425E-14</v>
      </c>
    </row>
    <row r="251" spans="1:52" x14ac:dyDescent="0.35">
      <c r="A251">
        <v>92</v>
      </c>
      <c r="B251">
        <v>49</v>
      </c>
      <c r="C251">
        <v>1792</v>
      </c>
      <c r="D251">
        <v>1</v>
      </c>
      <c r="E251">
        <v>16</v>
      </c>
      <c r="F251">
        <v>78</v>
      </c>
      <c r="H251" t="s">
        <v>39</v>
      </c>
      <c r="I251" t="s">
        <v>287</v>
      </c>
      <c r="J251" s="58" t="s">
        <v>798</v>
      </c>
      <c r="K251" s="58" t="s">
        <v>959</v>
      </c>
      <c r="L251" s="54"/>
      <c r="M251">
        <v>40</v>
      </c>
      <c r="N251">
        <v>71</v>
      </c>
      <c r="O251">
        <v>89</v>
      </c>
      <c r="Q251">
        <v>92</v>
      </c>
      <c r="R251">
        <v>49</v>
      </c>
      <c r="S251">
        <v>1792</v>
      </c>
      <c r="T251">
        <v>1</v>
      </c>
      <c r="U251">
        <v>16</v>
      </c>
      <c r="V251">
        <v>78</v>
      </c>
      <c r="W251"/>
      <c r="X251" t="s">
        <v>39</v>
      </c>
      <c r="Y251" t="s">
        <v>287</v>
      </c>
      <c r="Z251" s="58" t="s">
        <v>798</v>
      </c>
      <c r="AA251" s="58" t="s">
        <v>959</v>
      </c>
      <c r="AB251" s="54"/>
      <c r="AC251">
        <v>40</v>
      </c>
      <c r="AD251">
        <v>35</v>
      </c>
      <c r="AE251">
        <v>95</v>
      </c>
      <c r="AG251">
        <v>92</v>
      </c>
      <c r="AH251">
        <v>49</v>
      </c>
      <c r="AI251">
        <v>1792</v>
      </c>
      <c r="AJ251">
        <v>1</v>
      </c>
      <c r="AK251">
        <v>14</v>
      </c>
      <c r="AL251">
        <v>77</v>
      </c>
      <c r="AM251"/>
      <c r="AN251" t="s">
        <v>39</v>
      </c>
      <c r="AO251" t="s">
        <v>287</v>
      </c>
      <c r="AP251" s="58" t="s">
        <v>798</v>
      </c>
      <c r="AQ251" s="58" t="s">
        <v>959</v>
      </c>
      <c r="AR251" s="54"/>
      <c r="AS251">
        <v>40</v>
      </c>
      <c r="AT251">
        <v>53</v>
      </c>
      <c r="AU251">
        <v>92</v>
      </c>
      <c r="AW251" s="44">
        <f t="shared" si="12"/>
        <v>161.76</v>
      </c>
      <c r="AX251" s="46">
        <f t="shared" si="13"/>
        <v>3.3333333333308568E-3</v>
      </c>
      <c r="AY251" s="46">
        <f t="shared" si="14"/>
        <v>-3.3333333333345205E-3</v>
      </c>
      <c r="AZ251" s="46">
        <f t="shared" si="15"/>
        <v>-5.440092820663267E-15</v>
      </c>
    </row>
    <row r="252" spans="1:52" x14ac:dyDescent="0.35">
      <c r="A252">
        <v>92</v>
      </c>
      <c r="B252">
        <v>49</v>
      </c>
      <c r="C252">
        <v>1792</v>
      </c>
      <c r="D252">
        <v>1</v>
      </c>
      <c r="E252">
        <v>16</v>
      </c>
      <c r="F252">
        <v>78</v>
      </c>
      <c r="H252" t="s">
        <v>18</v>
      </c>
      <c r="I252" t="s">
        <v>318</v>
      </c>
      <c r="J252" s="58" t="s">
        <v>831</v>
      </c>
      <c r="K252" s="58" t="s">
        <v>961</v>
      </c>
      <c r="L252" s="58" t="s">
        <v>783</v>
      </c>
      <c r="M252">
        <v>40</v>
      </c>
      <c r="N252">
        <v>959</v>
      </c>
      <c r="O252">
        <v>96</v>
      </c>
      <c r="Q252">
        <v>92</v>
      </c>
      <c r="R252">
        <v>49</v>
      </c>
      <c r="S252">
        <v>1792</v>
      </c>
      <c r="T252">
        <v>1</v>
      </c>
      <c r="U252">
        <v>16</v>
      </c>
      <c r="V252">
        <v>78</v>
      </c>
      <c r="W252"/>
      <c r="X252" t="s">
        <v>18</v>
      </c>
      <c r="Y252" t="s">
        <v>318</v>
      </c>
      <c r="Z252" s="58" t="s">
        <v>831</v>
      </c>
      <c r="AA252" s="58" t="s">
        <v>961</v>
      </c>
      <c r="AB252" s="58" t="s">
        <v>783</v>
      </c>
      <c r="AC252">
        <v>40</v>
      </c>
      <c r="AD252">
        <v>479</v>
      </c>
      <c r="AE252">
        <v>99</v>
      </c>
      <c r="AG252">
        <v>93</v>
      </c>
      <c r="AH252">
        <v>49</v>
      </c>
      <c r="AI252">
        <v>1792</v>
      </c>
      <c r="AJ252">
        <v>1</v>
      </c>
      <c r="AK252">
        <v>16</v>
      </c>
      <c r="AL252">
        <v>80</v>
      </c>
      <c r="AM252"/>
      <c r="AN252" t="s">
        <v>18</v>
      </c>
      <c r="AO252" t="s">
        <v>318</v>
      </c>
      <c r="AP252" s="58" t="s">
        <v>831</v>
      </c>
      <c r="AQ252" s="58" t="s">
        <v>961</v>
      </c>
      <c r="AR252" s="58" t="s">
        <v>783</v>
      </c>
      <c r="AS252">
        <v>40</v>
      </c>
      <c r="AT252">
        <v>719</v>
      </c>
      <c r="AU252">
        <v>97</v>
      </c>
      <c r="AW252" s="44">
        <f t="shared" si="12"/>
        <v>2159.9199999999996</v>
      </c>
      <c r="AX252" s="46">
        <f t="shared" si="13"/>
        <v>4.4444444442115483E-3</v>
      </c>
      <c r="AY252" s="46">
        <f t="shared" si="14"/>
        <v>-7.7777777778942347E-3</v>
      </c>
      <c r="AZ252" s="46">
        <f t="shared" si="15"/>
        <v>3.3333333331302395E-3</v>
      </c>
    </row>
    <row r="253" spans="1:52" x14ac:dyDescent="0.35">
      <c r="A253">
        <v>92</v>
      </c>
      <c r="B253">
        <v>49</v>
      </c>
      <c r="C253">
        <v>1792</v>
      </c>
      <c r="D253">
        <v>1</v>
      </c>
      <c r="E253">
        <v>16</v>
      </c>
      <c r="F253">
        <v>78</v>
      </c>
      <c r="H253" t="s">
        <v>401</v>
      </c>
      <c r="I253" t="s">
        <v>79</v>
      </c>
      <c r="J253" s="58" t="s">
        <v>808</v>
      </c>
      <c r="K253" s="58" t="s">
        <v>959</v>
      </c>
      <c r="L253" s="58" t="s">
        <v>871</v>
      </c>
      <c r="M253">
        <v>39</v>
      </c>
      <c r="N253">
        <v>94</v>
      </c>
      <c r="O253">
        <v>42</v>
      </c>
      <c r="Q253">
        <v>92</v>
      </c>
      <c r="R253">
        <v>49</v>
      </c>
      <c r="S253">
        <v>1792</v>
      </c>
      <c r="T253">
        <v>1</v>
      </c>
      <c r="U253">
        <v>16</v>
      </c>
      <c r="V253">
        <v>78</v>
      </c>
      <c r="W253"/>
      <c r="X253" t="s">
        <v>401</v>
      </c>
      <c r="Y253" t="s">
        <v>79</v>
      </c>
      <c r="Z253" s="58" t="s">
        <v>808</v>
      </c>
      <c r="AA253" s="58" t="s">
        <v>959</v>
      </c>
      <c r="AB253" s="58" t="s">
        <v>871</v>
      </c>
      <c r="AC253">
        <v>39</v>
      </c>
      <c r="AD253">
        <v>47</v>
      </c>
      <c r="AE253">
        <v>21</v>
      </c>
      <c r="AG253">
        <v>92</v>
      </c>
      <c r="AH253">
        <v>49</v>
      </c>
      <c r="AI253">
        <v>1792</v>
      </c>
      <c r="AJ253">
        <v>1</v>
      </c>
      <c r="AK253">
        <v>16</v>
      </c>
      <c r="AL253">
        <v>78</v>
      </c>
      <c r="AM253"/>
      <c r="AN253" t="s">
        <v>401</v>
      </c>
      <c r="AO253" t="s">
        <v>79</v>
      </c>
      <c r="AP253" s="58" t="s">
        <v>808</v>
      </c>
      <c r="AQ253" s="58" t="s">
        <v>959</v>
      </c>
      <c r="AR253" s="58" t="s">
        <v>871</v>
      </c>
      <c r="AS253">
        <v>39</v>
      </c>
      <c r="AT253">
        <v>70</v>
      </c>
      <c r="AU253">
        <v>82</v>
      </c>
      <c r="AW253" s="44">
        <f t="shared" si="12"/>
        <v>212.45000000000002</v>
      </c>
      <c r="AX253" s="46">
        <f t="shared" si="13"/>
        <v>2.2222222222313959E-3</v>
      </c>
      <c r="AY253" s="46">
        <f t="shared" si="14"/>
        <v>1.1111111111156979E-3</v>
      </c>
      <c r="AZ253" s="46">
        <f t="shared" si="15"/>
        <v>-3.333333333337074E-3</v>
      </c>
    </row>
    <row r="254" spans="1:52" x14ac:dyDescent="0.35">
      <c r="A254">
        <v>92</v>
      </c>
      <c r="B254">
        <v>49</v>
      </c>
      <c r="C254">
        <v>1792</v>
      </c>
      <c r="D254">
        <v>1</v>
      </c>
      <c r="E254">
        <v>16</v>
      </c>
      <c r="F254">
        <v>78</v>
      </c>
      <c r="H254" t="s">
        <v>175</v>
      </c>
      <c r="I254" t="s">
        <v>317</v>
      </c>
      <c r="J254" s="58" t="s">
        <v>832</v>
      </c>
      <c r="K254" s="58" t="s">
        <v>959</v>
      </c>
      <c r="L254" s="58" t="s">
        <v>780</v>
      </c>
      <c r="M254">
        <v>39</v>
      </c>
      <c r="N254">
        <v>139</v>
      </c>
      <c r="O254">
        <v>50</v>
      </c>
      <c r="Q254">
        <v>92</v>
      </c>
      <c r="R254">
        <v>49</v>
      </c>
      <c r="S254">
        <v>1792</v>
      </c>
      <c r="T254">
        <v>1</v>
      </c>
      <c r="U254">
        <v>16</v>
      </c>
      <c r="V254">
        <v>78</v>
      </c>
      <c r="W254"/>
      <c r="X254" t="s">
        <v>175</v>
      </c>
      <c r="Y254" t="s">
        <v>317</v>
      </c>
      <c r="Z254" s="58" t="s">
        <v>832</v>
      </c>
      <c r="AA254" s="58" t="s">
        <v>959</v>
      </c>
      <c r="AB254" s="58" t="s">
        <v>780</v>
      </c>
      <c r="AC254">
        <v>39</v>
      </c>
      <c r="AD254">
        <v>69</v>
      </c>
      <c r="AE254">
        <v>75</v>
      </c>
      <c r="AG254">
        <v>92</v>
      </c>
      <c r="AH254">
        <v>49</v>
      </c>
      <c r="AI254">
        <v>1792</v>
      </c>
      <c r="AJ254">
        <v>1</v>
      </c>
      <c r="AK254">
        <v>16</v>
      </c>
      <c r="AL254">
        <v>79</v>
      </c>
      <c r="AM254"/>
      <c r="AN254" t="s">
        <v>175</v>
      </c>
      <c r="AO254" t="s">
        <v>317</v>
      </c>
      <c r="AP254" s="58" t="s">
        <v>832</v>
      </c>
      <c r="AQ254" s="58" t="s">
        <v>959</v>
      </c>
      <c r="AR254" s="58" t="s">
        <v>780</v>
      </c>
      <c r="AS254">
        <v>39</v>
      </c>
      <c r="AT254">
        <v>104</v>
      </c>
      <c r="AU254">
        <v>62</v>
      </c>
      <c r="AW254" s="44">
        <f t="shared" si="12"/>
        <v>313.87</v>
      </c>
      <c r="AX254" s="46">
        <f t="shared" si="13"/>
        <v>-2.222222222229675E-3</v>
      </c>
      <c r="AY254" s="46">
        <f t="shared" si="14"/>
        <v>-1.1111111111148375E-3</v>
      </c>
      <c r="AZ254" s="46">
        <f t="shared" si="15"/>
        <v>3.3333333333348536E-3</v>
      </c>
    </row>
    <row r="255" spans="1:52" x14ac:dyDescent="0.35">
      <c r="A255">
        <v>92</v>
      </c>
      <c r="B255">
        <v>49</v>
      </c>
      <c r="C255">
        <v>1792</v>
      </c>
      <c r="D255">
        <v>1</v>
      </c>
      <c r="E255">
        <v>16</v>
      </c>
      <c r="F255">
        <v>78</v>
      </c>
      <c r="H255" t="s">
        <v>15</v>
      </c>
      <c r="I255" t="s">
        <v>319</v>
      </c>
      <c r="J255" s="58" t="s">
        <v>808</v>
      </c>
      <c r="K255" s="58" t="s">
        <v>959</v>
      </c>
      <c r="L255" s="54"/>
      <c r="M255">
        <v>40</v>
      </c>
      <c r="N255">
        <v>301</v>
      </c>
      <c r="O255">
        <v>58</v>
      </c>
      <c r="Q255">
        <v>92</v>
      </c>
      <c r="R255">
        <v>49</v>
      </c>
      <c r="S255">
        <v>1792</v>
      </c>
      <c r="T255">
        <v>1</v>
      </c>
      <c r="U255">
        <v>16</v>
      </c>
      <c r="V255">
        <v>78</v>
      </c>
      <c r="W255"/>
      <c r="X255" t="s">
        <v>15</v>
      </c>
      <c r="Y255" s="50" t="s">
        <v>319</v>
      </c>
      <c r="Z255" s="58" t="s">
        <v>808</v>
      </c>
      <c r="AA255" s="58" t="s">
        <v>959</v>
      </c>
      <c r="AB255" s="54"/>
      <c r="AC255">
        <v>40</v>
      </c>
      <c r="AD255">
        <v>150</v>
      </c>
      <c r="AE255">
        <v>78</v>
      </c>
      <c r="AG255">
        <v>92</v>
      </c>
      <c r="AH255">
        <v>49</v>
      </c>
      <c r="AI255">
        <v>1792</v>
      </c>
      <c r="AJ255">
        <v>1</v>
      </c>
      <c r="AK255">
        <v>16</v>
      </c>
      <c r="AL255">
        <v>80</v>
      </c>
      <c r="AM255"/>
      <c r="AN255" t="s">
        <v>15</v>
      </c>
      <c r="AO255" t="s">
        <v>319</v>
      </c>
      <c r="AP255" s="58" t="s">
        <v>808</v>
      </c>
      <c r="AQ255" s="58" t="s">
        <v>959</v>
      </c>
      <c r="AR255" s="54"/>
      <c r="AS255">
        <v>40</v>
      </c>
      <c r="AT255">
        <v>226</v>
      </c>
      <c r="AU255">
        <v>18</v>
      </c>
      <c r="AW255" s="44">
        <f t="shared" si="12"/>
        <v>678.53999999999985</v>
      </c>
      <c r="AX255" s="46">
        <f t="shared" si="13"/>
        <v>-6.666666666733323E-3</v>
      </c>
      <c r="AY255" s="46">
        <f t="shared" si="14"/>
        <v>6.6666666666332919E-3</v>
      </c>
      <c r="AZ255" s="46">
        <f t="shared" si="15"/>
        <v>-5.0015547259363302E-14</v>
      </c>
    </row>
    <row r="256" spans="1:52" x14ac:dyDescent="0.35">
      <c r="A256">
        <v>92</v>
      </c>
      <c r="B256">
        <v>49</v>
      </c>
      <c r="C256">
        <v>1792</v>
      </c>
      <c r="D256">
        <v>1</v>
      </c>
      <c r="E256">
        <v>16</v>
      </c>
      <c r="F256">
        <v>78</v>
      </c>
      <c r="H256" t="s">
        <v>25</v>
      </c>
      <c r="I256" t="s">
        <v>316</v>
      </c>
      <c r="J256" s="58" t="s">
        <v>798</v>
      </c>
      <c r="K256" s="58" t="s">
        <v>959</v>
      </c>
      <c r="L256" s="54"/>
      <c r="M256">
        <v>39</v>
      </c>
      <c r="N256">
        <v>85</v>
      </c>
      <c r="O256">
        <v>69</v>
      </c>
      <c r="Q256">
        <v>92</v>
      </c>
      <c r="R256">
        <v>49</v>
      </c>
      <c r="S256">
        <v>1792</v>
      </c>
      <c r="T256">
        <v>1</v>
      </c>
      <c r="U256">
        <v>16</v>
      </c>
      <c r="V256">
        <v>78</v>
      </c>
      <c r="W256"/>
      <c r="X256" t="s">
        <v>25</v>
      </c>
      <c r="Y256" t="s">
        <v>316</v>
      </c>
      <c r="Z256" s="58" t="s">
        <v>798</v>
      </c>
      <c r="AA256" s="58" t="s">
        <v>959</v>
      </c>
      <c r="AB256" s="54"/>
      <c r="AC256">
        <v>39</v>
      </c>
      <c r="AD256">
        <v>42</v>
      </c>
      <c r="AE256">
        <v>85</v>
      </c>
      <c r="AG256">
        <v>92</v>
      </c>
      <c r="AH256">
        <v>49</v>
      </c>
      <c r="AI256">
        <v>1792</v>
      </c>
      <c r="AJ256">
        <v>1</v>
      </c>
      <c r="AK256">
        <v>16</v>
      </c>
      <c r="AL256">
        <v>79</v>
      </c>
      <c r="AM256"/>
      <c r="AN256" t="s">
        <v>25</v>
      </c>
      <c r="AO256" t="s">
        <v>316</v>
      </c>
      <c r="AP256" s="58" t="s">
        <v>798</v>
      </c>
      <c r="AQ256" s="58" t="s">
        <v>959</v>
      </c>
      <c r="AR256" s="54"/>
      <c r="AS256">
        <v>39</v>
      </c>
      <c r="AT256">
        <v>64</v>
      </c>
      <c r="AU256">
        <v>28</v>
      </c>
      <c r="AW256" s="44">
        <f t="shared" si="12"/>
        <v>192.82</v>
      </c>
      <c r="AX256" s="46">
        <f t="shared" si="13"/>
        <v>7.7777777777732204E-3</v>
      </c>
      <c r="AY256" s="46">
        <f t="shared" si="14"/>
        <v>-1.1111111111133942E-3</v>
      </c>
      <c r="AZ256" s="46">
        <f t="shared" si="15"/>
        <v>-6.666666666673704E-3</v>
      </c>
    </row>
    <row r="257" spans="1:52" x14ac:dyDescent="0.35">
      <c r="A257">
        <v>92</v>
      </c>
      <c r="B257">
        <v>49</v>
      </c>
      <c r="C257">
        <v>1792</v>
      </c>
      <c r="D257">
        <v>1</v>
      </c>
      <c r="E257">
        <v>16</v>
      </c>
      <c r="F257">
        <v>79</v>
      </c>
      <c r="H257" t="s">
        <v>21</v>
      </c>
      <c r="I257" t="s">
        <v>321</v>
      </c>
      <c r="J257" s="58" t="s">
        <v>798</v>
      </c>
      <c r="K257" s="58" t="s">
        <v>959</v>
      </c>
      <c r="L257" s="58" t="s">
        <v>783</v>
      </c>
      <c r="M257">
        <v>41</v>
      </c>
      <c r="N257">
        <v>1331</v>
      </c>
      <c r="O257">
        <v>90</v>
      </c>
      <c r="Q257">
        <v>93</v>
      </c>
      <c r="R257">
        <v>49</v>
      </c>
      <c r="S257">
        <v>1792</v>
      </c>
      <c r="T257">
        <v>1</v>
      </c>
      <c r="U257">
        <v>16</v>
      </c>
      <c r="V257">
        <v>79</v>
      </c>
      <c r="W257"/>
      <c r="X257" t="s">
        <v>21</v>
      </c>
      <c r="Y257" t="s">
        <v>321</v>
      </c>
      <c r="Z257" s="58" t="s">
        <v>798</v>
      </c>
      <c r="AA257" s="58" t="s">
        <v>959</v>
      </c>
      <c r="AB257" s="58" t="s">
        <v>783</v>
      </c>
      <c r="AC257">
        <v>41</v>
      </c>
      <c r="AD257">
        <v>665</v>
      </c>
      <c r="AE257">
        <v>95</v>
      </c>
      <c r="AG257">
        <v>92</v>
      </c>
      <c r="AH257">
        <v>49</v>
      </c>
      <c r="AI257">
        <v>1792</v>
      </c>
      <c r="AJ257">
        <v>1</v>
      </c>
      <c r="AK257">
        <v>16</v>
      </c>
      <c r="AL257">
        <v>78</v>
      </c>
      <c r="AM257"/>
      <c r="AN257" t="s">
        <v>21</v>
      </c>
      <c r="AO257" t="s">
        <v>321</v>
      </c>
      <c r="AP257" s="58" t="s">
        <v>798</v>
      </c>
      <c r="AQ257" s="58" t="s">
        <v>959</v>
      </c>
      <c r="AR257" s="58" t="s">
        <v>783</v>
      </c>
      <c r="AS257">
        <v>41</v>
      </c>
      <c r="AT257">
        <v>998</v>
      </c>
      <c r="AU257">
        <v>94</v>
      </c>
      <c r="AW257" s="44">
        <f t="shared" si="12"/>
        <v>2996.7900000000004</v>
      </c>
      <c r="AX257" s="46">
        <f t="shared" si="13"/>
        <v>6.6666666667515306E-3</v>
      </c>
      <c r="AY257" s="46">
        <f t="shared" si="14"/>
        <v>3.3333333333758208E-3</v>
      </c>
      <c r="AZ257" s="46">
        <f t="shared" si="15"/>
        <v>-9.9999999999362821E-3</v>
      </c>
    </row>
    <row r="258" spans="1:52" x14ac:dyDescent="0.35">
      <c r="A258">
        <v>92</v>
      </c>
      <c r="B258">
        <v>49</v>
      </c>
      <c r="C258">
        <v>1792</v>
      </c>
      <c r="D258">
        <v>1</v>
      </c>
      <c r="E258">
        <v>16</v>
      </c>
      <c r="F258">
        <v>79</v>
      </c>
      <c r="H258" t="s">
        <v>50</v>
      </c>
      <c r="I258" t="s">
        <v>158</v>
      </c>
      <c r="J258" s="59" t="s">
        <v>833</v>
      </c>
      <c r="K258" s="58" t="s">
        <v>959</v>
      </c>
      <c r="L258" s="54"/>
      <c r="M258">
        <v>41</v>
      </c>
      <c r="N258">
        <v>314</v>
      </c>
      <c r="O258">
        <v>49</v>
      </c>
      <c r="Q258">
        <v>93</v>
      </c>
      <c r="R258">
        <v>49</v>
      </c>
      <c r="S258">
        <v>1792</v>
      </c>
      <c r="T258">
        <v>1</v>
      </c>
      <c r="U258">
        <v>16</v>
      </c>
      <c r="V258">
        <v>79</v>
      </c>
      <c r="W258"/>
      <c r="X258" t="s">
        <v>50</v>
      </c>
      <c r="Y258" t="s">
        <v>158</v>
      </c>
      <c r="Z258" s="59" t="s">
        <v>833</v>
      </c>
      <c r="AA258" s="58" t="s">
        <v>959</v>
      </c>
      <c r="AB258" s="54"/>
      <c r="AC258">
        <v>41</v>
      </c>
      <c r="AD258">
        <v>157</v>
      </c>
      <c r="AE258">
        <v>25</v>
      </c>
      <c r="AG258">
        <v>92</v>
      </c>
      <c r="AH258">
        <v>49</v>
      </c>
      <c r="AI258">
        <v>1792</v>
      </c>
      <c r="AJ258">
        <v>1</v>
      </c>
      <c r="AK258">
        <v>16</v>
      </c>
      <c r="AL258">
        <v>79</v>
      </c>
      <c r="AM258"/>
      <c r="AN258" t="s">
        <v>50</v>
      </c>
      <c r="AO258" t="s">
        <v>158</v>
      </c>
      <c r="AP258" s="59" t="s">
        <v>833</v>
      </c>
      <c r="AQ258" s="58" t="s">
        <v>959</v>
      </c>
      <c r="AR258" s="54"/>
      <c r="AS258">
        <v>41</v>
      </c>
      <c r="AT258">
        <v>235</v>
      </c>
      <c r="AU258">
        <v>87</v>
      </c>
      <c r="AW258" s="44">
        <f t="shared" si="12"/>
        <v>707.61</v>
      </c>
      <c r="AX258" s="46">
        <f t="shared" si="13"/>
        <v>3.3333333333394055E-3</v>
      </c>
      <c r="AY258" s="46">
        <f t="shared" si="14"/>
        <v>-3.3333333333303017E-3</v>
      </c>
      <c r="AZ258" s="46">
        <f t="shared" si="15"/>
        <v>4.5519144009631418E-15</v>
      </c>
    </row>
    <row r="259" spans="1:52" x14ac:dyDescent="0.35">
      <c r="A259">
        <v>92</v>
      </c>
      <c r="B259">
        <v>49</v>
      </c>
      <c r="C259">
        <v>1792</v>
      </c>
      <c r="D259">
        <v>1</v>
      </c>
      <c r="E259">
        <v>16</v>
      </c>
      <c r="F259">
        <v>79</v>
      </c>
      <c r="G259" t="s">
        <v>37</v>
      </c>
      <c r="H259" t="s">
        <v>35</v>
      </c>
      <c r="I259" t="s">
        <v>47</v>
      </c>
      <c r="J259" s="58" t="s">
        <v>834</v>
      </c>
      <c r="K259" s="58" t="s">
        <v>966</v>
      </c>
      <c r="L259" s="54"/>
      <c r="M259">
        <v>40</v>
      </c>
      <c r="N259">
        <v>201</v>
      </c>
      <c r="O259">
        <v>50</v>
      </c>
      <c r="Q259">
        <v>92</v>
      </c>
      <c r="R259">
        <v>49</v>
      </c>
      <c r="S259">
        <v>1792</v>
      </c>
      <c r="T259">
        <v>1</v>
      </c>
      <c r="U259">
        <v>16</v>
      </c>
      <c r="V259">
        <v>79</v>
      </c>
      <c r="W259"/>
      <c r="X259" t="s">
        <v>35</v>
      </c>
      <c r="Y259" t="s">
        <v>47</v>
      </c>
      <c r="Z259" s="58" t="s">
        <v>834</v>
      </c>
      <c r="AA259" s="58" t="s">
        <v>966</v>
      </c>
      <c r="AB259" s="54"/>
      <c r="AC259">
        <v>40</v>
      </c>
      <c r="AD259">
        <v>100</v>
      </c>
      <c r="AE259">
        <v>75</v>
      </c>
      <c r="AG259">
        <v>92</v>
      </c>
      <c r="AH259">
        <v>49</v>
      </c>
      <c r="AI259">
        <v>1792</v>
      </c>
      <c r="AJ259">
        <v>1</v>
      </c>
      <c r="AK259">
        <v>16</v>
      </c>
      <c r="AL259">
        <v>78</v>
      </c>
      <c r="AM259"/>
      <c r="AN259" t="s">
        <v>35</v>
      </c>
      <c r="AO259" t="s">
        <v>47</v>
      </c>
      <c r="AP259" s="58" t="s">
        <v>834</v>
      </c>
      <c r="AQ259" s="58" t="s">
        <v>966</v>
      </c>
      <c r="AR259" s="54"/>
      <c r="AS259">
        <v>40</v>
      </c>
      <c r="AT259">
        <v>151</v>
      </c>
      <c r="AU259">
        <v>12</v>
      </c>
      <c r="AW259" s="44">
        <f t="shared" si="12"/>
        <v>453.37</v>
      </c>
      <c r="AX259" s="46">
        <f t="shared" si="13"/>
        <v>-2.222222222229675E-3</v>
      </c>
      <c r="AY259" s="46">
        <f t="shared" si="14"/>
        <v>-1.1111111111148375E-3</v>
      </c>
      <c r="AZ259" s="46">
        <f t="shared" si="15"/>
        <v>3.3333333333348536E-3</v>
      </c>
    </row>
    <row r="260" spans="1:52" x14ac:dyDescent="0.35">
      <c r="A260">
        <v>92</v>
      </c>
      <c r="B260">
        <v>49</v>
      </c>
      <c r="C260">
        <v>1792</v>
      </c>
      <c r="D260">
        <v>1</v>
      </c>
      <c r="E260">
        <v>16</v>
      </c>
      <c r="F260">
        <v>79</v>
      </c>
      <c r="H260" t="s">
        <v>53</v>
      </c>
      <c r="I260" t="s">
        <v>320</v>
      </c>
      <c r="J260" s="58" t="s">
        <v>821</v>
      </c>
      <c r="K260" s="58" t="s">
        <v>959</v>
      </c>
      <c r="L260" s="54"/>
      <c r="M260">
        <v>41</v>
      </c>
      <c r="N260">
        <v>136</v>
      </c>
      <c r="O260">
        <v>67</v>
      </c>
      <c r="Q260">
        <v>93</v>
      </c>
      <c r="R260">
        <v>49</v>
      </c>
      <c r="S260">
        <v>1792</v>
      </c>
      <c r="T260">
        <v>1</v>
      </c>
      <c r="U260">
        <v>16</v>
      </c>
      <c r="V260">
        <v>79</v>
      </c>
      <c r="W260" t="s">
        <v>37</v>
      </c>
      <c r="X260" t="s">
        <v>53</v>
      </c>
      <c r="Y260" t="s">
        <v>320</v>
      </c>
      <c r="Z260" s="58" t="s">
        <v>821</v>
      </c>
      <c r="AA260" s="58" t="s">
        <v>959</v>
      </c>
      <c r="AB260" s="54"/>
      <c r="AC260">
        <v>41</v>
      </c>
      <c r="AD260">
        <v>68</v>
      </c>
      <c r="AE260">
        <v>34</v>
      </c>
      <c r="AG260">
        <v>92</v>
      </c>
      <c r="AH260">
        <v>49</v>
      </c>
      <c r="AI260">
        <v>1792</v>
      </c>
      <c r="AJ260">
        <v>1</v>
      </c>
      <c r="AK260">
        <v>16</v>
      </c>
      <c r="AL260">
        <v>79</v>
      </c>
      <c r="AM260" t="s">
        <v>37</v>
      </c>
      <c r="AN260" t="s">
        <v>53</v>
      </c>
      <c r="AO260" t="s">
        <v>320</v>
      </c>
      <c r="AP260" s="58" t="s">
        <v>821</v>
      </c>
      <c r="AQ260" s="58" t="s">
        <v>959</v>
      </c>
      <c r="AR260" s="54"/>
      <c r="AS260">
        <v>41</v>
      </c>
      <c r="AT260">
        <v>102</v>
      </c>
      <c r="AU260">
        <v>50</v>
      </c>
      <c r="AW260" s="44">
        <f t="shared" si="12"/>
        <v>307.51</v>
      </c>
      <c r="AX260" s="46">
        <f t="shared" si="13"/>
        <v>1.1111111110880811E-3</v>
      </c>
      <c r="AY260" s="46">
        <f t="shared" si="14"/>
        <v>-4.4444444444559639E-3</v>
      </c>
      <c r="AZ260" s="46">
        <f t="shared" si="15"/>
        <v>3.3333333333303017E-3</v>
      </c>
    </row>
    <row r="261" spans="1:52" x14ac:dyDescent="0.35">
      <c r="A261">
        <v>92</v>
      </c>
      <c r="B261">
        <v>49</v>
      </c>
      <c r="C261">
        <v>1792</v>
      </c>
      <c r="D261">
        <v>1</v>
      </c>
      <c r="E261">
        <v>16</v>
      </c>
      <c r="F261">
        <v>79</v>
      </c>
      <c r="H261" t="s">
        <v>18</v>
      </c>
      <c r="I261" t="s">
        <v>19</v>
      </c>
      <c r="J261" s="58" t="s">
        <v>784</v>
      </c>
      <c r="K261" s="58" t="s">
        <v>960</v>
      </c>
      <c r="L261" s="54"/>
      <c r="M261">
        <v>42</v>
      </c>
      <c r="N261">
        <v>1003</v>
      </c>
      <c r="O261">
        <v>47</v>
      </c>
      <c r="Q261">
        <v>93</v>
      </c>
      <c r="R261">
        <v>49</v>
      </c>
      <c r="S261">
        <v>1792</v>
      </c>
      <c r="T261">
        <v>1</v>
      </c>
      <c r="U261">
        <v>16</v>
      </c>
      <c r="V261">
        <v>79</v>
      </c>
      <c r="W261"/>
      <c r="X261" t="s">
        <v>18</v>
      </c>
      <c r="Y261" t="s">
        <v>19</v>
      </c>
      <c r="Z261" s="58" t="s">
        <v>784</v>
      </c>
      <c r="AA261" s="58" t="s">
        <v>960</v>
      </c>
      <c r="AB261" s="54"/>
      <c r="AC261">
        <v>42</v>
      </c>
      <c r="AD261">
        <v>501</v>
      </c>
      <c r="AE261">
        <v>74</v>
      </c>
      <c r="AG261">
        <v>92</v>
      </c>
      <c r="AH261">
        <v>49</v>
      </c>
      <c r="AI261">
        <v>1792</v>
      </c>
      <c r="AJ261">
        <v>1</v>
      </c>
      <c r="AK261">
        <v>16</v>
      </c>
      <c r="AL261">
        <v>80</v>
      </c>
      <c r="AM261"/>
      <c r="AN261" t="s">
        <v>18</v>
      </c>
      <c r="AO261" t="s">
        <v>19</v>
      </c>
      <c r="AP261" s="58" t="s">
        <v>784</v>
      </c>
      <c r="AQ261" s="58" t="s">
        <v>960</v>
      </c>
      <c r="AR261" s="54"/>
      <c r="AS261">
        <v>42</v>
      </c>
      <c r="AT261">
        <v>752</v>
      </c>
      <c r="AU261">
        <v>61</v>
      </c>
      <c r="AW261" s="44">
        <f t="shared" si="12"/>
        <v>2257.8200000000002</v>
      </c>
      <c r="AX261" s="46">
        <f t="shared" si="13"/>
        <v>5.5555555556157099E-3</v>
      </c>
      <c r="AY261" s="46">
        <f t="shared" si="14"/>
        <v>-2.2222222221921495E-3</v>
      </c>
      <c r="AZ261" s="46">
        <f t="shared" si="15"/>
        <v>-3.3333333333166459E-3</v>
      </c>
    </row>
    <row r="262" spans="1:52" x14ac:dyDescent="0.35">
      <c r="A262">
        <v>92</v>
      </c>
      <c r="B262">
        <v>49</v>
      </c>
      <c r="C262">
        <v>1792</v>
      </c>
      <c r="D262">
        <v>1</v>
      </c>
      <c r="E262">
        <v>16</v>
      </c>
      <c r="F262">
        <v>79</v>
      </c>
      <c r="H262" t="s">
        <v>402</v>
      </c>
      <c r="I262" t="s">
        <v>216</v>
      </c>
      <c r="J262" s="58" t="s">
        <v>835</v>
      </c>
      <c r="K262" s="58" t="s">
        <v>959</v>
      </c>
      <c r="L262" s="58" t="s">
        <v>783</v>
      </c>
      <c r="M262">
        <v>42</v>
      </c>
      <c r="N262">
        <v>294</v>
      </c>
      <c r="O262">
        <v>58</v>
      </c>
      <c r="Q262">
        <v>93</v>
      </c>
      <c r="R262">
        <v>49</v>
      </c>
      <c r="S262">
        <v>1792</v>
      </c>
      <c r="T262">
        <v>1</v>
      </c>
      <c r="U262">
        <v>16</v>
      </c>
      <c r="V262">
        <v>79</v>
      </c>
      <c r="W262"/>
      <c r="X262" t="s">
        <v>402</v>
      </c>
      <c r="Y262" t="s">
        <v>216</v>
      </c>
      <c r="Z262" s="58" t="s">
        <v>835</v>
      </c>
      <c r="AA262" s="58" t="s">
        <v>959</v>
      </c>
      <c r="AB262" s="58" t="s">
        <v>783</v>
      </c>
      <c r="AC262">
        <v>42</v>
      </c>
      <c r="AD262">
        <v>147</v>
      </c>
      <c r="AE262">
        <v>29</v>
      </c>
      <c r="AG262">
        <v>92</v>
      </c>
      <c r="AH262">
        <v>49</v>
      </c>
      <c r="AI262">
        <v>1792</v>
      </c>
      <c r="AJ262">
        <v>1</v>
      </c>
      <c r="AK262">
        <v>16</v>
      </c>
      <c r="AL262">
        <v>78</v>
      </c>
      <c r="AM262"/>
      <c r="AN262" t="s">
        <v>402</v>
      </c>
      <c r="AO262" t="s">
        <v>216</v>
      </c>
      <c r="AP262" s="58" t="s">
        <v>835</v>
      </c>
      <c r="AQ262" s="58" t="s">
        <v>959</v>
      </c>
      <c r="AR262" s="58" t="s">
        <v>783</v>
      </c>
      <c r="AS262">
        <v>42</v>
      </c>
      <c r="AT262">
        <v>220</v>
      </c>
      <c r="AU262">
        <v>95</v>
      </c>
      <c r="AW262" s="44">
        <f t="shared" si="12"/>
        <v>662.82</v>
      </c>
      <c r="AX262" s="46">
        <f t="shared" si="13"/>
        <v>6.6666666666447272E-3</v>
      </c>
      <c r="AY262" s="46">
        <f t="shared" si="14"/>
        <v>3.3333333333223636E-3</v>
      </c>
      <c r="AZ262" s="46">
        <f t="shared" si="15"/>
        <v>-1.0000000000002229E-2</v>
      </c>
    </row>
    <row r="263" spans="1:52" x14ac:dyDescent="0.35">
      <c r="A263">
        <v>92</v>
      </c>
      <c r="B263">
        <v>49</v>
      </c>
      <c r="C263">
        <v>1792</v>
      </c>
      <c r="D263">
        <v>1</v>
      </c>
      <c r="E263">
        <v>16</v>
      </c>
      <c r="F263">
        <v>79</v>
      </c>
      <c r="H263" t="s">
        <v>648</v>
      </c>
      <c r="J263" s="58" t="s">
        <v>836</v>
      </c>
      <c r="K263" s="58" t="s">
        <v>963</v>
      </c>
      <c r="L263" s="58" t="s">
        <v>783</v>
      </c>
      <c r="M263">
        <v>41</v>
      </c>
      <c r="N263">
        <v>643</v>
      </c>
      <c r="O263">
        <v>58</v>
      </c>
      <c r="Q263">
        <v>93</v>
      </c>
      <c r="R263">
        <v>49</v>
      </c>
      <c r="S263">
        <v>1792</v>
      </c>
      <c r="T263">
        <v>1</v>
      </c>
      <c r="U263">
        <v>16</v>
      </c>
      <c r="V263">
        <v>79</v>
      </c>
      <c r="W263"/>
      <c r="X263" t="s">
        <v>648</v>
      </c>
      <c r="Y263"/>
      <c r="Z263" s="58" t="s">
        <v>836</v>
      </c>
      <c r="AA263" s="58" t="s">
        <v>963</v>
      </c>
      <c r="AB263" s="58" t="s">
        <v>783</v>
      </c>
      <c r="AC263">
        <v>41</v>
      </c>
      <c r="AD263">
        <v>321</v>
      </c>
      <c r="AE263">
        <v>79</v>
      </c>
      <c r="AG263">
        <v>92</v>
      </c>
      <c r="AH263">
        <v>49</v>
      </c>
      <c r="AI263">
        <v>1792</v>
      </c>
      <c r="AJ263">
        <v>1</v>
      </c>
      <c r="AK263">
        <v>16</v>
      </c>
      <c r="AL263">
        <v>78</v>
      </c>
      <c r="AM263"/>
      <c r="AN263" t="s">
        <v>648</v>
      </c>
      <c r="AO263"/>
      <c r="AP263" s="58" t="s">
        <v>836</v>
      </c>
      <c r="AQ263" s="58" t="s">
        <v>963</v>
      </c>
      <c r="AR263" s="58" t="s">
        <v>783</v>
      </c>
      <c r="AS263">
        <v>41</v>
      </c>
      <c r="AT263">
        <v>482</v>
      </c>
      <c r="AU263">
        <v>70</v>
      </c>
      <c r="AW263" s="44">
        <f t="shared" si="12"/>
        <v>1448.07</v>
      </c>
      <c r="AX263" s="46">
        <f t="shared" si="13"/>
        <v>6.6666666665878838E-3</v>
      </c>
      <c r="AY263" s="46">
        <f t="shared" si="14"/>
        <v>3.3333333332938864E-3</v>
      </c>
      <c r="AZ263" s="46">
        <f t="shared" si="15"/>
        <v>-1.0000000000059073E-2</v>
      </c>
    </row>
    <row r="264" spans="1:52" x14ac:dyDescent="0.35">
      <c r="A264">
        <v>93</v>
      </c>
      <c r="B264">
        <v>49</v>
      </c>
      <c r="C264">
        <v>1792</v>
      </c>
      <c r="D264">
        <v>1</v>
      </c>
      <c r="E264">
        <v>16</v>
      </c>
      <c r="F264">
        <v>80</v>
      </c>
      <c r="H264" t="s">
        <v>22</v>
      </c>
      <c r="I264" t="s">
        <v>323</v>
      </c>
      <c r="J264" s="58" t="s">
        <v>793</v>
      </c>
      <c r="K264" s="58" t="s">
        <v>959</v>
      </c>
      <c r="L264" s="58" t="s">
        <v>782</v>
      </c>
      <c r="M264">
        <v>43</v>
      </c>
      <c r="N264">
        <v>10737</v>
      </c>
      <c r="O264">
        <v>3</v>
      </c>
      <c r="Q264">
        <v>93</v>
      </c>
      <c r="R264">
        <v>49</v>
      </c>
      <c r="S264">
        <v>1792</v>
      </c>
      <c r="T264">
        <v>1</v>
      </c>
      <c r="U264">
        <v>16</v>
      </c>
      <c r="V264">
        <v>80</v>
      </c>
      <c r="W264"/>
      <c r="X264" t="s">
        <v>22</v>
      </c>
      <c r="Y264" t="s">
        <v>323</v>
      </c>
      <c r="Z264" s="58" t="s">
        <v>793</v>
      </c>
      <c r="AA264" s="58" t="s">
        <v>959</v>
      </c>
      <c r="AB264" s="58" t="s">
        <v>782</v>
      </c>
      <c r="AC264">
        <v>43</v>
      </c>
      <c r="AD264">
        <v>5368</v>
      </c>
      <c r="AE264">
        <v>52</v>
      </c>
      <c r="AG264">
        <v>92</v>
      </c>
      <c r="AH264">
        <v>49</v>
      </c>
      <c r="AI264">
        <v>1792</v>
      </c>
      <c r="AJ264">
        <v>1</v>
      </c>
      <c r="AK264">
        <v>16</v>
      </c>
      <c r="AL264">
        <v>79</v>
      </c>
      <c r="AM264"/>
      <c r="AN264" t="s">
        <v>22</v>
      </c>
      <c r="AO264" t="s">
        <v>323</v>
      </c>
      <c r="AP264" s="58" t="s">
        <v>793</v>
      </c>
      <c r="AQ264" s="58" t="s">
        <v>959</v>
      </c>
      <c r="AR264" s="58" t="s">
        <v>782</v>
      </c>
      <c r="AS264">
        <v>43</v>
      </c>
      <c r="AT264">
        <v>8052</v>
      </c>
      <c r="AU264">
        <v>78</v>
      </c>
      <c r="AW264" s="44">
        <f t="shared" si="12"/>
        <v>24158.33</v>
      </c>
      <c r="AX264" s="46">
        <f t="shared" si="13"/>
        <v>5.5555555561295489E-3</v>
      </c>
      <c r="AY264" s="46">
        <f t="shared" si="14"/>
        <v>-2.2222222219352439E-3</v>
      </c>
      <c r="AZ264" s="46">
        <f t="shared" si="15"/>
        <v>-3.3333333333576132E-3</v>
      </c>
    </row>
    <row r="265" spans="1:52" x14ac:dyDescent="0.35">
      <c r="A265">
        <v>93</v>
      </c>
      <c r="B265">
        <v>49</v>
      </c>
      <c r="C265">
        <v>1792</v>
      </c>
      <c r="D265">
        <v>1</v>
      </c>
      <c r="E265">
        <v>16</v>
      </c>
      <c r="F265">
        <v>80</v>
      </c>
      <c r="H265" t="s">
        <v>22</v>
      </c>
      <c r="I265" t="s">
        <v>323</v>
      </c>
      <c r="J265" s="58" t="s">
        <v>793</v>
      </c>
      <c r="K265" s="58" t="s">
        <v>959</v>
      </c>
      <c r="L265" s="58" t="s">
        <v>782</v>
      </c>
      <c r="M265">
        <v>43</v>
      </c>
      <c r="N265">
        <v>135</v>
      </c>
      <c r="O265">
        <v>91</v>
      </c>
      <c r="Q265">
        <v>93</v>
      </c>
      <c r="R265">
        <v>49</v>
      </c>
      <c r="S265">
        <v>1792</v>
      </c>
      <c r="T265">
        <v>1</v>
      </c>
      <c r="U265">
        <v>16</v>
      </c>
      <c r="V265">
        <v>80</v>
      </c>
      <c r="W265"/>
      <c r="X265" t="s">
        <v>22</v>
      </c>
      <c r="Y265" t="s">
        <v>323</v>
      </c>
      <c r="Z265" s="58" t="s">
        <v>793</v>
      </c>
      <c r="AA265" s="58" t="s">
        <v>959</v>
      </c>
      <c r="AB265" s="58" t="s">
        <v>782</v>
      </c>
      <c r="AC265">
        <v>43</v>
      </c>
      <c r="AD265">
        <v>67</v>
      </c>
      <c r="AE265">
        <v>96</v>
      </c>
      <c r="AG265">
        <v>93</v>
      </c>
      <c r="AH265">
        <v>49</v>
      </c>
      <c r="AI265">
        <v>1792</v>
      </c>
      <c r="AJ265">
        <v>1</v>
      </c>
      <c r="AK265">
        <v>16</v>
      </c>
      <c r="AL265">
        <v>80</v>
      </c>
      <c r="AM265"/>
      <c r="AN265" t="s">
        <v>22</v>
      </c>
      <c r="AO265" t="s">
        <v>323</v>
      </c>
      <c r="AP265" s="58" t="s">
        <v>793</v>
      </c>
      <c r="AQ265" s="58" t="s">
        <v>959</v>
      </c>
      <c r="AR265" s="58" t="s">
        <v>782</v>
      </c>
      <c r="AS265">
        <v>43</v>
      </c>
      <c r="AT265">
        <v>101</v>
      </c>
      <c r="AU265">
        <v>94</v>
      </c>
      <c r="AW265" s="44">
        <f t="shared" si="12"/>
        <v>305.81</v>
      </c>
      <c r="AX265" s="46">
        <f t="shared" si="13"/>
        <v>5.555555555556535E-3</v>
      </c>
      <c r="AY265" s="46">
        <f t="shared" si="14"/>
        <v>-2.2222222222216814E-3</v>
      </c>
      <c r="AZ265" s="46">
        <f t="shared" si="15"/>
        <v>-3.3333333333325221E-3</v>
      </c>
    </row>
    <row r="266" spans="1:52" x14ac:dyDescent="0.35">
      <c r="A266">
        <v>93</v>
      </c>
      <c r="B266">
        <v>49</v>
      </c>
      <c r="C266">
        <v>1792</v>
      </c>
      <c r="D266">
        <v>1</v>
      </c>
      <c r="E266">
        <v>16</v>
      </c>
      <c r="F266">
        <v>80</v>
      </c>
      <c r="H266" t="s">
        <v>22</v>
      </c>
      <c r="I266" t="s">
        <v>323</v>
      </c>
      <c r="J266" s="58" t="s">
        <v>793</v>
      </c>
      <c r="K266" s="58" t="s">
        <v>959</v>
      </c>
      <c r="L266" s="58" t="s">
        <v>782</v>
      </c>
      <c r="M266">
        <v>43</v>
      </c>
      <c r="N266">
        <v>58</v>
      </c>
      <c r="O266">
        <v>9</v>
      </c>
      <c r="Q266">
        <v>93</v>
      </c>
      <c r="R266">
        <v>49</v>
      </c>
      <c r="S266">
        <v>1792</v>
      </c>
      <c r="T266">
        <v>1</v>
      </c>
      <c r="U266">
        <v>16</v>
      </c>
      <c r="V266">
        <v>80</v>
      </c>
      <c r="W266"/>
      <c r="X266" t="s">
        <v>22</v>
      </c>
      <c r="Y266" t="s">
        <v>323</v>
      </c>
      <c r="Z266" s="58" t="s">
        <v>793</v>
      </c>
      <c r="AA266" s="58" t="s">
        <v>959</v>
      </c>
      <c r="AB266" s="58" t="s">
        <v>782</v>
      </c>
      <c r="AC266">
        <v>43</v>
      </c>
      <c r="AD266">
        <v>29</v>
      </c>
      <c r="AE266">
        <v>4</v>
      </c>
      <c r="AG266">
        <v>93</v>
      </c>
      <c r="AH266">
        <v>49</v>
      </c>
      <c r="AI266">
        <v>1792</v>
      </c>
      <c r="AJ266">
        <v>1</v>
      </c>
      <c r="AK266">
        <v>16</v>
      </c>
      <c r="AL266">
        <v>80</v>
      </c>
      <c r="AM266"/>
      <c r="AN266" t="s">
        <v>22</v>
      </c>
      <c r="AO266" t="s">
        <v>323</v>
      </c>
      <c r="AP266" s="58" t="s">
        <v>793</v>
      </c>
      <c r="AQ266" s="58" t="s">
        <v>959</v>
      </c>
      <c r="AR266" s="58" t="s">
        <v>782</v>
      </c>
      <c r="AS266">
        <v>43</v>
      </c>
      <c r="AT266">
        <v>43</v>
      </c>
      <c r="AU266">
        <v>57</v>
      </c>
      <c r="AW266" s="44">
        <f t="shared" si="12"/>
        <v>130.69999999999999</v>
      </c>
      <c r="AX266" s="46">
        <f t="shared" si="13"/>
        <v>-1.111111111118529E-3</v>
      </c>
      <c r="AY266" s="46">
        <f t="shared" si="14"/>
        <v>4.444444444440733E-3</v>
      </c>
      <c r="AZ266" s="46">
        <f t="shared" si="15"/>
        <v>-3.333333333337074E-3</v>
      </c>
    </row>
    <row r="267" spans="1:52" x14ac:dyDescent="0.35">
      <c r="A267">
        <v>92</v>
      </c>
      <c r="B267">
        <v>49</v>
      </c>
      <c r="C267">
        <v>1792</v>
      </c>
      <c r="D267">
        <v>1</v>
      </c>
      <c r="E267">
        <v>16</v>
      </c>
      <c r="F267">
        <v>80</v>
      </c>
      <c r="H267" t="s">
        <v>21</v>
      </c>
      <c r="I267" t="s">
        <v>19</v>
      </c>
      <c r="J267" s="58" t="s">
        <v>836</v>
      </c>
      <c r="K267" s="58" t="s">
        <v>963</v>
      </c>
      <c r="L267" s="54"/>
      <c r="M267">
        <v>42</v>
      </c>
      <c r="N267">
        <v>119</v>
      </c>
      <c r="O267">
        <v>40</v>
      </c>
      <c r="Q267">
        <v>93</v>
      </c>
      <c r="R267">
        <v>49</v>
      </c>
      <c r="S267">
        <v>1792</v>
      </c>
      <c r="T267">
        <v>1</v>
      </c>
      <c r="U267">
        <v>16</v>
      </c>
      <c r="V267">
        <v>80</v>
      </c>
      <c r="W267"/>
      <c r="X267" t="s">
        <v>21</v>
      </c>
      <c r="Y267" t="s">
        <v>19</v>
      </c>
      <c r="Z267" s="58" t="s">
        <v>836</v>
      </c>
      <c r="AA267" s="58" t="s">
        <v>963</v>
      </c>
      <c r="AB267" s="54"/>
      <c r="AC267">
        <v>42</v>
      </c>
      <c r="AD267">
        <v>59</v>
      </c>
      <c r="AE267">
        <v>70</v>
      </c>
      <c r="AG267">
        <v>92</v>
      </c>
      <c r="AH267">
        <v>49</v>
      </c>
      <c r="AI267">
        <v>1792</v>
      </c>
      <c r="AJ267">
        <v>1</v>
      </c>
      <c r="AK267">
        <v>16</v>
      </c>
      <c r="AL267">
        <v>79</v>
      </c>
      <c r="AM267"/>
      <c r="AN267" t="s">
        <v>21</v>
      </c>
      <c r="AO267" t="s">
        <v>19</v>
      </c>
      <c r="AP267" s="58" t="s">
        <v>836</v>
      </c>
      <c r="AQ267" s="58" t="s">
        <v>963</v>
      </c>
      <c r="AR267" s="54"/>
      <c r="AS267">
        <v>42</v>
      </c>
      <c r="AT267">
        <v>89</v>
      </c>
      <c r="AU267">
        <v>54</v>
      </c>
      <c r="AW267" s="44">
        <f t="shared" si="12"/>
        <v>268.64000000000004</v>
      </c>
      <c r="AX267" s="46">
        <f t="shared" si="13"/>
        <v>-4.4444444444252662E-3</v>
      </c>
      <c r="AY267" s="46">
        <f t="shared" si="14"/>
        <v>-2.2222222222125776E-3</v>
      </c>
      <c r="AZ267" s="46">
        <f t="shared" si="15"/>
        <v>6.6666666666810315E-3</v>
      </c>
    </row>
    <row r="268" spans="1:52" x14ac:dyDescent="0.35">
      <c r="A268">
        <v>93</v>
      </c>
      <c r="B268">
        <v>49</v>
      </c>
      <c r="C268">
        <v>1792</v>
      </c>
      <c r="D268">
        <v>1</v>
      </c>
      <c r="E268">
        <v>16</v>
      </c>
      <c r="F268">
        <v>80</v>
      </c>
      <c r="H268" t="s">
        <v>25</v>
      </c>
      <c r="I268" t="s">
        <v>322</v>
      </c>
      <c r="J268" s="58" t="s">
        <v>784</v>
      </c>
      <c r="K268" s="58" t="s">
        <v>960</v>
      </c>
      <c r="L268" s="58" t="s">
        <v>803</v>
      </c>
      <c r="M268">
        <v>42</v>
      </c>
      <c r="N268">
        <v>2464</v>
      </c>
      <c r="O268">
        <v>58</v>
      </c>
      <c r="Q268">
        <v>93</v>
      </c>
      <c r="R268">
        <v>49</v>
      </c>
      <c r="S268">
        <v>1792</v>
      </c>
      <c r="T268">
        <v>1</v>
      </c>
      <c r="U268">
        <v>16</v>
      </c>
      <c r="V268">
        <v>80</v>
      </c>
      <c r="W268"/>
      <c r="X268" t="s">
        <v>25</v>
      </c>
      <c r="Y268" t="s">
        <v>322</v>
      </c>
      <c r="Z268" s="58" t="s">
        <v>784</v>
      </c>
      <c r="AA268" s="58" t="s">
        <v>960</v>
      </c>
      <c r="AB268" s="58" t="s">
        <v>803</v>
      </c>
      <c r="AC268">
        <v>42</v>
      </c>
      <c r="AD268">
        <v>1232</v>
      </c>
      <c r="AE268">
        <v>29</v>
      </c>
      <c r="AG268">
        <v>92</v>
      </c>
      <c r="AH268">
        <v>49</v>
      </c>
      <c r="AI268">
        <v>1792</v>
      </c>
      <c r="AJ268">
        <v>1</v>
      </c>
      <c r="AK268">
        <v>16</v>
      </c>
      <c r="AL268">
        <v>78</v>
      </c>
      <c r="AM268"/>
      <c r="AN268" t="s">
        <v>25</v>
      </c>
      <c r="AO268" t="s">
        <v>322</v>
      </c>
      <c r="AP268" s="58" t="s">
        <v>784</v>
      </c>
      <c r="AQ268" s="58" t="s">
        <v>960</v>
      </c>
      <c r="AR268" s="58" t="s">
        <v>803</v>
      </c>
      <c r="AS268">
        <v>42</v>
      </c>
      <c r="AT268">
        <v>1848</v>
      </c>
      <c r="AU268">
        <v>45</v>
      </c>
      <c r="AW268" s="44">
        <f t="shared" si="12"/>
        <v>5545.32</v>
      </c>
      <c r="AX268" s="46">
        <f t="shared" si="13"/>
        <v>6.6666666665878838E-3</v>
      </c>
      <c r="AY268" s="46">
        <f t="shared" si="14"/>
        <v>3.3333333332939419E-3</v>
      </c>
      <c r="AZ268" s="46">
        <f t="shared" si="15"/>
        <v>-1.0000000000172815E-2</v>
      </c>
    </row>
    <row r="269" spans="1:52" x14ac:dyDescent="0.35">
      <c r="A269">
        <v>93</v>
      </c>
      <c r="B269">
        <v>49</v>
      </c>
      <c r="C269">
        <v>1792</v>
      </c>
      <c r="D269">
        <v>1</v>
      </c>
      <c r="E269">
        <v>16</v>
      </c>
      <c r="F269">
        <v>80</v>
      </c>
      <c r="H269" t="s">
        <v>21</v>
      </c>
      <c r="I269" t="s">
        <v>302</v>
      </c>
      <c r="J269" s="58" t="s">
        <v>837</v>
      </c>
      <c r="K269" s="58" t="s">
        <v>959</v>
      </c>
      <c r="L269" s="58" t="s">
        <v>780</v>
      </c>
      <c r="M269">
        <v>43</v>
      </c>
      <c r="N269">
        <v>335</v>
      </c>
      <c r="O269">
        <v>24</v>
      </c>
      <c r="Q269">
        <v>93</v>
      </c>
      <c r="R269">
        <v>49</v>
      </c>
      <c r="S269">
        <v>1792</v>
      </c>
      <c r="T269">
        <v>1</v>
      </c>
      <c r="U269">
        <v>16</v>
      </c>
      <c r="V269">
        <v>80</v>
      </c>
      <c r="W269"/>
      <c r="X269" t="s">
        <v>21</v>
      </c>
      <c r="Y269" t="s">
        <v>302</v>
      </c>
      <c r="Z269" s="58" t="s">
        <v>837</v>
      </c>
      <c r="AA269" s="58" t="s">
        <v>959</v>
      </c>
      <c r="AB269" s="58" t="s">
        <v>780</v>
      </c>
      <c r="AC269">
        <v>43</v>
      </c>
      <c r="AD269">
        <v>167</v>
      </c>
      <c r="AE269">
        <v>62</v>
      </c>
      <c r="AG269">
        <v>93</v>
      </c>
      <c r="AH269">
        <v>49</v>
      </c>
      <c r="AI269">
        <v>1792</v>
      </c>
      <c r="AJ269">
        <v>1</v>
      </c>
      <c r="AK269">
        <v>17</v>
      </c>
      <c r="AL269">
        <v>81</v>
      </c>
      <c r="AM269"/>
      <c r="AN269" t="s">
        <v>21</v>
      </c>
      <c r="AO269" t="s">
        <v>302</v>
      </c>
      <c r="AP269" s="58" t="s">
        <v>837</v>
      </c>
      <c r="AQ269" s="58" t="s">
        <v>959</v>
      </c>
      <c r="AR269" s="58" t="s">
        <v>780</v>
      </c>
      <c r="AS269">
        <v>43</v>
      </c>
      <c r="AT269">
        <v>251</v>
      </c>
      <c r="AU269">
        <v>44</v>
      </c>
      <c r="AW269" s="44">
        <f t="shared" si="12"/>
        <v>754.30000000000007</v>
      </c>
      <c r="AX269" s="46">
        <f t="shared" si="13"/>
        <v>4.4444444444684539E-3</v>
      </c>
      <c r="AY269" s="46">
        <f t="shared" si="14"/>
        <v>2.2222222222342269E-3</v>
      </c>
      <c r="AZ269" s="46">
        <f t="shared" si="15"/>
        <v>-6.6666666666628793E-3</v>
      </c>
    </row>
    <row r="270" spans="1:52" x14ac:dyDescent="0.35">
      <c r="A270">
        <v>93</v>
      </c>
      <c r="B270">
        <v>49</v>
      </c>
      <c r="C270">
        <v>1792</v>
      </c>
      <c r="D270">
        <v>1</v>
      </c>
      <c r="E270">
        <v>17</v>
      </c>
      <c r="F270">
        <v>80</v>
      </c>
      <c r="H270" t="s">
        <v>53</v>
      </c>
      <c r="I270" t="s">
        <v>324</v>
      </c>
      <c r="J270" s="58" t="s">
        <v>817</v>
      </c>
      <c r="K270" s="58" t="s">
        <v>959</v>
      </c>
      <c r="L270" s="54"/>
      <c r="M270">
        <v>43</v>
      </c>
      <c r="N270">
        <v>84</v>
      </c>
      <c r="O270">
        <v>67</v>
      </c>
      <c r="Q270">
        <v>93</v>
      </c>
      <c r="R270">
        <v>49</v>
      </c>
      <c r="S270">
        <v>1792</v>
      </c>
      <c r="T270">
        <v>1</v>
      </c>
      <c r="U270">
        <v>17</v>
      </c>
      <c r="V270">
        <v>80</v>
      </c>
      <c r="W270"/>
      <c r="X270" t="s">
        <v>53</v>
      </c>
      <c r="Y270" t="s">
        <v>324</v>
      </c>
      <c r="Z270" s="58" t="s">
        <v>817</v>
      </c>
      <c r="AA270" s="58" t="s">
        <v>959</v>
      </c>
      <c r="AB270" s="54"/>
      <c r="AC270">
        <v>43</v>
      </c>
      <c r="AD270">
        <v>42</v>
      </c>
      <c r="AE270">
        <v>34</v>
      </c>
      <c r="AG270">
        <v>93</v>
      </c>
      <c r="AH270">
        <v>49</v>
      </c>
      <c r="AI270">
        <v>1792</v>
      </c>
      <c r="AJ270">
        <v>1</v>
      </c>
      <c r="AK270">
        <v>17</v>
      </c>
      <c r="AL270">
        <v>80</v>
      </c>
      <c r="AM270"/>
      <c r="AN270" t="s">
        <v>53</v>
      </c>
      <c r="AO270" t="s">
        <v>324</v>
      </c>
      <c r="AP270" s="58" t="s">
        <v>817</v>
      </c>
      <c r="AQ270" s="58" t="s">
        <v>959</v>
      </c>
      <c r="AR270" s="54"/>
      <c r="AS270">
        <v>43</v>
      </c>
      <c r="AT270">
        <v>63</v>
      </c>
      <c r="AU270">
        <v>51</v>
      </c>
      <c r="AW270" s="44">
        <f t="shared" si="12"/>
        <v>190.51999999999998</v>
      </c>
      <c r="AX270" s="46">
        <f t="shared" si="13"/>
        <v>5.5555555555474312E-3</v>
      </c>
      <c r="AY270" s="46">
        <f t="shared" si="14"/>
        <v>-2.2222222222262888E-3</v>
      </c>
      <c r="AZ270" s="46">
        <f t="shared" si="15"/>
        <v>-3.3333333333394055E-3</v>
      </c>
    </row>
    <row r="271" spans="1:52" x14ac:dyDescent="0.35">
      <c r="A271">
        <v>93</v>
      </c>
      <c r="B271">
        <v>49</v>
      </c>
      <c r="C271">
        <v>1792</v>
      </c>
      <c r="D271">
        <v>1</v>
      </c>
      <c r="E271">
        <v>17</v>
      </c>
      <c r="F271">
        <v>81</v>
      </c>
      <c r="H271" t="s">
        <v>131</v>
      </c>
      <c r="I271" t="s">
        <v>326</v>
      </c>
      <c r="J271" s="58" t="s">
        <v>827</v>
      </c>
      <c r="K271" s="58" t="s">
        <v>959</v>
      </c>
      <c r="L271" s="54"/>
      <c r="M271">
        <v>44</v>
      </c>
      <c r="N271">
        <v>1921</v>
      </c>
      <c r="O271">
        <v>53</v>
      </c>
      <c r="Q271">
        <v>93</v>
      </c>
      <c r="R271">
        <v>49</v>
      </c>
      <c r="S271">
        <v>1792</v>
      </c>
      <c r="T271">
        <v>1</v>
      </c>
      <c r="U271">
        <v>17</v>
      </c>
      <c r="V271">
        <v>81</v>
      </c>
      <c r="W271" t="s">
        <v>37</v>
      </c>
      <c r="X271" t="s">
        <v>131</v>
      </c>
      <c r="Y271" t="s">
        <v>326</v>
      </c>
      <c r="Z271" s="58" t="s">
        <v>827</v>
      </c>
      <c r="AA271" s="58" t="s">
        <v>959</v>
      </c>
      <c r="AB271" s="54"/>
      <c r="AC271">
        <v>44</v>
      </c>
      <c r="AD271">
        <v>960</v>
      </c>
      <c r="AE271">
        <v>76</v>
      </c>
      <c r="AG271">
        <v>92</v>
      </c>
      <c r="AH271">
        <v>49</v>
      </c>
      <c r="AI271">
        <v>1792</v>
      </c>
      <c r="AJ271">
        <v>1</v>
      </c>
      <c r="AK271">
        <v>16</v>
      </c>
      <c r="AL271">
        <v>79</v>
      </c>
      <c r="AM271"/>
      <c r="AN271" t="s">
        <v>131</v>
      </c>
      <c r="AO271" t="s">
        <v>326</v>
      </c>
      <c r="AP271" s="58" t="s">
        <v>827</v>
      </c>
      <c r="AQ271" s="58" t="s">
        <v>959</v>
      </c>
      <c r="AR271" s="54"/>
      <c r="AS271">
        <v>44</v>
      </c>
      <c r="AT271">
        <v>1441</v>
      </c>
      <c r="AU271">
        <v>14</v>
      </c>
      <c r="AW271" s="44">
        <f t="shared" ref="AW271:AW334" si="16">+N271+O271/100+AD271+AE271/100+AT271+AU271/100</f>
        <v>4323.43</v>
      </c>
      <c r="AX271" s="46">
        <f t="shared" ref="AX271:AX334" si="17">+(4/9)*AW271-N271-O271/100</f>
        <v>-5.5555555555020231E-3</v>
      </c>
      <c r="AY271" s="46">
        <f t="shared" ref="AY271:AY334" si="18">+(2/9)*AW271-AD271-AE271/100</f>
        <v>2.2222222222489929E-3</v>
      </c>
      <c r="AZ271" s="46">
        <f t="shared" ref="AZ271:AZ334" si="19">+(3/9)*AW271-AT271-AU271/100</f>
        <v>3.3333333334303328E-3</v>
      </c>
    </row>
    <row r="272" spans="1:52" x14ac:dyDescent="0.35">
      <c r="A272">
        <v>93</v>
      </c>
      <c r="B272">
        <v>49</v>
      </c>
      <c r="C272">
        <v>1792</v>
      </c>
      <c r="D272">
        <v>1</v>
      </c>
      <c r="E272">
        <v>17</v>
      </c>
      <c r="F272">
        <v>81</v>
      </c>
      <c r="G272" t="s">
        <v>37</v>
      </c>
      <c r="H272" t="s">
        <v>131</v>
      </c>
      <c r="I272" t="s">
        <v>326</v>
      </c>
      <c r="J272" s="58" t="s">
        <v>793</v>
      </c>
      <c r="K272" s="58" t="s">
        <v>959</v>
      </c>
      <c r="L272" s="54"/>
      <c r="M272">
        <v>44</v>
      </c>
      <c r="N272">
        <v>104</v>
      </c>
      <c r="O272">
        <v>94</v>
      </c>
      <c r="Q272">
        <v>93</v>
      </c>
      <c r="R272">
        <v>49</v>
      </c>
      <c r="S272">
        <v>1792</v>
      </c>
      <c r="T272">
        <v>1</v>
      </c>
      <c r="U272">
        <v>17</v>
      </c>
      <c r="V272">
        <v>81</v>
      </c>
      <c r="W272"/>
      <c r="X272" t="s">
        <v>131</v>
      </c>
      <c r="Y272" t="s">
        <v>326</v>
      </c>
      <c r="Z272" s="58" t="s">
        <v>793</v>
      </c>
      <c r="AA272" s="58" t="s">
        <v>959</v>
      </c>
      <c r="AB272" s="54"/>
      <c r="AC272">
        <v>46</v>
      </c>
      <c r="AD272">
        <v>52</v>
      </c>
      <c r="AE272">
        <v>48</v>
      </c>
      <c r="AG272">
        <v>93</v>
      </c>
      <c r="AH272">
        <v>49</v>
      </c>
      <c r="AI272">
        <v>1792</v>
      </c>
      <c r="AJ272">
        <v>1</v>
      </c>
      <c r="AK272">
        <v>17</v>
      </c>
      <c r="AL272">
        <v>81</v>
      </c>
      <c r="AM272" t="s">
        <v>37</v>
      </c>
      <c r="AN272" t="s">
        <v>131</v>
      </c>
      <c r="AO272" t="s">
        <v>326</v>
      </c>
      <c r="AP272" s="58" t="s">
        <v>793</v>
      </c>
      <c r="AQ272" s="58" t="s">
        <v>959</v>
      </c>
      <c r="AR272" s="54"/>
      <c r="AS272">
        <v>44</v>
      </c>
      <c r="AT272">
        <v>78</v>
      </c>
      <c r="AU272">
        <v>71</v>
      </c>
      <c r="AW272" s="44">
        <f t="shared" si="16"/>
        <v>236.13</v>
      </c>
      <c r="AX272" s="46">
        <f t="shared" si="17"/>
        <v>6.6666666666583829E-3</v>
      </c>
      <c r="AY272" s="46">
        <f t="shared" si="18"/>
        <v>-6.6666666666708174E-3</v>
      </c>
      <c r="AZ272" s="46">
        <f t="shared" si="19"/>
        <v>-6.2172489379008766E-15</v>
      </c>
    </row>
    <row r="273" spans="1:52" x14ac:dyDescent="0.35">
      <c r="A273">
        <v>93</v>
      </c>
      <c r="B273">
        <v>49</v>
      </c>
      <c r="C273">
        <v>1792</v>
      </c>
      <c r="D273">
        <v>1</v>
      </c>
      <c r="E273">
        <v>17</v>
      </c>
      <c r="F273">
        <v>81</v>
      </c>
      <c r="H273" t="s">
        <v>404</v>
      </c>
      <c r="I273" t="s">
        <v>325</v>
      </c>
      <c r="J273" s="58" t="s">
        <v>793</v>
      </c>
      <c r="K273" s="58" t="s">
        <v>959</v>
      </c>
      <c r="L273" s="58" t="s">
        <v>783</v>
      </c>
      <c r="M273">
        <v>43</v>
      </c>
      <c r="N273">
        <v>255</v>
      </c>
      <c r="O273">
        <v>47</v>
      </c>
      <c r="Q273">
        <v>93</v>
      </c>
      <c r="R273">
        <v>49</v>
      </c>
      <c r="S273">
        <v>1792</v>
      </c>
      <c r="T273">
        <v>1</v>
      </c>
      <c r="U273">
        <v>17</v>
      </c>
      <c r="V273">
        <v>81</v>
      </c>
      <c r="W273"/>
      <c r="X273" t="s">
        <v>404</v>
      </c>
      <c r="Y273" t="s">
        <v>325</v>
      </c>
      <c r="Z273" s="58" t="s">
        <v>793</v>
      </c>
      <c r="AA273" s="58" t="s">
        <v>959</v>
      </c>
      <c r="AB273" s="58" t="s">
        <v>783</v>
      </c>
      <c r="AC273">
        <v>43</v>
      </c>
      <c r="AD273">
        <v>127</v>
      </c>
      <c r="AE273">
        <v>73</v>
      </c>
      <c r="AG273">
        <v>93</v>
      </c>
      <c r="AH273">
        <v>49</v>
      </c>
      <c r="AI273">
        <v>1792</v>
      </c>
      <c r="AJ273">
        <v>1</v>
      </c>
      <c r="AK273">
        <v>17</v>
      </c>
      <c r="AL273">
        <v>81</v>
      </c>
      <c r="AM273"/>
      <c r="AN273" t="s">
        <v>404</v>
      </c>
      <c r="AO273" t="s">
        <v>325</v>
      </c>
      <c r="AP273" s="58" t="s">
        <v>793</v>
      </c>
      <c r="AQ273" s="58" t="s">
        <v>959</v>
      </c>
      <c r="AR273" s="58" t="s">
        <v>783</v>
      </c>
      <c r="AS273">
        <v>43</v>
      </c>
      <c r="AT273">
        <v>191</v>
      </c>
      <c r="AU273">
        <v>61</v>
      </c>
      <c r="AW273" s="44">
        <f t="shared" si="16"/>
        <v>574.81000000000006</v>
      </c>
      <c r="AX273" s="46">
        <f t="shared" si="17"/>
        <v>1.1111111111279381E-3</v>
      </c>
      <c r="AY273" s="46">
        <f t="shared" si="18"/>
        <v>5.5555555555639735E-3</v>
      </c>
      <c r="AZ273" s="46">
        <f t="shared" si="19"/>
        <v>-6.6666666666469476E-3</v>
      </c>
    </row>
    <row r="274" spans="1:52" x14ac:dyDescent="0.35">
      <c r="A274">
        <v>93</v>
      </c>
      <c r="B274">
        <v>49</v>
      </c>
      <c r="C274">
        <v>1792</v>
      </c>
      <c r="D274">
        <v>1</v>
      </c>
      <c r="E274">
        <v>17</v>
      </c>
      <c r="F274">
        <v>81</v>
      </c>
      <c r="H274" t="s">
        <v>404</v>
      </c>
      <c r="I274" t="s">
        <v>325</v>
      </c>
      <c r="J274" s="58" t="s">
        <v>793</v>
      </c>
      <c r="K274" s="58" t="s">
        <v>959</v>
      </c>
      <c r="L274" s="58" t="s">
        <v>783</v>
      </c>
      <c r="M274">
        <v>43</v>
      </c>
      <c r="N274">
        <v>1088</v>
      </c>
      <c r="O274">
        <v>52</v>
      </c>
      <c r="Q274">
        <v>93</v>
      </c>
      <c r="R274">
        <v>49</v>
      </c>
      <c r="S274">
        <v>1792</v>
      </c>
      <c r="T274">
        <v>1</v>
      </c>
      <c r="U274">
        <v>17</v>
      </c>
      <c r="V274">
        <v>81</v>
      </c>
      <c r="W274"/>
      <c r="X274" t="s">
        <v>404</v>
      </c>
      <c r="Y274" t="s">
        <v>325</v>
      </c>
      <c r="Z274" s="58" t="s">
        <v>793</v>
      </c>
      <c r="AA274" s="58" t="s">
        <v>959</v>
      </c>
      <c r="AB274" s="58" t="s">
        <v>783</v>
      </c>
      <c r="AC274">
        <v>43</v>
      </c>
      <c r="AD274">
        <v>544</v>
      </c>
      <c r="AE274">
        <v>26</v>
      </c>
      <c r="AG274">
        <v>93</v>
      </c>
      <c r="AH274">
        <v>49</v>
      </c>
      <c r="AI274">
        <v>1792</v>
      </c>
      <c r="AJ274">
        <v>1</v>
      </c>
      <c r="AK274">
        <v>17</v>
      </c>
      <c r="AL274">
        <v>81</v>
      </c>
      <c r="AM274"/>
      <c r="AN274" t="s">
        <v>404</v>
      </c>
      <c r="AO274" t="s">
        <v>325</v>
      </c>
      <c r="AP274" s="58" t="s">
        <v>793</v>
      </c>
      <c r="AQ274" s="58" t="s">
        <v>959</v>
      </c>
      <c r="AR274" s="58" t="s">
        <v>783</v>
      </c>
      <c r="AS274">
        <v>43</v>
      </c>
      <c r="AT274">
        <v>816</v>
      </c>
      <c r="AU274">
        <v>39</v>
      </c>
      <c r="AW274" s="44">
        <f t="shared" si="16"/>
        <v>2449.1699999999996</v>
      </c>
      <c r="AX274" s="46">
        <f t="shared" si="17"/>
        <v>-2.4558133304708463E-13</v>
      </c>
      <c r="AY274" s="46">
        <f t="shared" si="18"/>
        <v>-1.2279066652354231E-13</v>
      </c>
      <c r="AZ274" s="46">
        <f t="shared" si="19"/>
        <v>-1.2734258092450546E-13</v>
      </c>
    </row>
    <row r="275" spans="1:52" x14ac:dyDescent="0.35">
      <c r="A275">
        <v>93</v>
      </c>
      <c r="B275">
        <v>49</v>
      </c>
      <c r="C275">
        <v>1792</v>
      </c>
      <c r="D275">
        <v>1</v>
      </c>
      <c r="E275">
        <v>17</v>
      </c>
      <c r="F275">
        <v>81</v>
      </c>
      <c r="H275" t="s">
        <v>404</v>
      </c>
      <c r="I275" t="s">
        <v>325</v>
      </c>
      <c r="J275" s="58" t="s">
        <v>793</v>
      </c>
      <c r="K275" s="58" t="s">
        <v>959</v>
      </c>
      <c r="L275" s="58" t="s">
        <v>783</v>
      </c>
      <c r="M275">
        <v>43</v>
      </c>
      <c r="N275">
        <v>152</v>
      </c>
      <c r="O275">
        <v>2</v>
      </c>
      <c r="Q275">
        <v>93</v>
      </c>
      <c r="R275">
        <v>49</v>
      </c>
      <c r="S275">
        <v>1792</v>
      </c>
      <c r="T275">
        <v>1</v>
      </c>
      <c r="U275">
        <v>17</v>
      </c>
      <c r="V275">
        <v>81</v>
      </c>
      <c r="W275"/>
      <c r="X275" t="s">
        <v>404</v>
      </c>
      <c r="Y275" t="s">
        <v>325</v>
      </c>
      <c r="Z275" s="58" t="s">
        <v>793</v>
      </c>
      <c r="AA275" s="58" t="s">
        <v>959</v>
      </c>
      <c r="AB275" s="58" t="s">
        <v>783</v>
      </c>
      <c r="AC275">
        <v>43</v>
      </c>
      <c r="AD275">
        <v>76</v>
      </c>
      <c r="AE275">
        <v>1</v>
      </c>
      <c r="AG275">
        <v>93</v>
      </c>
      <c r="AH275">
        <v>49</v>
      </c>
      <c r="AI275">
        <v>1792</v>
      </c>
      <c r="AJ275">
        <v>1</v>
      </c>
      <c r="AK275">
        <v>17</v>
      </c>
      <c r="AL275">
        <v>81</v>
      </c>
      <c r="AM275"/>
      <c r="AN275" t="s">
        <v>404</v>
      </c>
      <c r="AO275" t="s">
        <v>325</v>
      </c>
      <c r="AP275" s="58" t="s">
        <v>793</v>
      </c>
      <c r="AQ275" s="58" t="s">
        <v>959</v>
      </c>
      <c r="AR275" s="58" t="s">
        <v>783</v>
      </c>
      <c r="AS275">
        <v>43</v>
      </c>
      <c r="AT275">
        <v>114</v>
      </c>
      <c r="AU275">
        <v>1</v>
      </c>
      <c r="AW275" s="44">
        <f t="shared" si="16"/>
        <v>342.03999999999996</v>
      </c>
      <c r="AX275" s="46">
        <f t="shared" si="17"/>
        <v>-2.2222222222478653E-3</v>
      </c>
      <c r="AY275" s="46">
        <f t="shared" si="18"/>
        <v>-1.1111111111239327E-3</v>
      </c>
      <c r="AZ275" s="46">
        <f t="shared" si="19"/>
        <v>3.3333333333212065E-3</v>
      </c>
    </row>
    <row r="276" spans="1:52" x14ac:dyDescent="0.35">
      <c r="A276">
        <v>93</v>
      </c>
      <c r="B276">
        <v>49</v>
      </c>
      <c r="C276">
        <v>1792</v>
      </c>
      <c r="D276">
        <v>1</v>
      </c>
      <c r="E276">
        <v>18</v>
      </c>
      <c r="F276">
        <v>81</v>
      </c>
      <c r="H276" t="s">
        <v>39</v>
      </c>
      <c r="I276" t="s">
        <v>327</v>
      </c>
      <c r="J276" s="58" t="s">
        <v>784</v>
      </c>
      <c r="K276" s="58" t="s">
        <v>960</v>
      </c>
      <c r="L276" s="58" t="s">
        <v>783</v>
      </c>
      <c r="M276">
        <v>44</v>
      </c>
      <c r="N276">
        <v>2537</v>
      </c>
      <c r="O276">
        <v>55</v>
      </c>
      <c r="Q276">
        <v>93</v>
      </c>
      <c r="R276">
        <v>49</v>
      </c>
      <c r="S276">
        <v>1792</v>
      </c>
      <c r="T276">
        <v>1</v>
      </c>
      <c r="U276">
        <v>18</v>
      </c>
      <c r="V276">
        <v>81</v>
      </c>
      <c r="W276"/>
      <c r="X276" t="s">
        <v>39</v>
      </c>
      <c r="Y276" t="s">
        <v>327</v>
      </c>
      <c r="Z276" s="58" t="s">
        <v>784</v>
      </c>
      <c r="AA276" s="58" t="s">
        <v>960</v>
      </c>
      <c r="AB276" s="58" t="s">
        <v>783</v>
      </c>
      <c r="AC276">
        <v>44</v>
      </c>
      <c r="AD276">
        <v>1268</v>
      </c>
      <c r="AE276">
        <v>78</v>
      </c>
      <c r="AG276">
        <v>93</v>
      </c>
      <c r="AH276">
        <v>49</v>
      </c>
      <c r="AI276">
        <v>1792</v>
      </c>
      <c r="AJ276">
        <v>1</v>
      </c>
      <c r="AK276">
        <v>18</v>
      </c>
      <c r="AL276">
        <v>82</v>
      </c>
      <c r="AM276"/>
      <c r="AN276" t="s">
        <v>39</v>
      </c>
      <c r="AO276" t="s">
        <v>327</v>
      </c>
      <c r="AP276" s="58" t="s">
        <v>784</v>
      </c>
      <c r="AQ276" s="58" t="s">
        <v>960</v>
      </c>
      <c r="AR276" s="58" t="s">
        <v>783</v>
      </c>
      <c r="AS276">
        <v>44</v>
      </c>
      <c r="AT276">
        <v>1903</v>
      </c>
      <c r="AU276">
        <v>17</v>
      </c>
      <c r="AW276" s="44">
        <f t="shared" si="16"/>
        <v>5709.5</v>
      </c>
      <c r="AX276" s="46">
        <f t="shared" si="17"/>
        <v>5.5555555552018188E-3</v>
      </c>
      <c r="AY276" s="46">
        <f t="shared" si="18"/>
        <v>-2.2222222223990951E-3</v>
      </c>
      <c r="AZ276" s="46">
        <f t="shared" si="19"/>
        <v>-3.333333333484928E-3</v>
      </c>
    </row>
    <row r="277" spans="1:52" x14ac:dyDescent="0.35">
      <c r="A277">
        <v>93</v>
      </c>
      <c r="B277">
        <v>49</v>
      </c>
      <c r="C277">
        <v>1792</v>
      </c>
      <c r="D277">
        <v>1</v>
      </c>
      <c r="E277">
        <v>18</v>
      </c>
      <c r="F277">
        <v>81</v>
      </c>
      <c r="H277" t="s">
        <v>39</v>
      </c>
      <c r="I277" t="s">
        <v>327</v>
      </c>
      <c r="J277" s="58" t="s">
        <v>784</v>
      </c>
      <c r="K277" s="58" t="s">
        <v>960</v>
      </c>
      <c r="L277" s="58" t="s">
        <v>783</v>
      </c>
      <c r="M277">
        <v>44</v>
      </c>
      <c r="N277">
        <v>118</v>
      </c>
      <c r="O277">
        <v>78</v>
      </c>
      <c r="Q277">
        <v>93</v>
      </c>
      <c r="R277">
        <v>49</v>
      </c>
      <c r="S277">
        <v>1792</v>
      </c>
      <c r="T277">
        <v>1</v>
      </c>
      <c r="U277">
        <v>18</v>
      </c>
      <c r="V277">
        <v>81</v>
      </c>
      <c r="W277"/>
      <c r="X277" t="s">
        <v>39</v>
      </c>
      <c r="Y277" t="s">
        <v>327</v>
      </c>
      <c r="Z277" s="58" t="s">
        <v>784</v>
      </c>
      <c r="AA277" s="58" t="s">
        <v>960</v>
      </c>
      <c r="AB277" s="58" t="s">
        <v>783</v>
      </c>
      <c r="AC277">
        <v>44</v>
      </c>
      <c r="AD277">
        <v>59</v>
      </c>
      <c r="AE277">
        <v>39</v>
      </c>
      <c r="AG277">
        <v>93</v>
      </c>
      <c r="AH277">
        <v>49</v>
      </c>
      <c r="AI277">
        <v>1792</v>
      </c>
      <c r="AJ277">
        <v>1</v>
      </c>
      <c r="AK277">
        <v>18</v>
      </c>
      <c r="AL277">
        <v>81</v>
      </c>
      <c r="AM277"/>
      <c r="AN277" t="s">
        <v>39</v>
      </c>
      <c r="AO277" t="s">
        <v>327</v>
      </c>
      <c r="AP277" s="58" t="s">
        <v>784</v>
      </c>
      <c r="AQ277" s="58" t="s">
        <v>960</v>
      </c>
      <c r="AR277" s="58" t="s">
        <v>783</v>
      </c>
      <c r="AS277">
        <v>44</v>
      </c>
      <c r="AT277">
        <v>89</v>
      </c>
      <c r="AU277">
        <v>9</v>
      </c>
      <c r="AW277" s="44">
        <f t="shared" si="16"/>
        <v>267.25999999999993</v>
      </c>
      <c r="AX277" s="46">
        <f t="shared" si="17"/>
        <v>2.2222222221881527E-3</v>
      </c>
      <c r="AY277" s="46">
        <f t="shared" si="18"/>
        <v>1.1111111110940763E-3</v>
      </c>
      <c r="AZ277" s="46">
        <f t="shared" si="19"/>
        <v>-3.3333333333553095E-3</v>
      </c>
    </row>
    <row r="278" spans="1:52" x14ac:dyDescent="0.35">
      <c r="A278">
        <v>93</v>
      </c>
      <c r="B278">
        <v>49</v>
      </c>
      <c r="C278">
        <v>1792</v>
      </c>
      <c r="D278">
        <v>1</v>
      </c>
      <c r="E278">
        <v>18</v>
      </c>
      <c r="F278">
        <v>82</v>
      </c>
      <c r="H278" t="s">
        <v>328</v>
      </c>
      <c r="I278" t="s">
        <v>329</v>
      </c>
      <c r="J278" s="58" t="s">
        <v>784</v>
      </c>
      <c r="K278" s="58" t="s">
        <v>960</v>
      </c>
      <c r="L278" s="58" t="s">
        <v>783</v>
      </c>
      <c r="M278">
        <v>44</v>
      </c>
      <c r="N278">
        <v>3830</v>
      </c>
      <c r="O278">
        <v>54</v>
      </c>
      <c r="Q278">
        <v>93</v>
      </c>
      <c r="R278">
        <v>49</v>
      </c>
      <c r="S278">
        <v>1792</v>
      </c>
      <c r="T278">
        <v>1</v>
      </c>
      <c r="U278">
        <v>18</v>
      </c>
      <c r="V278">
        <v>82</v>
      </c>
      <c r="W278"/>
      <c r="X278" t="s">
        <v>328</v>
      </c>
      <c r="Y278" t="s">
        <v>329</v>
      </c>
      <c r="Z278" s="58" t="s">
        <v>784</v>
      </c>
      <c r="AA278" s="58" t="s">
        <v>960</v>
      </c>
      <c r="AB278" s="58" t="s">
        <v>783</v>
      </c>
      <c r="AC278">
        <v>44</v>
      </c>
      <c r="AD278">
        <v>1915</v>
      </c>
      <c r="AE278">
        <v>27</v>
      </c>
      <c r="AG278">
        <v>93</v>
      </c>
      <c r="AH278">
        <v>49</v>
      </c>
      <c r="AI278">
        <v>1792</v>
      </c>
      <c r="AJ278">
        <v>1</v>
      </c>
      <c r="AK278">
        <v>17</v>
      </c>
      <c r="AL278">
        <v>80</v>
      </c>
      <c r="AM278"/>
      <c r="AN278" t="s">
        <v>765</v>
      </c>
      <c r="AO278" t="s">
        <v>329</v>
      </c>
      <c r="AP278" s="58" t="s">
        <v>784</v>
      </c>
      <c r="AQ278" s="58" t="s">
        <v>960</v>
      </c>
      <c r="AR278" s="58" t="s">
        <v>783</v>
      </c>
      <c r="AS278">
        <v>44</v>
      </c>
      <c r="AT278">
        <v>2872</v>
      </c>
      <c r="AU278">
        <v>91</v>
      </c>
      <c r="AW278" s="44">
        <f t="shared" si="16"/>
        <v>8618.7200000000012</v>
      </c>
      <c r="AX278" s="46">
        <f t="shared" si="17"/>
        <v>2.2222222223353683E-3</v>
      </c>
      <c r="AY278" s="46">
        <f t="shared" si="18"/>
        <v>1.1111111111676841E-3</v>
      </c>
      <c r="AZ278" s="46">
        <f t="shared" si="19"/>
        <v>-3.3333333332484782E-3</v>
      </c>
    </row>
    <row r="279" spans="1:52" x14ac:dyDescent="0.35">
      <c r="A279">
        <v>93</v>
      </c>
      <c r="B279">
        <v>49</v>
      </c>
      <c r="C279">
        <v>1792</v>
      </c>
      <c r="D279">
        <v>1</v>
      </c>
      <c r="E279">
        <v>18</v>
      </c>
      <c r="F279">
        <v>82</v>
      </c>
      <c r="H279" t="s">
        <v>405</v>
      </c>
      <c r="I279" t="s">
        <v>140</v>
      </c>
      <c r="J279" s="58" t="s">
        <v>822</v>
      </c>
      <c r="K279" s="58" t="s">
        <v>959</v>
      </c>
      <c r="L279" s="58" t="s">
        <v>797</v>
      </c>
      <c r="M279">
        <v>45</v>
      </c>
      <c r="N279">
        <v>1719</v>
      </c>
      <c r="O279">
        <v>39</v>
      </c>
      <c r="Q279">
        <v>93</v>
      </c>
      <c r="R279">
        <v>49</v>
      </c>
      <c r="S279">
        <v>1792</v>
      </c>
      <c r="T279">
        <v>1</v>
      </c>
      <c r="U279">
        <v>18</v>
      </c>
      <c r="V279">
        <v>82</v>
      </c>
      <c r="W279"/>
      <c r="X279" t="s">
        <v>405</v>
      </c>
      <c r="Y279" t="s">
        <v>140</v>
      </c>
      <c r="Z279" s="58" t="s">
        <v>822</v>
      </c>
      <c r="AA279" s="58" t="s">
        <v>959</v>
      </c>
      <c r="AB279" s="58" t="s">
        <v>797</v>
      </c>
      <c r="AC279">
        <v>45</v>
      </c>
      <c r="AD279">
        <v>859</v>
      </c>
      <c r="AE279">
        <v>70</v>
      </c>
      <c r="AG279">
        <v>93</v>
      </c>
      <c r="AH279">
        <v>49</v>
      </c>
      <c r="AI279">
        <v>1792</v>
      </c>
      <c r="AJ279">
        <v>1</v>
      </c>
      <c r="AK279">
        <v>18</v>
      </c>
      <c r="AL279">
        <v>82</v>
      </c>
      <c r="AM279"/>
      <c r="AN279" t="s">
        <v>405</v>
      </c>
      <c r="AO279" t="s">
        <v>140</v>
      </c>
      <c r="AP279" s="58" t="s">
        <v>822</v>
      </c>
      <c r="AQ279" s="58" t="s">
        <v>959</v>
      </c>
      <c r="AR279" s="58" t="s">
        <v>797</v>
      </c>
      <c r="AS279">
        <v>45</v>
      </c>
      <c r="AT279">
        <v>1289</v>
      </c>
      <c r="AU279">
        <v>55</v>
      </c>
      <c r="AW279" s="44">
        <f t="shared" si="16"/>
        <v>3868.6400000000003</v>
      </c>
      <c r="AX279" s="46">
        <f t="shared" si="17"/>
        <v>5.5555555555747427E-3</v>
      </c>
      <c r="AY279" s="46">
        <f t="shared" si="18"/>
        <v>-2.2222222222125776E-3</v>
      </c>
      <c r="AZ279" s="46">
        <f t="shared" si="19"/>
        <v>-3.3333333333758208E-3</v>
      </c>
    </row>
    <row r="280" spans="1:52" x14ac:dyDescent="0.35">
      <c r="A280">
        <v>93</v>
      </c>
      <c r="B280">
        <v>49</v>
      </c>
      <c r="C280">
        <v>1792</v>
      </c>
      <c r="D280">
        <v>1</v>
      </c>
      <c r="E280">
        <v>19</v>
      </c>
      <c r="F280">
        <v>83</v>
      </c>
      <c r="H280" t="s">
        <v>16</v>
      </c>
      <c r="I280" t="s">
        <v>141</v>
      </c>
      <c r="J280" s="58" t="s">
        <v>838</v>
      </c>
      <c r="K280" s="58" t="s">
        <v>959</v>
      </c>
      <c r="L280" s="54"/>
      <c r="M280">
        <v>45</v>
      </c>
      <c r="N280">
        <v>159</v>
      </c>
      <c r="O280">
        <v>61</v>
      </c>
      <c r="Q280">
        <v>93</v>
      </c>
      <c r="R280">
        <v>49</v>
      </c>
      <c r="S280">
        <v>1792</v>
      </c>
      <c r="T280">
        <v>1</v>
      </c>
      <c r="U280">
        <v>19</v>
      </c>
      <c r="V280">
        <v>83</v>
      </c>
      <c r="W280"/>
      <c r="X280" t="s">
        <v>16</v>
      </c>
      <c r="Y280" t="s">
        <v>141</v>
      </c>
      <c r="Z280" s="58" t="s">
        <v>838</v>
      </c>
      <c r="AA280" s="58" t="s">
        <v>959</v>
      </c>
      <c r="AB280" s="54"/>
      <c r="AC280">
        <v>45</v>
      </c>
      <c r="AD280">
        <v>79</v>
      </c>
      <c r="AE280">
        <v>81</v>
      </c>
      <c r="AG280">
        <v>93</v>
      </c>
      <c r="AH280">
        <v>49</v>
      </c>
      <c r="AI280">
        <v>1792</v>
      </c>
      <c r="AJ280">
        <v>1</v>
      </c>
      <c r="AK280">
        <v>18</v>
      </c>
      <c r="AL280">
        <v>81</v>
      </c>
      <c r="AM280"/>
      <c r="AN280" t="s">
        <v>16</v>
      </c>
      <c r="AO280" t="s">
        <v>141</v>
      </c>
      <c r="AP280" s="58" t="s">
        <v>838</v>
      </c>
      <c r="AQ280" s="58" t="s">
        <v>959</v>
      </c>
      <c r="AR280" s="54"/>
      <c r="AS280">
        <v>45</v>
      </c>
      <c r="AT280">
        <v>119</v>
      </c>
      <c r="AU280">
        <v>71</v>
      </c>
      <c r="AW280" s="44">
        <f t="shared" si="16"/>
        <v>359.13</v>
      </c>
      <c r="AX280" s="46">
        <f t="shared" si="17"/>
        <v>3.3333333333155357E-3</v>
      </c>
      <c r="AY280" s="46">
        <f t="shared" si="18"/>
        <v>-3.3333333333422921E-3</v>
      </c>
      <c r="AZ280" s="46">
        <f t="shared" si="19"/>
        <v>-6.2172489379008766E-15</v>
      </c>
    </row>
    <row r="281" spans="1:52" x14ac:dyDescent="0.35">
      <c r="A281">
        <v>93</v>
      </c>
      <c r="B281">
        <v>49</v>
      </c>
      <c r="C281">
        <v>1792</v>
      </c>
      <c r="D281">
        <v>1</v>
      </c>
      <c r="E281">
        <v>19</v>
      </c>
      <c r="F281">
        <v>83</v>
      </c>
      <c r="H281" t="s">
        <v>16</v>
      </c>
      <c r="I281" t="s">
        <v>330</v>
      </c>
      <c r="J281" s="58" t="s">
        <v>817</v>
      </c>
      <c r="K281" s="58" t="s">
        <v>959</v>
      </c>
      <c r="L281" s="54"/>
      <c r="M281">
        <v>45</v>
      </c>
      <c r="N281">
        <v>94</v>
      </c>
      <c r="O281">
        <v>58</v>
      </c>
      <c r="Q281">
        <v>93</v>
      </c>
      <c r="R281">
        <v>49</v>
      </c>
      <c r="S281">
        <v>1792</v>
      </c>
      <c r="T281">
        <v>1</v>
      </c>
      <c r="U281">
        <v>19</v>
      </c>
      <c r="V281">
        <v>83</v>
      </c>
      <c r="W281"/>
      <c r="X281" t="s">
        <v>16</v>
      </c>
      <c r="Y281" t="s">
        <v>330</v>
      </c>
      <c r="Z281" s="58" t="s">
        <v>817</v>
      </c>
      <c r="AA281" s="58" t="s">
        <v>959</v>
      </c>
      <c r="AB281" s="54"/>
      <c r="AC281">
        <v>45</v>
      </c>
      <c r="AD281">
        <v>47</v>
      </c>
      <c r="AE281">
        <v>30</v>
      </c>
      <c r="AG281">
        <v>93</v>
      </c>
      <c r="AH281">
        <v>49</v>
      </c>
      <c r="AI281">
        <v>1792</v>
      </c>
      <c r="AJ281">
        <v>1</v>
      </c>
      <c r="AK281">
        <v>19</v>
      </c>
      <c r="AL281">
        <v>83</v>
      </c>
      <c r="AM281"/>
      <c r="AN281" t="s">
        <v>16</v>
      </c>
      <c r="AO281" t="s">
        <v>330</v>
      </c>
      <c r="AP281" s="58" t="s">
        <v>817</v>
      </c>
      <c r="AQ281" s="58" t="s">
        <v>959</v>
      </c>
      <c r="AR281" s="54"/>
      <c r="AS281">
        <v>45</v>
      </c>
      <c r="AT281">
        <v>70</v>
      </c>
      <c r="AU281">
        <v>95</v>
      </c>
      <c r="AW281" s="44">
        <f t="shared" si="16"/>
        <v>212.82999999999998</v>
      </c>
      <c r="AX281" s="46">
        <f t="shared" si="17"/>
        <v>1.1111111111104077E-2</v>
      </c>
      <c r="AY281" s="46">
        <f t="shared" si="18"/>
        <v>-4.4444444444479703E-3</v>
      </c>
      <c r="AZ281" s="46">
        <f t="shared" si="19"/>
        <v>-6.6666666666719276E-3</v>
      </c>
    </row>
    <row r="282" spans="1:52" x14ac:dyDescent="0.35">
      <c r="A282">
        <v>93</v>
      </c>
      <c r="B282">
        <v>49</v>
      </c>
      <c r="C282">
        <v>1792</v>
      </c>
      <c r="D282">
        <v>1</v>
      </c>
      <c r="E282">
        <v>19</v>
      </c>
      <c r="F282">
        <v>83</v>
      </c>
      <c r="H282" t="s">
        <v>139</v>
      </c>
      <c r="I282" t="s">
        <v>140</v>
      </c>
      <c r="J282" s="58" t="s">
        <v>793</v>
      </c>
      <c r="K282" s="58" t="s">
        <v>959</v>
      </c>
      <c r="L282" s="58" t="s">
        <v>783</v>
      </c>
      <c r="M282">
        <v>45</v>
      </c>
      <c r="N282">
        <v>791</v>
      </c>
      <c r="O282">
        <v>7</v>
      </c>
      <c r="Q282">
        <v>93</v>
      </c>
      <c r="R282">
        <v>49</v>
      </c>
      <c r="S282">
        <v>1792</v>
      </c>
      <c r="T282">
        <v>1</v>
      </c>
      <c r="U282">
        <v>19</v>
      </c>
      <c r="V282">
        <v>83</v>
      </c>
      <c r="W282"/>
      <c r="X282" t="s">
        <v>139</v>
      </c>
      <c r="Y282" t="s">
        <v>140</v>
      </c>
      <c r="Z282" s="58" t="s">
        <v>793</v>
      </c>
      <c r="AA282" s="58" t="s">
        <v>959</v>
      </c>
      <c r="AB282" s="58" t="s">
        <v>783</v>
      </c>
      <c r="AC282">
        <v>45</v>
      </c>
      <c r="AD282">
        <v>395</v>
      </c>
      <c r="AE282">
        <v>54</v>
      </c>
      <c r="AG282">
        <v>93</v>
      </c>
      <c r="AH282">
        <v>49</v>
      </c>
      <c r="AI282">
        <v>1792</v>
      </c>
      <c r="AJ282">
        <v>1</v>
      </c>
      <c r="AK282">
        <v>19</v>
      </c>
      <c r="AL282">
        <v>83</v>
      </c>
      <c r="AM282"/>
      <c r="AN282" t="s">
        <v>139</v>
      </c>
      <c r="AO282" t="s">
        <v>140</v>
      </c>
      <c r="AP282" s="58" t="s">
        <v>793</v>
      </c>
      <c r="AQ282" s="58" t="s">
        <v>959</v>
      </c>
      <c r="AR282" s="58" t="s">
        <v>783</v>
      </c>
      <c r="AS282">
        <v>45</v>
      </c>
      <c r="AT282">
        <v>593</v>
      </c>
      <c r="AU282">
        <v>30</v>
      </c>
      <c r="AW282" s="44">
        <f t="shared" si="16"/>
        <v>1779.91</v>
      </c>
      <c r="AX282" s="46">
        <f t="shared" si="17"/>
        <v>1.1111111111222205E-3</v>
      </c>
      <c r="AY282" s="46">
        <f t="shared" si="18"/>
        <v>-4.4444444444389219E-3</v>
      </c>
      <c r="AZ282" s="46">
        <f t="shared" si="19"/>
        <v>3.3333333332848381E-3</v>
      </c>
    </row>
    <row r="283" spans="1:52" x14ac:dyDescent="0.35">
      <c r="A283">
        <v>93</v>
      </c>
      <c r="B283">
        <v>49</v>
      </c>
      <c r="C283">
        <v>1792</v>
      </c>
      <c r="D283">
        <v>1</v>
      </c>
      <c r="E283">
        <v>20</v>
      </c>
      <c r="F283">
        <v>83</v>
      </c>
      <c r="H283" t="s">
        <v>406</v>
      </c>
      <c r="J283" s="54" t="s">
        <v>817</v>
      </c>
      <c r="K283" s="58" t="s">
        <v>959</v>
      </c>
      <c r="L283" s="54"/>
      <c r="M283">
        <v>46</v>
      </c>
      <c r="N283">
        <v>176</v>
      </c>
      <c r="O283">
        <v>79</v>
      </c>
      <c r="Q283">
        <v>93</v>
      </c>
      <c r="R283">
        <v>49</v>
      </c>
      <c r="S283">
        <v>1792</v>
      </c>
      <c r="T283">
        <v>1</v>
      </c>
      <c r="U283">
        <v>20</v>
      </c>
      <c r="V283">
        <v>83</v>
      </c>
      <c r="W283"/>
      <c r="X283" t="s">
        <v>665</v>
      </c>
      <c r="Y283"/>
      <c r="Z283" s="54" t="s">
        <v>817</v>
      </c>
      <c r="AA283" s="58" t="s">
        <v>959</v>
      </c>
      <c r="AB283" s="54"/>
      <c r="AC283">
        <v>45</v>
      </c>
      <c r="AD283">
        <v>88</v>
      </c>
      <c r="AE283">
        <v>40</v>
      </c>
      <c r="AG283">
        <v>93</v>
      </c>
      <c r="AH283">
        <v>49</v>
      </c>
      <c r="AI283">
        <v>1792</v>
      </c>
      <c r="AJ283">
        <v>1</v>
      </c>
      <c r="AK283">
        <v>20</v>
      </c>
      <c r="AL283">
        <v>84</v>
      </c>
      <c r="AM283"/>
      <c r="AN283" t="s">
        <v>698</v>
      </c>
      <c r="AO283"/>
      <c r="AP283" s="54" t="s">
        <v>817</v>
      </c>
      <c r="AQ283" s="58" t="s">
        <v>959</v>
      </c>
      <c r="AR283" s="54"/>
      <c r="AS283">
        <v>46</v>
      </c>
      <c r="AT283">
        <v>132</v>
      </c>
      <c r="AU283">
        <v>60</v>
      </c>
      <c r="AW283" s="44">
        <f t="shared" si="16"/>
        <v>397.78999999999996</v>
      </c>
      <c r="AX283" s="46">
        <f t="shared" si="17"/>
        <v>5.5555555555235614E-3</v>
      </c>
      <c r="AY283" s="46">
        <f t="shared" si="18"/>
        <v>-2.2222222222382237E-3</v>
      </c>
      <c r="AZ283" s="46">
        <f t="shared" si="19"/>
        <v>-3.3333333333643855E-3</v>
      </c>
    </row>
    <row r="284" spans="1:52" x14ac:dyDescent="0.35">
      <c r="A284">
        <v>93</v>
      </c>
      <c r="B284">
        <v>49</v>
      </c>
      <c r="C284">
        <v>1792</v>
      </c>
      <c r="D284">
        <v>1</v>
      </c>
      <c r="E284">
        <v>20</v>
      </c>
      <c r="F284">
        <v>83</v>
      </c>
      <c r="H284" t="s">
        <v>409</v>
      </c>
      <c r="J284" s="54" t="s">
        <v>817</v>
      </c>
      <c r="K284" s="58" t="s">
        <v>959</v>
      </c>
      <c r="L284" s="54"/>
      <c r="M284">
        <v>46</v>
      </c>
      <c r="N284">
        <v>232</v>
      </c>
      <c r="O284">
        <v>55</v>
      </c>
      <c r="Q284">
        <v>93</v>
      </c>
      <c r="R284">
        <v>49</v>
      </c>
      <c r="S284">
        <v>1792</v>
      </c>
      <c r="T284">
        <v>1</v>
      </c>
      <c r="U284">
        <v>20</v>
      </c>
      <c r="V284">
        <v>83</v>
      </c>
      <c r="W284"/>
      <c r="X284" t="s">
        <v>665</v>
      </c>
      <c r="Y284"/>
      <c r="Z284" s="54" t="s">
        <v>817</v>
      </c>
      <c r="AA284" s="58" t="s">
        <v>959</v>
      </c>
      <c r="AB284" s="54"/>
      <c r="AC284">
        <v>46</v>
      </c>
      <c r="AD284">
        <v>116</v>
      </c>
      <c r="AE284">
        <v>28</v>
      </c>
      <c r="AG284">
        <v>93</v>
      </c>
      <c r="AH284">
        <v>49</v>
      </c>
      <c r="AI284">
        <v>1792</v>
      </c>
      <c r="AJ284">
        <v>1</v>
      </c>
      <c r="AK284">
        <v>20</v>
      </c>
      <c r="AL284">
        <v>83</v>
      </c>
      <c r="AM284"/>
      <c r="AN284" t="s">
        <v>699</v>
      </c>
      <c r="AO284"/>
      <c r="AP284" s="54" t="s">
        <v>817</v>
      </c>
      <c r="AQ284" s="58" t="s">
        <v>959</v>
      </c>
      <c r="AR284" s="54"/>
      <c r="AS284">
        <v>46</v>
      </c>
      <c r="AT284">
        <v>174</v>
      </c>
      <c r="AU284">
        <v>42</v>
      </c>
      <c r="AW284" s="44">
        <f t="shared" si="16"/>
        <v>523.24999999999989</v>
      </c>
      <c r="AX284" s="46">
        <f t="shared" si="17"/>
        <v>5.5555555554860359E-3</v>
      </c>
      <c r="AY284" s="46">
        <f t="shared" si="18"/>
        <v>-2.2222222222569865E-3</v>
      </c>
      <c r="AZ284" s="46">
        <f t="shared" si="19"/>
        <v>-3.3333333333712134E-3</v>
      </c>
    </row>
    <row r="285" spans="1:52" x14ac:dyDescent="0.35">
      <c r="A285">
        <v>93</v>
      </c>
      <c r="B285">
        <v>49</v>
      </c>
      <c r="C285">
        <v>1792</v>
      </c>
      <c r="D285">
        <v>1</v>
      </c>
      <c r="E285">
        <v>20</v>
      </c>
      <c r="F285">
        <v>84</v>
      </c>
      <c r="H285" t="s">
        <v>21</v>
      </c>
      <c r="I285" t="s">
        <v>332</v>
      </c>
      <c r="J285" s="58" t="s">
        <v>839</v>
      </c>
      <c r="K285" s="58" t="s">
        <v>960</v>
      </c>
      <c r="L285" s="54"/>
      <c r="M285">
        <v>47</v>
      </c>
      <c r="N285">
        <v>112</v>
      </c>
      <c r="O285">
        <v>38</v>
      </c>
      <c r="Q285">
        <v>93</v>
      </c>
      <c r="R285">
        <v>49</v>
      </c>
      <c r="S285">
        <v>1792</v>
      </c>
      <c r="T285">
        <v>1</v>
      </c>
      <c r="U285">
        <v>20</v>
      </c>
      <c r="V285">
        <v>84</v>
      </c>
      <c r="W285"/>
      <c r="X285" t="s">
        <v>21</v>
      </c>
      <c r="Y285" t="s">
        <v>332</v>
      </c>
      <c r="Z285" s="58" t="s">
        <v>839</v>
      </c>
      <c r="AA285" s="58" t="s">
        <v>960</v>
      </c>
      <c r="AB285" s="54"/>
      <c r="AC285">
        <v>47</v>
      </c>
      <c r="AD285">
        <v>56</v>
      </c>
      <c r="AE285">
        <v>20</v>
      </c>
      <c r="AG285">
        <v>165</v>
      </c>
      <c r="AH285">
        <v>85</v>
      </c>
      <c r="AI285">
        <v>1792</v>
      </c>
      <c r="AJ285">
        <v>1</v>
      </c>
      <c r="AK285">
        <v>19</v>
      </c>
      <c r="AL285">
        <v>345</v>
      </c>
      <c r="AM285"/>
      <c r="AN285" t="s">
        <v>21</v>
      </c>
      <c r="AO285" t="s">
        <v>332</v>
      </c>
      <c r="AP285" s="58" t="s">
        <v>839</v>
      </c>
      <c r="AQ285" s="58" t="s">
        <v>960</v>
      </c>
      <c r="AR285" s="54"/>
      <c r="AS285">
        <v>47</v>
      </c>
      <c r="AT285">
        <v>84</v>
      </c>
      <c r="AU285">
        <v>29</v>
      </c>
      <c r="AW285" s="44">
        <f t="shared" si="16"/>
        <v>252.86999999999998</v>
      </c>
      <c r="AX285" s="46">
        <f t="shared" si="17"/>
        <v>6.6666666666560515E-3</v>
      </c>
      <c r="AY285" s="46">
        <f t="shared" si="18"/>
        <v>-6.6666666666719832E-3</v>
      </c>
      <c r="AZ285" s="46">
        <f t="shared" si="19"/>
        <v>-7.9380946260698693E-15</v>
      </c>
    </row>
    <row r="286" spans="1:52" x14ac:dyDescent="0.35">
      <c r="A286">
        <v>93</v>
      </c>
      <c r="B286">
        <v>49</v>
      </c>
      <c r="C286">
        <v>1792</v>
      </c>
      <c r="D286">
        <v>1</v>
      </c>
      <c r="E286">
        <v>20</v>
      </c>
      <c r="F286">
        <v>84</v>
      </c>
      <c r="H286" t="s">
        <v>210</v>
      </c>
      <c r="I286" t="s">
        <v>331</v>
      </c>
      <c r="J286" s="54" t="s">
        <v>788</v>
      </c>
      <c r="K286" s="58" t="s">
        <v>959</v>
      </c>
      <c r="L286" s="54" t="s">
        <v>797</v>
      </c>
      <c r="M286">
        <v>46</v>
      </c>
      <c r="N286">
        <v>52</v>
      </c>
      <c r="O286">
        <v>67</v>
      </c>
      <c r="Q286">
        <v>93</v>
      </c>
      <c r="R286">
        <v>49</v>
      </c>
      <c r="S286">
        <v>1792</v>
      </c>
      <c r="T286">
        <v>1</v>
      </c>
      <c r="U286">
        <v>20</v>
      </c>
      <c r="V286">
        <v>84</v>
      </c>
      <c r="W286"/>
      <c r="X286" t="s">
        <v>210</v>
      </c>
      <c r="Y286" t="s">
        <v>331</v>
      </c>
      <c r="Z286" s="54" t="s">
        <v>788</v>
      </c>
      <c r="AA286" s="58" t="s">
        <v>959</v>
      </c>
      <c r="AB286" s="54" t="s">
        <v>797</v>
      </c>
      <c r="AC286">
        <v>46</v>
      </c>
      <c r="AD286">
        <v>26</v>
      </c>
      <c r="AE286">
        <v>34</v>
      </c>
      <c r="AG286">
        <v>93</v>
      </c>
      <c r="AH286">
        <v>49</v>
      </c>
      <c r="AI286">
        <v>1792</v>
      </c>
      <c r="AJ286">
        <v>1</v>
      </c>
      <c r="AK286">
        <v>20</v>
      </c>
      <c r="AL286">
        <v>84</v>
      </c>
      <c r="AM286"/>
      <c r="AN286" t="s">
        <v>210</v>
      </c>
      <c r="AO286" t="s">
        <v>331</v>
      </c>
      <c r="AP286" s="54" t="s">
        <v>788</v>
      </c>
      <c r="AQ286" s="58" t="s">
        <v>959</v>
      </c>
      <c r="AR286" s="54" t="s">
        <v>797</v>
      </c>
      <c r="AS286">
        <v>46</v>
      </c>
      <c r="AT286">
        <v>39</v>
      </c>
      <c r="AU286">
        <v>50</v>
      </c>
      <c r="AW286" s="44">
        <f t="shared" si="16"/>
        <v>118.51</v>
      </c>
      <c r="AX286" s="46">
        <f t="shared" si="17"/>
        <v>1.1111111111093974E-3</v>
      </c>
      <c r="AY286" s="46">
        <f t="shared" si="18"/>
        <v>-4.4444444444453057E-3</v>
      </c>
      <c r="AZ286" s="46">
        <f t="shared" si="19"/>
        <v>3.3333333333303017E-3</v>
      </c>
    </row>
    <row r="287" spans="1:52" x14ac:dyDescent="0.35">
      <c r="A287">
        <v>93</v>
      </c>
      <c r="B287">
        <v>49</v>
      </c>
      <c r="C287">
        <v>1792</v>
      </c>
      <c r="D287">
        <v>1</v>
      </c>
      <c r="E287">
        <v>20</v>
      </c>
      <c r="F287">
        <v>84</v>
      </c>
      <c r="H287" t="s">
        <v>21</v>
      </c>
      <c r="I287" t="s">
        <v>277</v>
      </c>
      <c r="J287" s="58" t="s">
        <v>951</v>
      </c>
      <c r="K287" s="58" t="s">
        <v>959</v>
      </c>
      <c r="L287" s="58" t="s">
        <v>799</v>
      </c>
      <c r="M287">
        <v>46</v>
      </c>
      <c r="N287">
        <v>115</v>
      </c>
      <c r="O287">
        <v>16</v>
      </c>
      <c r="Q287">
        <v>93</v>
      </c>
      <c r="R287">
        <v>49</v>
      </c>
      <c r="S287">
        <v>1792</v>
      </c>
      <c r="T287">
        <v>1</v>
      </c>
      <c r="U287">
        <v>20</v>
      </c>
      <c r="V287">
        <v>84</v>
      </c>
      <c r="W287"/>
      <c r="X287" t="s">
        <v>21</v>
      </c>
      <c r="Y287" t="s">
        <v>277</v>
      </c>
      <c r="Z287" s="58" t="s">
        <v>951</v>
      </c>
      <c r="AA287" s="58" t="s">
        <v>959</v>
      </c>
      <c r="AB287" s="58" t="s">
        <v>799</v>
      </c>
      <c r="AC287">
        <v>46</v>
      </c>
      <c r="AD287">
        <v>57</v>
      </c>
      <c r="AE287">
        <v>59</v>
      </c>
      <c r="AG287">
        <v>93</v>
      </c>
      <c r="AH287">
        <v>49</v>
      </c>
      <c r="AI287">
        <v>1792</v>
      </c>
      <c r="AJ287">
        <v>1</v>
      </c>
      <c r="AK287">
        <v>20</v>
      </c>
      <c r="AL287">
        <v>85</v>
      </c>
      <c r="AM287"/>
      <c r="AN287" t="s">
        <v>21</v>
      </c>
      <c r="AO287" t="s">
        <v>277</v>
      </c>
      <c r="AP287" s="58" t="s">
        <v>951</v>
      </c>
      <c r="AQ287" s="58" t="s">
        <v>959</v>
      </c>
      <c r="AR287" s="58" t="s">
        <v>799</v>
      </c>
      <c r="AS287">
        <v>46</v>
      </c>
      <c r="AT287">
        <v>86</v>
      </c>
      <c r="AU287">
        <v>38</v>
      </c>
      <c r="AW287" s="44">
        <f t="shared" si="16"/>
        <v>259.13</v>
      </c>
      <c r="AX287" s="46">
        <f t="shared" si="17"/>
        <v>8.8888888888868645E-3</v>
      </c>
      <c r="AY287" s="46">
        <f t="shared" si="18"/>
        <v>-5.555555555556535E-3</v>
      </c>
      <c r="AZ287" s="46">
        <f t="shared" si="19"/>
        <v>-3.3333333333348536E-3</v>
      </c>
    </row>
    <row r="288" spans="1:52" x14ac:dyDescent="0.35">
      <c r="A288">
        <v>93</v>
      </c>
      <c r="B288">
        <v>49</v>
      </c>
      <c r="C288">
        <v>1792</v>
      </c>
      <c r="D288">
        <v>1</v>
      </c>
      <c r="E288">
        <v>20</v>
      </c>
      <c r="F288">
        <v>85</v>
      </c>
      <c r="H288" t="s">
        <v>136</v>
      </c>
      <c r="I288" t="s">
        <v>176</v>
      </c>
      <c r="J288" s="58" t="s">
        <v>793</v>
      </c>
      <c r="K288" s="58" t="s">
        <v>959</v>
      </c>
      <c r="L288" s="54"/>
      <c r="M288">
        <v>47</v>
      </c>
      <c r="N288">
        <v>80</v>
      </c>
      <c r="O288">
        <v>75</v>
      </c>
      <c r="Q288">
        <v>93</v>
      </c>
      <c r="R288">
        <v>49</v>
      </c>
      <c r="S288">
        <v>1792</v>
      </c>
      <c r="T288">
        <v>1</v>
      </c>
      <c r="U288">
        <v>20</v>
      </c>
      <c r="V288">
        <v>85</v>
      </c>
      <c r="W288"/>
      <c r="X288" t="s">
        <v>136</v>
      </c>
      <c r="Y288" t="s">
        <v>176</v>
      </c>
      <c r="Z288" s="58" t="s">
        <v>793</v>
      </c>
      <c r="AA288" s="58" t="s">
        <v>959</v>
      </c>
      <c r="AB288" s="54"/>
      <c r="AC288">
        <v>47</v>
      </c>
      <c r="AD288">
        <v>40</v>
      </c>
      <c r="AE288">
        <v>38</v>
      </c>
      <c r="AG288">
        <v>93</v>
      </c>
      <c r="AH288">
        <v>49</v>
      </c>
      <c r="AI288">
        <v>1792</v>
      </c>
      <c r="AJ288">
        <v>1</v>
      </c>
      <c r="AK288">
        <v>20</v>
      </c>
      <c r="AL288">
        <v>84</v>
      </c>
      <c r="AM288"/>
      <c r="AN288" t="s">
        <v>136</v>
      </c>
      <c r="AO288" t="s">
        <v>176</v>
      </c>
      <c r="AP288" s="58" t="s">
        <v>793</v>
      </c>
      <c r="AQ288" s="58" t="s">
        <v>959</v>
      </c>
      <c r="AR288" s="54"/>
      <c r="AS288">
        <v>47</v>
      </c>
      <c r="AT288">
        <v>60</v>
      </c>
      <c r="AU288">
        <v>57</v>
      </c>
      <c r="AW288" s="44">
        <f t="shared" si="16"/>
        <v>181.7</v>
      </c>
      <c r="AX288" s="46">
        <f t="shared" si="17"/>
        <v>5.5555555555457659E-3</v>
      </c>
      <c r="AY288" s="46">
        <f t="shared" si="18"/>
        <v>-2.2222222222271215E-3</v>
      </c>
      <c r="AZ288" s="46">
        <f t="shared" si="19"/>
        <v>-3.333333333337074E-3</v>
      </c>
    </row>
    <row r="289" spans="1:52" x14ac:dyDescent="0.35">
      <c r="A289">
        <v>93</v>
      </c>
      <c r="B289">
        <v>49</v>
      </c>
      <c r="C289">
        <v>1792</v>
      </c>
      <c r="D289">
        <v>1</v>
      </c>
      <c r="E289">
        <v>20</v>
      </c>
      <c r="F289">
        <v>85</v>
      </c>
      <c r="H289" t="s">
        <v>410</v>
      </c>
      <c r="I289" t="s">
        <v>333</v>
      </c>
      <c r="J289" s="58" t="s">
        <v>808</v>
      </c>
      <c r="K289" s="58" t="s">
        <v>959</v>
      </c>
      <c r="L289" s="54"/>
      <c r="M289">
        <v>47</v>
      </c>
      <c r="N289">
        <v>1805</v>
      </c>
      <c r="O289">
        <v>46</v>
      </c>
      <c r="Q289">
        <v>93</v>
      </c>
      <c r="R289">
        <v>49</v>
      </c>
      <c r="S289">
        <v>1792</v>
      </c>
      <c r="T289">
        <v>1</v>
      </c>
      <c r="U289">
        <v>20</v>
      </c>
      <c r="V289">
        <v>85</v>
      </c>
      <c r="W289"/>
      <c r="X289" t="s">
        <v>410</v>
      </c>
      <c r="Y289" t="s">
        <v>333</v>
      </c>
      <c r="Z289" s="58" t="s">
        <v>808</v>
      </c>
      <c r="AA289" s="58" t="s">
        <v>959</v>
      </c>
      <c r="AB289" s="54"/>
      <c r="AC289">
        <v>47</v>
      </c>
      <c r="AD289">
        <v>902</v>
      </c>
      <c r="AE289">
        <v>73</v>
      </c>
      <c r="AG289">
        <v>93</v>
      </c>
      <c r="AH289">
        <v>49</v>
      </c>
      <c r="AI289">
        <v>1792</v>
      </c>
      <c r="AJ289">
        <v>1</v>
      </c>
      <c r="AK289">
        <v>20</v>
      </c>
      <c r="AL289">
        <v>85</v>
      </c>
      <c r="AM289"/>
      <c r="AN289" t="s">
        <v>700</v>
      </c>
      <c r="AO289" t="s">
        <v>333</v>
      </c>
      <c r="AP289" s="58" t="s">
        <v>808</v>
      </c>
      <c r="AQ289" s="58" t="s">
        <v>959</v>
      </c>
      <c r="AR289" s="54"/>
      <c r="AS289">
        <v>47</v>
      </c>
      <c r="AT289">
        <v>1354</v>
      </c>
      <c r="AU289">
        <v>10</v>
      </c>
      <c r="AW289" s="44">
        <f t="shared" si="16"/>
        <v>4062.29</v>
      </c>
      <c r="AX289" s="46">
        <f t="shared" si="17"/>
        <v>2.2222222221807697E-3</v>
      </c>
      <c r="AY289" s="46">
        <f t="shared" si="18"/>
        <v>1.1111111110904126E-3</v>
      </c>
      <c r="AZ289" s="46">
        <f t="shared" si="19"/>
        <v>-3.3333333334212567E-3</v>
      </c>
    </row>
    <row r="290" spans="1:52" x14ac:dyDescent="0.35">
      <c r="A290">
        <v>93</v>
      </c>
      <c r="B290">
        <v>49</v>
      </c>
      <c r="C290">
        <v>1792</v>
      </c>
      <c r="D290">
        <v>1</v>
      </c>
      <c r="E290">
        <v>21</v>
      </c>
      <c r="F290">
        <v>85</v>
      </c>
      <c r="H290" t="s">
        <v>407</v>
      </c>
      <c r="I290" t="s">
        <v>334</v>
      </c>
      <c r="J290" s="58" t="s">
        <v>951</v>
      </c>
      <c r="K290" s="58" t="s">
        <v>959</v>
      </c>
      <c r="L290" s="54"/>
      <c r="M290">
        <v>47</v>
      </c>
      <c r="N290">
        <v>1092</v>
      </c>
      <c r="O290">
        <v>11</v>
      </c>
      <c r="Q290">
        <v>93</v>
      </c>
      <c r="R290">
        <v>49</v>
      </c>
      <c r="S290">
        <v>1792</v>
      </c>
      <c r="T290">
        <v>1</v>
      </c>
      <c r="U290">
        <v>20</v>
      </c>
      <c r="V290">
        <v>85</v>
      </c>
      <c r="W290" t="s">
        <v>101</v>
      </c>
      <c r="X290" t="s">
        <v>407</v>
      </c>
      <c r="Y290" t="s">
        <v>334</v>
      </c>
      <c r="Z290" s="58" t="s">
        <v>951</v>
      </c>
      <c r="AA290" s="58" t="s">
        <v>959</v>
      </c>
      <c r="AB290" s="54"/>
      <c r="AC290">
        <v>47</v>
      </c>
      <c r="AD290">
        <v>546</v>
      </c>
      <c r="AE290">
        <v>6</v>
      </c>
      <c r="AG290">
        <v>93</v>
      </c>
      <c r="AH290">
        <v>49</v>
      </c>
      <c r="AI290">
        <v>1792</v>
      </c>
      <c r="AJ290">
        <v>1</v>
      </c>
      <c r="AK290">
        <v>20</v>
      </c>
      <c r="AL290">
        <v>83</v>
      </c>
      <c r="AM290"/>
      <c r="AN290" t="s">
        <v>407</v>
      </c>
      <c r="AO290" t="s">
        <v>334</v>
      </c>
      <c r="AP290" s="58" t="s">
        <v>951</v>
      </c>
      <c r="AQ290" s="58" t="s">
        <v>959</v>
      </c>
      <c r="AR290" s="54"/>
      <c r="AS290">
        <v>47</v>
      </c>
      <c r="AT290">
        <v>819</v>
      </c>
      <c r="AU290">
        <v>8</v>
      </c>
      <c r="AW290" s="44">
        <f t="shared" si="16"/>
        <v>2457.25</v>
      </c>
      <c r="AX290" s="46">
        <f t="shared" si="17"/>
        <v>1.1111111110858468E-3</v>
      </c>
      <c r="AY290" s="46">
        <f t="shared" si="18"/>
        <v>-4.4444444444570741E-3</v>
      </c>
      <c r="AZ290" s="46">
        <f t="shared" si="19"/>
        <v>3.3333333332575404E-3</v>
      </c>
    </row>
    <row r="291" spans="1:52" x14ac:dyDescent="0.35">
      <c r="A291">
        <v>93</v>
      </c>
      <c r="B291">
        <v>49</v>
      </c>
      <c r="C291">
        <v>1792</v>
      </c>
      <c r="D291">
        <v>1</v>
      </c>
      <c r="E291">
        <v>21</v>
      </c>
      <c r="F291">
        <v>85</v>
      </c>
      <c r="H291" t="s">
        <v>407</v>
      </c>
      <c r="I291" t="s">
        <v>334</v>
      </c>
      <c r="J291" s="58" t="s">
        <v>951</v>
      </c>
      <c r="K291" s="58" t="s">
        <v>959</v>
      </c>
      <c r="L291" s="54"/>
      <c r="M291">
        <v>47</v>
      </c>
      <c r="N291">
        <v>589</v>
      </c>
      <c r="O291">
        <v>65</v>
      </c>
      <c r="Q291">
        <v>93</v>
      </c>
      <c r="R291">
        <v>49</v>
      </c>
      <c r="S291">
        <v>1792</v>
      </c>
      <c r="T291">
        <v>1</v>
      </c>
      <c r="U291">
        <v>20</v>
      </c>
      <c r="V291">
        <v>85</v>
      </c>
      <c r="W291" t="s">
        <v>101</v>
      </c>
      <c r="X291" t="s">
        <v>407</v>
      </c>
      <c r="Y291" t="s">
        <v>334</v>
      </c>
      <c r="Z291" s="58" t="s">
        <v>951</v>
      </c>
      <c r="AA291" s="58" t="s">
        <v>959</v>
      </c>
      <c r="AB291" s="54"/>
      <c r="AC291">
        <v>47</v>
      </c>
      <c r="AD291">
        <v>294</v>
      </c>
      <c r="AE291">
        <v>83</v>
      </c>
      <c r="AG291">
        <v>93</v>
      </c>
      <c r="AH291">
        <v>49</v>
      </c>
      <c r="AI291">
        <v>1792</v>
      </c>
      <c r="AJ291">
        <v>1</v>
      </c>
      <c r="AK291">
        <v>21</v>
      </c>
      <c r="AL291">
        <v>85</v>
      </c>
      <c r="AM291"/>
      <c r="AN291" t="s">
        <v>407</v>
      </c>
      <c r="AO291" t="s">
        <v>334</v>
      </c>
      <c r="AP291" s="58" t="s">
        <v>951</v>
      </c>
      <c r="AQ291" s="58" t="s">
        <v>959</v>
      </c>
      <c r="AR291" s="54"/>
      <c r="AS291">
        <v>47</v>
      </c>
      <c r="AT291">
        <v>442</v>
      </c>
      <c r="AU291">
        <v>24</v>
      </c>
      <c r="AW291" s="44">
        <f t="shared" si="16"/>
        <v>1326.72</v>
      </c>
      <c r="AX291" s="46">
        <f t="shared" si="17"/>
        <v>3.3333333333075421E-3</v>
      </c>
      <c r="AY291" s="46">
        <f t="shared" si="18"/>
        <v>-3.3333333333461779E-3</v>
      </c>
      <c r="AZ291" s="46">
        <f t="shared" si="19"/>
        <v>9.1038288019262836E-15</v>
      </c>
    </row>
    <row r="292" spans="1:52" x14ac:dyDescent="0.35">
      <c r="A292">
        <v>93</v>
      </c>
      <c r="B292">
        <v>49</v>
      </c>
      <c r="C292">
        <v>1792</v>
      </c>
      <c r="D292">
        <v>1</v>
      </c>
      <c r="E292">
        <v>21</v>
      </c>
      <c r="F292">
        <v>85</v>
      </c>
      <c r="H292" t="s">
        <v>407</v>
      </c>
      <c r="I292" t="s">
        <v>334</v>
      </c>
      <c r="J292" s="58" t="s">
        <v>951</v>
      </c>
      <c r="K292" s="58" t="s">
        <v>959</v>
      </c>
      <c r="L292" s="54"/>
      <c r="M292">
        <v>47</v>
      </c>
      <c r="N292">
        <v>65</v>
      </c>
      <c r="O292">
        <v>9</v>
      </c>
      <c r="Q292">
        <v>93</v>
      </c>
      <c r="R292">
        <v>49</v>
      </c>
      <c r="S292">
        <v>1792</v>
      </c>
      <c r="T292">
        <v>1</v>
      </c>
      <c r="U292">
        <v>20</v>
      </c>
      <c r="V292">
        <v>85</v>
      </c>
      <c r="W292" t="s">
        <v>101</v>
      </c>
      <c r="X292" t="s">
        <v>407</v>
      </c>
      <c r="Y292" t="s">
        <v>334</v>
      </c>
      <c r="Z292" s="58" t="s">
        <v>951</v>
      </c>
      <c r="AA292" s="58" t="s">
        <v>959</v>
      </c>
      <c r="AB292" s="54"/>
      <c r="AC292">
        <v>47</v>
      </c>
      <c r="AD292">
        <v>32</v>
      </c>
      <c r="AE292">
        <v>55</v>
      </c>
      <c r="AG292">
        <v>93</v>
      </c>
      <c r="AH292">
        <v>49</v>
      </c>
      <c r="AI292">
        <v>1792</v>
      </c>
      <c r="AJ292">
        <v>1</v>
      </c>
      <c r="AK292">
        <v>21</v>
      </c>
      <c r="AL292">
        <v>85</v>
      </c>
      <c r="AM292"/>
      <c r="AN292" t="s">
        <v>407</v>
      </c>
      <c r="AO292" t="s">
        <v>334</v>
      </c>
      <c r="AP292" s="58" t="s">
        <v>951</v>
      </c>
      <c r="AQ292" s="58" t="s">
        <v>959</v>
      </c>
      <c r="AR292" s="54"/>
      <c r="AS292">
        <v>47</v>
      </c>
      <c r="AT292">
        <v>48</v>
      </c>
      <c r="AU292">
        <v>82</v>
      </c>
      <c r="AW292" s="44">
        <f t="shared" si="16"/>
        <v>146.45999999999998</v>
      </c>
      <c r="AX292" s="46">
        <f t="shared" si="17"/>
        <v>3.3333333333195048E-3</v>
      </c>
      <c r="AY292" s="46">
        <f t="shared" si="18"/>
        <v>-3.3333333333402937E-3</v>
      </c>
      <c r="AZ292" s="46">
        <f t="shared" si="19"/>
        <v>-6.7723604502134549E-15</v>
      </c>
    </row>
    <row r="293" spans="1:52" x14ac:dyDescent="0.35">
      <c r="A293">
        <v>93</v>
      </c>
      <c r="B293">
        <v>49</v>
      </c>
      <c r="C293">
        <v>1792</v>
      </c>
      <c r="D293">
        <v>1</v>
      </c>
      <c r="E293">
        <v>21</v>
      </c>
      <c r="F293">
        <v>85</v>
      </c>
      <c r="H293" t="s">
        <v>407</v>
      </c>
      <c r="I293" t="s">
        <v>334</v>
      </c>
      <c r="J293" s="58" t="s">
        <v>951</v>
      </c>
      <c r="K293" s="58" t="s">
        <v>959</v>
      </c>
      <c r="L293" s="54"/>
      <c r="M293">
        <v>47</v>
      </c>
      <c r="N293">
        <v>31</v>
      </c>
      <c r="O293">
        <v>25</v>
      </c>
      <c r="Q293">
        <v>93</v>
      </c>
      <c r="R293">
        <v>49</v>
      </c>
      <c r="S293">
        <v>1792</v>
      </c>
      <c r="T293">
        <v>1</v>
      </c>
      <c r="U293">
        <v>20</v>
      </c>
      <c r="V293">
        <v>85</v>
      </c>
      <c r="W293" t="s">
        <v>101</v>
      </c>
      <c r="X293" t="s">
        <v>407</v>
      </c>
      <c r="Y293" t="s">
        <v>334</v>
      </c>
      <c r="Z293" s="58" t="s">
        <v>951</v>
      </c>
      <c r="AA293" s="58" t="s">
        <v>959</v>
      </c>
      <c r="AB293" s="54"/>
      <c r="AC293">
        <v>47</v>
      </c>
      <c r="AD293">
        <v>15</v>
      </c>
      <c r="AE293">
        <v>63</v>
      </c>
      <c r="AG293">
        <v>93</v>
      </c>
      <c r="AH293">
        <v>49</v>
      </c>
      <c r="AI293">
        <v>1792</v>
      </c>
      <c r="AJ293">
        <v>1</v>
      </c>
      <c r="AK293">
        <v>21</v>
      </c>
      <c r="AL293">
        <v>85</v>
      </c>
      <c r="AM293"/>
      <c r="AN293" t="s">
        <v>407</v>
      </c>
      <c r="AO293" t="s">
        <v>334</v>
      </c>
      <c r="AP293" s="58" t="s">
        <v>951</v>
      </c>
      <c r="AQ293" s="58" t="s">
        <v>959</v>
      </c>
      <c r="AR293" s="54"/>
      <c r="AS293">
        <v>47</v>
      </c>
      <c r="AT293">
        <v>23</v>
      </c>
      <c r="AU293">
        <v>45</v>
      </c>
      <c r="AW293" s="44">
        <f t="shared" si="16"/>
        <v>70.33</v>
      </c>
      <c r="AX293" s="46">
        <f t="shared" si="17"/>
        <v>7.7777777777754409E-3</v>
      </c>
      <c r="AY293" s="46">
        <f t="shared" si="18"/>
        <v>-1.111111111112284E-3</v>
      </c>
      <c r="AZ293" s="46">
        <f t="shared" si="19"/>
        <v>-6.6666666666684304E-3</v>
      </c>
    </row>
    <row r="294" spans="1:52" x14ac:dyDescent="0.35">
      <c r="A294">
        <v>93</v>
      </c>
      <c r="B294">
        <v>49</v>
      </c>
      <c r="C294">
        <v>1792</v>
      </c>
      <c r="D294">
        <v>1</v>
      </c>
      <c r="E294">
        <v>23</v>
      </c>
      <c r="F294">
        <v>85</v>
      </c>
      <c r="H294" t="s">
        <v>136</v>
      </c>
      <c r="I294" t="s">
        <v>335</v>
      </c>
      <c r="J294" s="58" t="s">
        <v>798</v>
      </c>
      <c r="K294" s="58" t="s">
        <v>959</v>
      </c>
      <c r="L294" s="58" t="s">
        <v>800</v>
      </c>
      <c r="M294">
        <v>48</v>
      </c>
      <c r="N294">
        <v>843</v>
      </c>
      <c r="O294">
        <v>59</v>
      </c>
      <c r="Q294">
        <v>93</v>
      </c>
      <c r="R294">
        <v>49</v>
      </c>
      <c r="S294">
        <v>1792</v>
      </c>
      <c r="T294">
        <v>1</v>
      </c>
      <c r="U294">
        <v>20</v>
      </c>
      <c r="V294">
        <v>85</v>
      </c>
      <c r="W294"/>
      <c r="X294" t="s">
        <v>136</v>
      </c>
      <c r="Y294" t="s">
        <v>335</v>
      </c>
      <c r="Z294" s="58" t="s">
        <v>798</v>
      </c>
      <c r="AA294" s="58" t="s">
        <v>959</v>
      </c>
      <c r="AB294" s="58" t="s">
        <v>800</v>
      </c>
      <c r="AC294">
        <v>48</v>
      </c>
      <c r="AD294">
        <v>421</v>
      </c>
      <c r="AE294">
        <v>79</v>
      </c>
      <c r="AG294">
        <v>93</v>
      </c>
      <c r="AH294">
        <v>49</v>
      </c>
      <c r="AI294">
        <v>1792</v>
      </c>
      <c r="AJ294">
        <v>1</v>
      </c>
      <c r="AK294">
        <v>23</v>
      </c>
      <c r="AL294">
        <v>87</v>
      </c>
      <c r="AM294"/>
      <c r="AN294" t="s">
        <v>136</v>
      </c>
      <c r="AO294" t="s">
        <v>335</v>
      </c>
      <c r="AP294" s="58" t="s">
        <v>798</v>
      </c>
      <c r="AQ294" s="58" t="s">
        <v>959</v>
      </c>
      <c r="AR294" s="58" t="s">
        <v>800</v>
      </c>
      <c r="AS294">
        <v>48</v>
      </c>
      <c r="AT294">
        <v>632</v>
      </c>
      <c r="AU294">
        <v>69</v>
      </c>
      <c r="AW294" s="44">
        <f t="shared" si="16"/>
        <v>1898.0700000000002</v>
      </c>
      <c r="AX294" s="46">
        <f t="shared" si="17"/>
        <v>-3.3333333332984383E-3</v>
      </c>
      <c r="AY294" s="46">
        <f t="shared" si="18"/>
        <v>3.3333333333507298E-3</v>
      </c>
      <c r="AZ294" s="46">
        <f t="shared" si="19"/>
        <v>5.4622972811557702E-14</v>
      </c>
    </row>
    <row r="295" spans="1:52" x14ac:dyDescent="0.35">
      <c r="A295">
        <v>93</v>
      </c>
      <c r="B295">
        <v>49</v>
      </c>
      <c r="C295">
        <v>1792</v>
      </c>
      <c r="D295">
        <v>1</v>
      </c>
      <c r="E295">
        <v>23</v>
      </c>
      <c r="F295">
        <v>86</v>
      </c>
      <c r="H295" t="s">
        <v>337</v>
      </c>
      <c r="I295" t="s">
        <v>336</v>
      </c>
      <c r="J295" s="58" t="s">
        <v>840</v>
      </c>
      <c r="K295" s="58" t="s">
        <v>963</v>
      </c>
      <c r="L295" s="54"/>
      <c r="M295">
        <v>48</v>
      </c>
      <c r="N295">
        <v>78</v>
      </c>
      <c r="O295">
        <v>87</v>
      </c>
      <c r="Q295">
        <v>93</v>
      </c>
      <c r="R295">
        <v>49</v>
      </c>
      <c r="S295">
        <v>1792</v>
      </c>
      <c r="T295">
        <v>1</v>
      </c>
      <c r="U295">
        <v>23</v>
      </c>
      <c r="V295">
        <v>86</v>
      </c>
      <c r="W295"/>
      <c r="X295" t="s">
        <v>337</v>
      </c>
      <c r="Y295" t="s">
        <v>336</v>
      </c>
      <c r="Z295" s="58" t="s">
        <v>840</v>
      </c>
      <c r="AA295" s="58" t="s">
        <v>963</v>
      </c>
      <c r="AB295" s="54"/>
      <c r="AC295">
        <v>48</v>
      </c>
      <c r="AD295">
        <v>39</v>
      </c>
      <c r="AE295">
        <v>44</v>
      </c>
      <c r="AG295">
        <v>93</v>
      </c>
      <c r="AH295">
        <v>49</v>
      </c>
      <c r="AI295">
        <v>1792</v>
      </c>
      <c r="AJ295">
        <v>1</v>
      </c>
      <c r="AK295">
        <v>21</v>
      </c>
      <c r="AL295">
        <v>85</v>
      </c>
      <c r="AM295"/>
      <c r="AN295" t="s">
        <v>337</v>
      </c>
      <c r="AO295" t="s">
        <v>336</v>
      </c>
      <c r="AP295" s="58" t="s">
        <v>840</v>
      </c>
      <c r="AQ295" s="58" t="s">
        <v>963</v>
      </c>
      <c r="AR295" s="54"/>
      <c r="AS295">
        <v>48</v>
      </c>
      <c r="AT295">
        <v>59</v>
      </c>
      <c r="AU295">
        <v>16</v>
      </c>
      <c r="AW295" s="44">
        <f t="shared" si="16"/>
        <v>177.47</v>
      </c>
      <c r="AX295" s="46">
        <f t="shared" si="17"/>
        <v>5.5555555555503178E-3</v>
      </c>
      <c r="AY295" s="46">
        <f t="shared" si="18"/>
        <v>-2.2222222222248456E-3</v>
      </c>
      <c r="AZ295" s="46">
        <f t="shared" si="19"/>
        <v>-3.3333333333337156E-3</v>
      </c>
    </row>
    <row r="296" spans="1:52" x14ac:dyDescent="0.35">
      <c r="A296">
        <v>93</v>
      </c>
      <c r="B296">
        <v>49</v>
      </c>
      <c r="C296">
        <v>1792</v>
      </c>
      <c r="D296">
        <v>1</v>
      </c>
      <c r="E296">
        <v>23</v>
      </c>
      <c r="F296">
        <v>86</v>
      </c>
      <c r="H296" t="s">
        <v>31</v>
      </c>
      <c r="I296" t="s">
        <v>110</v>
      </c>
      <c r="J296" s="58" t="s">
        <v>798</v>
      </c>
      <c r="K296" s="58" t="s">
        <v>959</v>
      </c>
      <c r="L296" s="58" t="s">
        <v>791</v>
      </c>
      <c r="M296">
        <v>49</v>
      </c>
      <c r="N296">
        <v>147</v>
      </c>
      <c r="O296">
        <v>26</v>
      </c>
      <c r="Q296">
        <v>93</v>
      </c>
      <c r="R296">
        <v>49</v>
      </c>
      <c r="S296">
        <v>1792</v>
      </c>
      <c r="T296">
        <v>1</v>
      </c>
      <c r="U296">
        <v>23</v>
      </c>
      <c r="V296">
        <v>86</v>
      </c>
      <c r="W296"/>
      <c r="X296" t="s">
        <v>31</v>
      </c>
      <c r="Y296" t="s">
        <v>110</v>
      </c>
      <c r="Z296" s="58" t="s">
        <v>798</v>
      </c>
      <c r="AA296" s="58" t="s">
        <v>959</v>
      </c>
      <c r="AB296" s="58" t="s">
        <v>791</v>
      </c>
      <c r="AC296">
        <v>49</v>
      </c>
      <c r="AD296">
        <v>73</v>
      </c>
      <c r="AE296">
        <v>64</v>
      </c>
      <c r="AG296">
        <v>93</v>
      </c>
      <c r="AH296">
        <v>49</v>
      </c>
      <c r="AI296">
        <v>1792</v>
      </c>
      <c r="AJ296">
        <v>1</v>
      </c>
      <c r="AK296">
        <v>23</v>
      </c>
      <c r="AL296">
        <v>86</v>
      </c>
      <c r="AM296"/>
      <c r="AN296" t="s">
        <v>31</v>
      </c>
      <c r="AO296" t="s">
        <v>110</v>
      </c>
      <c r="AP296" s="58" t="s">
        <v>798</v>
      </c>
      <c r="AQ296" s="58" t="s">
        <v>959</v>
      </c>
      <c r="AR296" s="58" t="s">
        <v>791</v>
      </c>
      <c r="AS296">
        <v>49</v>
      </c>
      <c r="AT296">
        <v>110</v>
      </c>
      <c r="AU296">
        <v>46</v>
      </c>
      <c r="AW296" s="44">
        <f t="shared" si="16"/>
        <v>331.35999999999996</v>
      </c>
      <c r="AX296" s="46">
        <f t="shared" si="17"/>
        <v>1.1111111111082428E-2</v>
      </c>
      <c r="AY296" s="46">
        <f t="shared" si="18"/>
        <v>-4.4444444444587949E-3</v>
      </c>
      <c r="AZ296" s="46">
        <f t="shared" si="19"/>
        <v>-6.666666666681087E-3</v>
      </c>
    </row>
    <row r="297" spans="1:52" x14ac:dyDescent="0.35">
      <c r="A297">
        <v>93</v>
      </c>
      <c r="B297">
        <v>49</v>
      </c>
      <c r="C297">
        <v>1792</v>
      </c>
      <c r="D297">
        <v>1</v>
      </c>
      <c r="E297">
        <v>23</v>
      </c>
      <c r="F297">
        <v>86</v>
      </c>
      <c r="H297" t="s">
        <v>53</v>
      </c>
      <c r="I297" t="s">
        <v>117</v>
      </c>
      <c r="J297" s="58" t="s">
        <v>779</v>
      </c>
      <c r="K297" s="58" t="s">
        <v>959</v>
      </c>
      <c r="L297" s="58" t="s">
        <v>791</v>
      </c>
      <c r="M297">
        <v>48</v>
      </c>
      <c r="N297">
        <v>138</v>
      </c>
      <c r="O297">
        <v>60</v>
      </c>
      <c r="Q297">
        <v>93</v>
      </c>
      <c r="R297">
        <v>49</v>
      </c>
      <c r="S297">
        <v>1792</v>
      </c>
      <c r="T297">
        <v>1</v>
      </c>
      <c r="U297">
        <v>23</v>
      </c>
      <c r="V297">
        <v>86</v>
      </c>
      <c r="W297"/>
      <c r="X297" t="s">
        <v>53</v>
      </c>
      <c r="Y297" t="s">
        <v>117</v>
      </c>
      <c r="Z297" s="58" t="s">
        <v>779</v>
      </c>
      <c r="AA297" s="58" t="s">
        <v>959</v>
      </c>
      <c r="AB297" s="58" t="s">
        <v>791</v>
      </c>
      <c r="AC297">
        <v>48</v>
      </c>
      <c r="AD297">
        <v>69</v>
      </c>
      <c r="AE297">
        <v>30</v>
      </c>
      <c r="AG297">
        <v>93</v>
      </c>
      <c r="AH297">
        <v>49</v>
      </c>
      <c r="AI297">
        <v>1792</v>
      </c>
      <c r="AJ297">
        <v>1</v>
      </c>
      <c r="AK297">
        <v>23</v>
      </c>
      <c r="AL297">
        <v>86</v>
      </c>
      <c r="AM297"/>
      <c r="AN297" t="s">
        <v>53</v>
      </c>
      <c r="AO297" t="s">
        <v>117</v>
      </c>
      <c r="AP297" s="58" t="s">
        <v>779</v>
      </c>
      <c r="AQ297" s="58" t="s">
        <v>959</v>
      </c>
      <c r="AR297" s="58" t="s">
        <v>791</v>
      </c>
      <c r="AS297">
        <v>48</v>
      </c>
      <c r="AT297">
        <v>103</v>
      </c>
      <c r="AU297">
        <v>95</v>
      </c>
      <c r="AW297" s="44">
        <f t="shared" si="16"/>
        <v>311.84999999999997</v>
      </c>
      <c r="AX297" s="46">
        <f t="shared" si="17"/>
        <v>-3.4083846855992306E-14</v>
      </c>
      <c r="AY297" s="46">
        <f t="shared" si="18"/>
        <v>-1.7041923427996153E-14</v>
      </c>
      <c r="AZ297" s="46">
        <f t="shared" si="19"/>
        <v>-1.1324274851176597E-14</v>
      </c>
    </row>
    <row r="298" spans="1:52" x14ac:dyDescent="0.35">
      <c r="A298">
        <v>93</v>
      </c>
      <c r="B298">
        <v>49</v>
      </c>
      <c r="C298">
        <v>1792</v>
      </c>
      <c r="D298">
        <v>1</v>
      </c>
      <c r="E298">
        <v>23</v>
      </c>
      <c r="F298">
        <v>86</v>
      </c>
      <c r="H298" t="s">
        <v>46</v>
      </c>
      <c r="I298" t="s">
        <v>301</v>
      </c>
      <c r="J298" s="58" t="s">
        <v>841</v>
      </c>
      <c r="K298" s="58" t="s">
        <v>959</v>
      </c>
      <c r="L298" s="54"/>
      <c r="M298">
        <v>48</v>
      </c>
      <c r="N298">
        <v>170</v>
      </c>
      <c r="O298">
        <v>89</v>
      </c>
      <c r="Q298">
        <v>93</v>
      </c>
      <c r="R298">
        <v>49</v>
      </c>
      <c r="S298">
        <v>1792</v>
      </c>
      <c r="T298">
        <v>1</v>
      </c>
      <c r="U298">
        <v>23</v>
      </c>
      <c r="V298">
        <v>86</v>
      </c>
      <c r="W298"/>
      <c r="X298" t="s">
        <v>46</v>
      </c>
      <c r="Y298" t="s">
        <v>301</v>
      </c>
      <c r="Z298" s="58" t="s">
        <v>841</v>
      </c>
      <c r="AA298" s="58" t="s">
        <v>959</v>
      </c>
      <c r="AB298" s="54"/>
      <c r="AC298">
        <v>48</v>
      </c>
      <c r="AD298">
        <v>85</v>
      </c>
      <c r="AE298">
        <v>44</v>
      </c>
      <c r="AG298">
        <v>93</v>
      </c>
      <c r="AH298">
        <v>49</v>
      </c>
      <c r="AI298">
        <v>1792</v>
      </c>
      <c r="AJ298">
        <v>1</v>
      </c>
      <c r="AK298">
        <v>23</v>
      </c>
      <c r="AL298">
        <v>86</v>
      </c>
      <c r="AM298"/>
      <c r="AN298" t="s">
        <v>46</v>
      </c>
      <c r="AO298" t="s">
        <v>701</v>
      </c>
      <c r="AP298" s="58" t="s">
        <v>841</v>
      </c>
      <c r="AQ298" s="58" t="s">
        <v>959</v>
      </c>
      <c r="AR298" s="54"/>
      <c r="AS298">
        <v>48</v>
      </c>
      <c r="AT298">
        <v>128</v>
      </c>
      <c r="AU298">
        <v>16</v>
      </c>
      <c r="AW298" s="44">
        <f t="shared" si="16"/>
        <v>384.49</v>
      </c>
      <c r="AX298" s="46">
        <f t="shared" si="17"/>
        <v>-5.5555555555736325E-3</v>
      </c>
      <c r="AY298" s="46">
        <f t="shared" si="18"/>
        <v>2.2222222222131882E-3</v>
      </c>
      <c r="AZ298" s="46">
        <f t="shared" si="19"/>
        <v>3.3333333333268877E-3</v>
      </c>
    </row>
    <row r="299" spans="1:52" x14ac:dyDescent="0.35">
      <c r="A299">
        <v>93</v>
      </c>
      <c r="B299">
        <v>49</v>
      </c>
      <c r="C299">
        <v>1792</v>
      </c>
      <c r="D299">
        <v>1</v>
      </c>
      <c r="E299">
        <v>23</v>
      </c>
      <c r="F299">
        <v>86</v>
      </c>
      <c r="G299" t="s">
        <v>37</v>
      </c>
      <c r="H299" t="s">
        <v>291</v>
      </c>
      <c r="I299" t="s">
        <v>277</v>
      </c>
      <c r="J299" s="58" t="s">
        <v>951</v>
      </c>
      <c r="K299" s="58" t="s">
        <v>959</v>
      </c>
      <c r="L299" s="54"/>
      <c r="M299">
        <v>26</v>
      </c>
      <c r="N299">
        <v>547</v>
      </c>
      <c r="O299">
        <v>68</v>
      </c>
      <c r="Q299">
        <v>93</v>
      </c>
      <c r="R299">
        <v>49</v>
      </c>
      <c r="S299">
        <v>1792</v>
      </c>
      <c r="T299">
        <v>1</v>
      </c>
      <c r="U299">
        <v>23</v>
      </c>
      <c r="V299">
        <v>86</v>
      </c>
      <c r="W299" t="s">
        <v>37</v>
      </c>
      <c r="X299" t="s">
        <v>291</v>
      </c>
      <c r="Y299" t="s">
        <v>277</v>
      </c>
      <c r="Z299" s="58" t="s">
        <v>951</v>
      </c>
      <c r="AA299" s="58" t="s">
        <v>959</v>
      </c>
      <c r="AB299" s="54"/>
      <c r="AC299">
        <v>26</v>
      </c>
      <c r="AD299">
        <v>273</v>
      </c>
      <c r="AE299">
        <v>84</v>
      </c>
      <c r="AG299">
        <v>93</v>
      </c>
      <c r="AH299">
        <v>49</v>
      </c>
      <c r="AI299">
        <v>1792</v>
      </c>
      <c r="AJ299">
        <v>1</v>
      </c>
      <c r="AK299">
        <v>23</v>
      </c>
      <c r="AL299">
        <v>85</v>
      </c>
      <c r="AM299" t="s">
        <v>37</v>
      </c>
      <c r="AN299" t="s">
        <v>291</v>
      </c>
      <c r="AO299" t="s">
        <v>277</v>
      </c>
      <c r="AP299" s="58" t="s">
        <v>951</v>
      </c>
      <c r="AQ299" s="58" t="s">
        <v>959</v>
      </c>
      <c r="AR299" s="54"/>
      <c r="AS299">
        <v>26</v>
      </c>
      <c r="AT299">
        <v>410</v>
      </c>
      <c r="AU299">
        <v>77</v>
      </c>
      <c r="AW299" s="44">
        <f t="shared" si="16"/>
        <v>1232.29</v>
      </c>
      <c r="AX299" s="46">
        <f t="shared" si="17"/>
        <v>4.4444444443524356E-3</v>
      </c>
      <c r="AY299" s="46">
        <f t="shared" si="18"/>
        <v>2.2222222221762733E-3</v>
      </c>
      <c r="AZ299" s="46">
        <f t="shared" si="19"/>
        <v>-6.666666666678811E-3</v>
      </c>
    </row>
    <row r="300" spans="1:52" x14ac:dyDescent="0.35">
      <c r="A300">
        <v>93</v>
      </c>
      <c r="B300">
        <v>49</v>
      </c>
      <c r="C300">
        <v>1792</v>
      </c>
      <c r="D300">
        <v>1</v>
      </c>
      <c r="E300">
        <v>23</v>
      </c>
      <c r="F300">
        <v>87</v>
      </c>
      <c r="H300" t="s">
        <v>408</v>
      </c>
      <c r="I300" t="s">
        <v>235</v>
      </c>
      <c r="J300" s="58" t="s">
        <v>816</v>
      </c>
      <c r="K300" s="58" t="s">
        <v>959</v>
      </c>
      <c r="L300" s="58" t="s">
        <v>802</v>
      </c>
      <c r="M300">
        <v>49</v>
      </c>
      <c r="N300">
        <v>2146</v>
      </c>
      <c r="O300">
        <v>2</v>
      </c>
      <c r="Q300">
        <v>93</v>
      </c>
      <c r="R300">
        <v>49</v>
      </c>
      <c r="S300">
        <v>1792</v>
      </c>
      <c r="T300">
        <v>1</v>
      </c>
      <c r="U300">
        <v>23</v>
      </c>
      <c r="V300">
        <v>87</v>
      </c>
      <c r="W300"/>
      <c r="X300" t="s">
        <v>666</v>
      </c>
      <c r="Y300" t="s">
        <v>235</v>
      </c>
      <c r="Z300" s="58" t="s">
        <v>816</v>
      </c>
      <c r="AA300" s="58" t="s">
        <v>959</v>
      </c>
      <c r="AB300" s="58" t="s">
        <v>802</v>
      </c>
      <c r="AC300">
        <v>49</v>
      </c>
      <c r="AD300">
        <v>1073</v>
      </c>
      <c r="AE300">
        <v>1</v>
      </c>
      <c r="AG300">
        <v>93</v>
      </c>
      <c r="AH300">
        <v>49</v>
      </c>
      <c r="AI300">
        <v>1792</v>
      </c>
      <c r="AJ300">
        <v>1</v>
      </c>
      <c r="AK300">
        <v>23</v>
      </c>
      <c r="AL300">
        <v>86</v>
      </c>
      <c r="AM300"/>
      <c r="AN300" t="s">
        <v>702</v>
      </c>
      <c r="AO300"/>
      <c r="AP300" s="58" t="s">
        <v>816</v>
      </c>
      <c r="AQ300" s="58" t="s">
        <v>959</v>
      </c>
      <c r="AR300" s="58" t="s">
        <v>802</v>
      </c>
      <c r="AS300">
        <v>49</v>
      </c>
      <c r="AT300">
        <v>1609</v>
      </c>
      <c r="AU300">
        <v>52</v>
      </c>
      <c r="AW300" s="44">
        <f t="shared" si="16"/>
        <v>4828.5500000000011</v>
      </c>
      <c r="AX300" s="46">
        <f t="shared" si="17"/>
        <v>2.2222222228083406E-3</v>
      </c>
      <c r="AY300" s="46">
        <f t="shared" si="18"/>
        <v>1.1111111114041703E-3</v>
      </c>
      <c r="AZ300" s="46">
        <f t="shared" si="19"/>
        <v>-3.3333333331211357E-3</v>
      </c>
    </row>
    <row r="301" spans="1:52" x14ac:dyDescent="0.35">
      <c r="A301">
        <v>93</v>
      </c>
      <c r="B301">
        <v>49</v>
      </c>
      <c r="C301">
        <v>1792</v>
      </c>
      <c r="D301">
        <v>1</v>
      </c>
      <c r="E301">
        <v>23</v>
      </c>
      <c r="F301">
        <v>87</v>
      </c>
      <c r="H301" t="s">
        <v>408</v>
      </c>
      <c r="I301" t="s">
        <v>235</v>
      </c>
      <c r="J301" s="58" t="s">
        <v>816</v>
      </c>
      <c r="K301" s="58" t="s">
        <v>959</v>
      </c>
      <c r="L301" s="58" t="s">
        <v>802</v>
      </c>
      <c r="M301">
        <v>49</v>
      </c>
      <c r="N301">
        <v>303</v>
      </c>
      <c r="O301">
        <v>29</v>
      </c>
      <c r="Q301">
        <v>93</v>
      </c>
      <c r="R301">
        <v>49</v>
      </c>
      <c r="S301">
        <v>1792</v>
      </c>
      <c r="T301">
        <v>1</v>
      </c>
      <c r="U301">
        <v>23</v>
      </c>
      <c r="V301">
        <v>87</v>
      </c>
      <c r="W301"/>
      <c r="X301" t="s">
        <v>666</v>
      </c>
      <c r="Y301" t="s">
        <v>235</v>
      </c>
      <c r="Z301" s="58" t="s">
        <v>816</v>
      </c>
      <c r="AA301" s="58" t="s">
        <v>959</v>
      </c>
      <c r="AB301" s="58" t="s">
        <v>802</v>
      </c>
      <c r="AC301">
        <v>49</v>
      </c>
      <c r="AD301">
        <v>151</v>
      </c>
      <c r="AE301">
        <v>65</v>
      </c>
      <c r="AG301">
        <v>93</v>
      </c>
      <c r="AH301">
        <v>49</v>
      </c>
      <c r="AI301">
        <v>1792</v>
      </c>
      <c r="AJ301">
        <v>1</v>
      </c>
      <c r="AK301">
        <v>23</v>
      </c>
      <c r="AL301">
        <v>87</v>
      </c>
      <c r="AM301"/>
      <c r="AN301" t="s">
        <v>702</v>
      </c>
      <c r="AO301"/>
      <c r="AP301" s="58" t="s">
        <v>816</v>
      </c>
      <c r="AQ301" s="58" t="s">
        <v>959</v>
      </c>
      <c r="AR301" s="58" t="s">
        <v>802</v>
      </c>
      <c r="AS301">
        <v>49</v>
      </c>
      <c r="AT301">
        <v>227</v>
      </c>
      <c r="AU301">
        <v>47</v>
      </c>
      <c r="AW301" s="44">
        <f t="shared" si="16"/>
        <v>682.41000000000008</v>
      </c>
      <c r="AX301" s="46">
        <f t="shared" si="17"/>
        <v>3.3333333333507853E-3</v>
      </c>
      <c r="AY301" s="46">
        <f t="shared" si="18"/>
        <v>-3.3333333333246395E-3</v>
      </c>
      <c r="AZ301" s="46">
        <f t="shared" si="19"/>
        <v>2.7311486405778851E-14</v>
      </c>
    </row>
    <row r="302" spans="1:52" x14ac:dyDescent="0.35">
      <c r="A302">
        <v>93</v>
      </c>
      <c r="B302">
        <v>49</v>
      </c>
      <c r="C302">
        <v>1792</v>
      </c>
      <c r="D302">
        <v>1</v>
      </c>
      <c r="E302">
        <v>23</v>
      </c>
      <c r="F302">
        <v>87</v>
      </c>
      <c r="H302" t="s">
        <v>408</v>
      </c>
      <c r="I302" t="s">
        <v>235</v>
      </c>
      <c r="J302" s="58" t="s">
        <v>816</v>
      </c>
      <c r="K302" s="58" t="s">
        <v>959</v>
      </c>
      <c r="L302" s="58" t="s">
        <v>802</v>
      </c>
      <c r="M302">
        <v>49</v>
      </c>
      <c r="N302">
        <v>27</v>
      </c>
      <c r="O302">
        <v>34</v>
      </c>
      <c r="Q302">
        <v>93</v>
      </c>
      <c r="R302">
        <v>49</v>
      </c>
      <c r="S302">
        <v>1792</v>
      </c>
      <c r="T302">
        <v>1</v>
      </c>
      <c r="U302">
        <v>23</v>
      </c>
      <c r="V302">
        <v>87</v>
      </c>
      <c r="W302"/>
      <c r="X302" t="s">
        <v>666</v>
      </c>
      <c r="Y302" t="s">
        <v>235</v>
      </c>
      <c r="Z302" s="58" t="s">
        <v>816</v>
      </c>
      <c r="AA302" s="58" t="s">
        <v>959</v>
      </c>
      <c r="AB302" s="58" t="s">
        <v>802</v>
      </c>
      <c r="AC302">
        <v>49</v>
      </c>
      <c r="AD302">
        <v>13</v>
      </c>
      <c r="AE302">
        <v>67</v>
      </c>
      <c r="AG302">
        <v>93</v>
      </c>
      <c r="AH302">
        <v>49</v>
      </c>
      <c r="AI302">
        <v>1792</v>
      </c>
      <c r="AJ302">
        <v>1</v>
      </c>
      <c r="AK302">
        <v>23</v>
      </c>
      <c r="AL302">
        <v>87</v>
      </c>
      <c r="AM302"/>
      <c r="AN302" t="s">
        <v>702</v>
      </c>
      <c r="AO302"/>
      <c r="AP302" s="58" t="s">
        <v>816</v>
      </c>
      <c r="AQ302" s="58" t="s">
        <v>959</v>
      </c>
      <c r="AR302" s="58" t="s">
        <v>802</v>
      </c>
      <c r="AS302">
        <v>49</v>
      </c>
      <c r="AT302">
        <v>20</v>
      </c>
      <c r="AU302">
        <v>51</v>
      </c>
      <c r="AW302" s="44">
        <f t="shared" si="16"/>
        <v>61.52</v>
      </c>
      <c r="AX302" s="46">
        <f t="shared" si="17"/>
        <v>2.2222222222224031E-3</v>
      </c>
      <c r="AY302" s="46">
        <f t="shared" si="18"/>
        <v>1.1111111111111738E-3</v>
      </c>
      <c r="AZ302" s="46">
        <f t="shared" si="19"/>
        <v>-3.3333333333323001E-3</v>
      </c>
    </row>
    <row r="303" spans="1:52" x14ac:dyDescent="0.35">
      <c r="A303">
        <v>93</v>
      </c>
      <c r="B303">
        <v>49</v>
      </c>
      <c r="C303">
        <v>1792</v>
      </c>
      <c r="D303">
        <v>1</v>
      </c>
      <c r="E303">
        <v>23</v>
      </c>
      <c r="F303">
        <v>87</v>
      </c>
      <c r="G303" t="s">
        <v>37</v>
      </c>
      <c r="H303" t="s">
        <v>195</v>
      </c>
      <c r="I303" t="s">
        <v>135</v>
      </c>
      <c r="J303" s="58" t="s">
        <v>816</v>
      </c>
      <c r="K303" s="58" t="s">
        <v>959</v>
      </c>
      <c r="L303" s="54"/>
      <c r="M303">
        <v>52</v>
      </c>
      <c r="N303">
        <v>1370</v>
      </c>
      <c r="O303">
        <v>32</v>
      </c>
      <c r="Q303">
        <v>93</v>
      </c>
      <c r="R303">
        <v>49</v>
      </c>
      <c r="S303">
        <v>1792</v>
      </c>
      <c r="T303">
        <v>1</v>
      </c>
      <c r="U303">
        <v>23</v>
      </c>
      <c r="V303">
        <v>87</v>
      </c>
      <c r="W303" t="s">
        <v>37</v>
      </c>
      <c r="X303" t="s">
        <v>195</v>
      </c>
      <c r="Y303" t="s">
        <v>135</v>
      </c>
      <c r="Z303" s="58" t="s">
        <v>816</v>
      </c>
      <c r="AA303" s="58" t="s">
        <v>959</v>
      </c>
      <c r="AB303" s="54"/>
      <c r="AC303">
        <v>52</v>
      </c>
      <c r="AD303">
        <v>685</v>
      </c>
      <c r="AE303">
        <v>17</v>
      </c>
      <c r="AG303">
        <v>93</v>
      </c>
      <c r="AH303">
        <v>49</v>
      </c>
      <c r="AI303">
        <v>1792</v>
      </c>
      <c r="AJ303">
        <v>1</v>
      </c>
      <c r="AK303">
        <v>24</v>
      </c>
      <c r="AL303">
        <v>88</v>
      </c>
      <c r="AM303" t="s">
        <v>37</v>
      </c>
      <c r="AN303" t="s">
        <v>195</v>
      </c>
      <c r="AO303" t="s">
        <v>135</v>
      </c>
      <c r="AP303" s="58" t="s">
        <v>816</v>
      </c>
      <c r="AQ303" s="58" t="s">
        <v>959</v>
      </c>
      <c r="AR303" s="54"/>
      <c r="AS303">
        <v>52</v>
      </c>
      <c r="AT303">
        <v>1027</v>
      </c>
      <c r="AU303">
        <v>74</v>
      </c>
      <c r="AW303" s="44">
        <f t="shared" si="16"/>
        <v>3083.2299999999996</v>
      </c>
      <c r="AX303" s="46">
        <f t="shared" si="17"/>
        <v>4.4444444442251485E-3</v>
      </c>
      <c r="AY303" s="46">
        <f t="shared" si="18"/>
        <v>-7.7777777778874346E-3</v>
      </c>
      <c r="AZ303" s="46">
        <f t="shared" si="19"/>
        <v>3.3333333331120318E-3</v>
      </c>
    </row>
    <row r="304" spans="1:52" x14ac:dyDescent="0.35">
      <c r="A304">
        <v>93</v>
      </c>
      <c r="B304">
        <v>49</v>
      </c>
      <c r="C304">
        <v>1792</v>
      </c>
      <c r="D304">
        <v>1</v>
      </c>
      <c r="E304">
        <v>23</v>
      </c>
      <c r="F304">
        <v>87</v>
      </c>
      <c r="H304" t="s">
        <v>16</v>
      </c>
      <c r="I304" t="s">
        <v>112</v>
      </c>
      <c r="J304" s="58" t="s">
        <v>813</v>
      </c>
      <c r="K304" s="58" t="s">
        <v>959</v>
      </c>
      <c r="L304" s="54"/>
      <c r="M304">
        <v>49</v>
      </c>
      <c r="N304">
        <v>363</v>
      </c>
      <c r="O304">
        <v>38</v>
      </c>
      <c r="Q304">
        <v>93</v>
      </c>
      <c r="R304">
        <v>49</v>
      </c>
      <c r="S304">
        <v>1792</v>
      </c>
      <c r="T304">
        <v>1</v>
      </c>
      <c r="U304">
        <v>23</v>
      </c>
      <c r="V304">
        <v>87</v>
      </c>
      <c r="W304"/>
      <c r="X304" t="s">
        <v>16</v>
      </c>
      <c r="Y304" t="s">
        <v>112</v>
      </c>
      <c r="Z304" s="58" t="s">
        <v>813</v>
      </c>
      <c r="AA304" s="58" t="s">
        <v>959</v>
      </c>
      <c r="AB304" s="54"/>
      <c r="AC304">
        <v>49</v>
      </c>
      <c r="AD304">
        <v>181</v>
      </c>
      <c r="AE304">
        <v>69</v>
      </c>
      <c r="AG304">
        <v>93</v>
      </c>
      <c r="AH304">
        <v>49</v>
      </c>
      <c r="AI304">
        <v>1792</v>
      </c>
      <c r="AJ304">
        <v>1</v>
      </c>
      <c r="AK304">
        <v>23</v>
      </c>
      <c r="AL304">
        <v>86</v>
      </c>
      <c r="AM304"/>
      <c r="AN304" t="s">
        <v>16</v>
      </c>
      <c r="AO304" t="s">
        <v>112</v>
      </c>
      <c r="AP304" s="58" t="s">
        <v>813</v>
      </c>
      <c r="AQ304" s="58" t="s">
        <v>959</v>
      </c>
      <c r="AR304" s="54"/>
      <c r="AS304">
        <v>49</v>
      </c>
      <c r="AT304">
        <v>272</v>
      </c>
      <c r="AU304">
        <v>54</v>
      </c>
      <c r="AW304" s="44">
        <f t="shared" si="16"/>
        <v>817.61</v>
      </c>
      <c r="AX304" s="46">
        <f t="shared" si="17"/>
        <v>2.2222222221967014E-3</v>
      </c>
      <c r="AY304" s="46">
        <f t="shared" si="18"/>
        <v>1.1111111110984062E-3</v>
      </c>
      <c r="AZ304" s="46">
        <f t="shared" si="19"/>
        <v>-3.333333333366717E-3</v>
      </c>
    </row>
    <row r="305" spans="1:52" x14ac:dyDescent="0.35">
      <c r="A305">
        <v>93</v>
      </c>
      <c r="B305">
        <v>49</v>
      </c>
      <c r="C305">
        <v>1792</v>
      </c>
      <c r="D305">
        <v>1</v>
      </c>
      <c r="E305">
        <v>23</v>
      </c>
      <c r="F305">
        <v>87</v>
      </c>
      <c r="H305" t="s">
        <v>136</v>
      </c>
      <c r="I305" t="s">
        <v>119</v>
      </c>
      <c r="J305" s="58" t="s">
        <v>779</v>
      </c>
      <c r="K305" s="58" t="s">
        <v>959</v>
      </c>
      <c r="L305" s="58" t="s">
        <v>780</v>
      </c>
      <c r="M305">
        <v>49</v>
      </c>
      <c r="N305">
        <v>448</v>
      </c>
      <c r="O305">
        <v>17</v>
      </c>
      <c r="Q305">
        <v>93</v>
      </c>
      <c r="R305">
        <v>49</v>
      </c>
      <c r="S305">
        <v>1792</v>
      </c>
      <c r="T305">
        <v>1</v>
      </c>
      <c r="U305">
        <v>23</v>
      </c>
      <c r="V305">
        <v>87</v>
      </c>
      <c r="W305"/>
      <c r="X305" t="s">
        <v>136</v>
      </c>
      <c r="Y305" t="s">
        <v>119</v>
      </c>
      <c r="Z305" s="58" t="s">
        <v>779</v>
      </c>
      <c r="AA305" s="58" t="s">
        <v>959</v>
      </c>
      <c r="AB305" s="58" t="s">
        <v>780</v>
      </c>
      <c r="AC305">
        <v>49</v>
      </c>
      <c r="AD305">
        <v>224</v>
      </c>
      <c r="AE305">
        <v>9</v>
      </c>
      <c r="AG305">
        <v>93</v>
      </c>
      <c r="AH305">
        <v>49</v>
      </c>
      <c r="AI305">
        <v>1792</v>
      </c>
      <c r="AJ305">
        <v>1</v>
      </c>
      <c r="AK305">
        <v>23</v>
      </c>
      <c r="AL305">
        <v>87</v>
      </c>
      <c r="AM305"/>
      <c r="AN305" t="s">
        <v>136</v>
      </c>
      <c r="AO305" t="s">
        <v>119</v>
      </c>
      <c r="AP305" s="58" t="s">
        <v>779</v>
      </c>
      <c r="AQ305" s="58" t="s">
        <v>959</v>
      </c>
      <c r="AR305" s="58" t="s">
        <v>780</v>
      </c>
      <c r="AS305">
        <v>49</v>
      </c>
      <c r="AT305">
        <v>336</v>
      </c>
      <c r="AU305">
        <v>12</v>
      </c>
      <c r="AW305" s="44">
        <f t="shared" si="16"/>
        <v>1008.3800000000001</v>
      </c>
      <c r="AX305" s="46">
        <f t="shared" si="17"/>
        <v>-1.1111111111131444E-3</v>
      </c>
      <c r="AY305" s="46">
        <f t="shared" si="18"/>
        <v>-5.5555555555565628E-3</v>
      </c>
      <c r="AZ305" s="46">
        <f t="shared" si="19"/>
        <v>6.6666666666651553E-3</v>
      </c>
    </row>
    <row r="306" spans="1:52" x14ac:dyDescent="0.35">
      <c r="A306">
        <v>93</v>
      </c>
      <c r="B306">
        <v>49</v>
      </c>
      <c r="C306">
        <v>1792</v>
      </c>
      <c r="D306">
        <v>1</v>
      </c>
      <c r="E306">
        <v>24</v>
      </c>
      <c r="F306">
        <v>87</v>
      </c>
      <c r="H306" t="s">
        <v>136</v>
      </c>
      <c r="I306" t="s">
        <v>338</v>
      </c>
      <c r="J306" s="58" t="s">
        <v>816</v>
      </c>
      <c r="K306" s="58" t="s">
        <v>959</v>
      </c>
      <c r="L306" s="58" t="s">
        <v>780</v>
      </c>
      <c r="M306">
        <v>52</v>
      </c>
      <c r="N306">
        <v>255</v>
      </c>
      <c r="O306">
        <v>27</v>
      </c>
      <c r="Q306">
        <v>93</v>
      </c>
      <c r="R306">
        <v>49</v>
      </c>
      <c r="S306">
        <v>1792</v>
      </c>
      <c r="T306">
        <v>1</v>
      </c>
      <c r="U306">
        <v>24</v>
      </c>
      <c r="V306">
        <v>87</v>
      </c>
      <c r="W306"/>
      <c r="X306" t="s">
        <v>136</v>
      </c>
      <c r="Y306" t="s">
        <v>338</v>
      </c>
      <c r="Z306" s="58" t="s">
        <v>816</v>
      </c>
      <c r="AA306" s="58" t="s">
        <v>959</v>
      </c>
      <c r="AB306" s="58" t="s">
        <v>780</v>
      </c>
      <c r="AC306">
        <v>52</v>
      </c>
      <c r="AD306">
        <v>127</v>
      </c>
      <c r="AE306">
        <v>63</v>
      </c>
      <c r="AG306">
        <v>112</v>
      </c>
      <c r="AH306">
        <v>59</v>
      </c>
      <c r="AI306">
        <v>1792</v>
      </c>
      <c r="AJ306">
        <v>1</v>
      </c>
      <c r="AK306">
        <v>24</v>
      </c>
      <c r="AL306">
        <v>89</v>
      </c>
      <c r="AM306"/>
      <c r="AN306" t="s">
        <v>136</v>
      </c>
      <c r="AO306" t="s">
        <v>338</v>
      </c>
      <c r="AP306" s="58" t="s">
        <v>816</v>
      </c>
      <c r="AQ306" s="58" t="s">
        <v>959</v>
      </c>
      <c r="AR306" s="58" t="s">
        <v>780</v>
      </c>
      <c r="AS306">
        <v>52</v>
      </c>
      <c r="AT306">
        <v>191</v>
      </c>
      <c r="AU306">
        <v>45</v>
      </c>
      <c r="AW306" s="44">
        <f t="shared" si="16"/>
        <v>574.35</v>
      </c>
      <c r="AX306" s="46">
        <f t="shared" si="17"/>
        <v>-3.3333333333485093E-3</v>
      </c>
      <c r="AY306" s="46">
        <f t="shared" si="18"/>
        <v>3.3333333333257498E-3</v>
      </c>
      <c r="AZ306" s="46">
        <f t="shared" si="19"/>
        <v>-1.1379786002407855E-14</v>
      </c>
    </row>
    <row r="307" spans="1:52" x14ac:dyDescent="0.35">
      <c r="A307">
        <v>93</v>
      </c>
      <c r="B307">
        <v>49</v>
      </c>
      <c r="C307">
        <v>1792</v>
      </c>
      <c r="D307">
        <v>1</v>
      </c>
      <c r="E307">
        <v>24</v>
      </c>
      <c r="F307">
        <v>88</v>
      </c>
      <c r="H307" t="s">
        <v>41</v>
      </c>
      <c r="I307" t="s">
        <v>339</v>
      </c>
      <c r="J307" s="58" t="s">
        <v>842</v>
      </c>
      <c r="K307" s="58" t="s">
        <v>959</v>
      </c>
      <c r="L307" s="58" t="s">
        <v>780</v>
      </c>
      <c r="M307">
        <v>52</v>
      </c>
      <c r="N307">
        <v>162</v>
      </c>
      <c r="O307">
        <v>47</v>
      </c>
      <c r="Q307">
        <v>112</v>
      </c>
      <c r="R307">
        <v>59</v>
      </c>
      <c r="S307">
        <v>1792</v>
      </c>
      <c r="T307">
        <v>1</v>
      </c>
      <c r="U307">
        <v>24</v>
      </c>
      <c r="V307">
        <v>88</v>
      </c>
      <c r="W307"/>
      <c r="X307" t="s">
        <v>41</v>
      </c>
      <c r="Y307" t="s">
        <v>339</v>
      </c>
      <c r="Z307" s="58" t="s">
        <v>842</v>
      </c>
      <c r="AA307" s="58" t="s">
        <v>959</v>
      </c>
      <c r="AB307" s="58" t="s">
        <v>780</v>
      </c>
      <c r="AC307">
        <v>52</v>
      </c>
      <c r="AD307">
        <v>81</v>
      </c>
      <c r="AE307">
        <v>23</v>
      </c>
      <c r="AG307">
        <v>112</v>
      </c>
      <c r="AH307">
        <v>59</v>
      </c>
      <c r="AI307">
        <v>1792</v>
      </c>
      <c r="AJ307">
        <v>1</v>
      </c>
      <c r="AK307">
        <v>24</v>
      </c>
      <c r="AL307">
        <v>89</v>
      </c>
      <c r="AM307"/>
      <c r="AN307" t="s">
        <v>41</v>
      </c>
      <c r="AO307" t="s">
        <v>339</v>
      </c>
      <c r="AP307" s="58" t="s">
        <v>842</v>
      </c>
      <c r="AQ307" s="58" t="s">
        <v>959</v>
      </c>
      <c r="AR307" s="58" t="s">
        <v>780</v>
      </c>
      <c r="AS307">
        <v>52</v>
      </c>
      <c r="AT307">
        <v>121</v>
      </c>
      <c r="AU307">
        <v>85</v>
      </c>
      <c r="AW307" s="44">
        <f t="shared" si="16"/>
        <v>365.55</v>
      </c>
      <c r="AX307" s="46">
        <f t="shared" si="17"/>
        <v>-3.3333333333314119E-3</v>
      </c>
      <c r="AY307" s="46">
        <f t="shared" si="18"/>
        <v>3.3333333333342707E-3</v>
      </c>
      <c r="AZ307" s="46">
        <f t="shared" si="19"/>
        <v>-5.6621374255882984E-15</v>
      </c>
    </row>
    <row r="308" spans="1:52" x14ac:dyDescent="0.35">
      <c r="A308">
        <v>93</v>
      </c>
      <c r="B308">
        <v>49</v>
      </c>
      <c r="C308">
        <v>1792</v>
      </c>
      <c r="D308">
        <v>1</v>
      </c>
      <c r="E308">
        <v>24</v>
      </c>
      <c r="F308">
        <v>88</v>
      </c>
      <c r="H308" t="s">
        <v>136</v>
      </c>
      <c r="I308" t="s">
        <v>339</v>
      </c>
      <c r="J308" s="58" t="s">
        <v>842</v>
      </c>
      <c r="K308" s="58" t="s">
        <v>959</v>
      </c>
      <c r="L308" s="58" t="s">
        <v>780</v>
      </c>
      <c r="M308">
        <v>52</v>
      </c>
      <c r="N308">
        <v>174</v>
      </c>
      <c r="O308">
        <v>66</v>
      </c>
      <c r="Q308">
        <v>112</v>
      </c>
      <c r="R308">
        <v>59</v>
      </c>
      <c r="S308">
        <v>1792</v>
      </c>
      <c r="T308">
        <v>1</v>
      </c>
      <c r="U308">
        <v>24</v>
      </c>
      <c r="V308">
        <v>88</v>
      </c>
      <c r="W308"/>
      <c r="X308" t="s">
        <v>136</v>
      </c>
      <c r="Y308" t="s">
        <v>339</v>
      </c>
      <c r="Z308" s="58" t="s">
        <v>842</v>
      </c>
      <c r="AA308" s="58" t="s">
        <v>959</v>
      </c>
      <c r="AB308" s="58" t="s">
        <v>780</v>
      </c>
      <c r="AC308">
        <v>52</v>
      </c>
      <c r="AD308">
        <v>87</v>
      </c>
      <c r="AE308">
        <v>33</v>
      </c>
      <c r="AG308">
        <v>93</v>
      </c>
      <c r="AH308">
        <v>49</v>
      </c>
      <c r="AI308">
        <v>1792</v>
      </c>
      <c r="AJ308">
        <v>1</v>
      </c>
      <c r="AK308">
        <v>24</v>
      </c>
      <c r="AL308">
        <v>88</v>
      </c>
      <c r="AM308"/>
      <c r="AN308" t="s">
        <v>41</v>
      </c>
      <c r="AO308" t="s">
        <v>339</v>
      </c>
      <c r="AP308" s="58" t="s">
        <v>842</v>
      </c>
      <c r="AQ308" s="58" t="s">
        <v>959</v>
      </c>
      <c r="AR308" s="58" t="s">
        <v>780</v>
      </c>
      <c r="AS308">
        <v>52</v>
      </c>
      <c r="AT308">
        <v>130</v>
      </c>
      <c r="AU308">
        <v>99</v>
      </c>
      <c r="AW308" s="44">
        <f t="shared" si="16"/>
        <v>392.97999999999996</v>
      </c>
      <c r="AX308" s="46">
        <f t="shared" si="17"/>
        <v>-2.2222222222615384E-3</v>
      </c>
      <c r="AY308" s="46">
        <f t="shared" si="18"/>
        <v>-1.1111111111307692E-3</v>
      </c>
      <c r="AZ308" s="46">
        <f t="shared" si="19"/>
        <v>3.3333333333109838E-3</v>
      </c>
    </row>
    <row r="309" spans="1:52" x14ac:dyDescent="0.35">
      <c r="A309">
        <v>93</v>
      </c>
      <c r="B309">
        <v>49</v>
      </c>
      <c r="C309">
        <v>1792</v>
      </c>
      <c r="D309">
        <v>1</v>
      </c>
      <c r="E309">
        <v>24</v>
      </c>
      <c r="F309">
        <v>88</v>
      </c>
      <c r="H309" t="s">
        <v>290</v>
      </c>
      <c r="I309" t="s">
        <v>353</v>
      </c>
      <c r="J309" s="58" t="s">
        <v>779</v>
      </c>
      <c r="K309" s="58" t="s">
        <v>959</v>
      </c>
      <c r="L309" s="58" t="s">
        <v>782</v>
      </c>
      <c r="M309">
        <v>53</v>
      </c>
      <c r="N309">
        <v>265</v>
      </c>
      <c r="O309">
        <v>85</v>
      </c>
      <c r="Q309">
        <v>112</v>
      </c>
      <c r="R309">
        <v>59</v>
      </c>
      <c r="S309">
        <v>1792</v>
      </c>
      <c r="T309">
        <v>1</v>
      </c>
      <c r="U309">
        <v>24</v>
      </c>
      <c r="V309">
        <v>88</v>
      </c>
      <c r="W309"/>
      <c r="X309" t="s">
        <v>290</v>
      </c>
      <c r="Y309" t="s">
        <v>353</v>
      </c>
      <c r="Z309" s="58" t="s">
        <v>779</v>
      </c>
      <c r="AA309" s="58" t="s">
        <v>959</v>
      </c>
      <c r="AB309" s="58" t="s">
        <v>782</v>
      </c>
      <c r="AC309">
        <v>53</v>
      </c>
      <c r="AD309">
        <v>132</v>
      </c>
      <c r="AE309">
        <v>93</v>
      </c>
      <c r="AG309">
        <v>93</v>
      </c>
      <c r="AH309">
        <v>49</v>
      </c>
      <c r="AI309">
        <v>1792</v>
      </c>
      <c r="AJ309">
        <v>1</v>
      </c>
      <c r="AK309">
        <v>24</v>
      </c>
      <c r="AL309">
        <v>88</v>
      </c>
      <c r="AM309"/>
      <c r="AN309" t="s">
        <v>290</v>
      </c>
      <c r="AO309" t="s">
        <v>353</v>
      </c>
      <c r="AP309" s="58" t="s">
        <v>779</v>
      </c>
      <c r="AQ309" s="58" t="s">
        <v>959</v>
      </c>
      <c r="AR309" s="58" t="s">
        <v>782</v>
      </c>
      <c r="AS309">
        <v>53</v>
      </c>
      <c r="AT309">
        <v>199</v>
      </c>
      <c r="AU309">
        <v>39</v>
      </c>
      <c r="AW309" s="44">
        <f t="shared" si="16"/>
        <v>598.16999999999996</v>
      </c>
      <c r="AX309" s="46">
        <f t="shared" si="17"/>
        <v>3.3333333332962178E-3</v>
      </c>
      <c r="AY309" s="46">
        <f t="shared" si="18"/>
        <v>-3.333333333351951E-3</v>
      </c>
      <c r="AZ309" s="46">
        <f t="shared" si="19"/>
        <v>-1.3655743202889425E-14</v>
      </c>
    </row>
    <row r="310" spans="1:52" x14ac:dyDescent="0.35">
      <c r="A310">
        <v>93</v>
      </c>
      <c r="B310">
        <v>49</v>
      </c>
      <c r="C310">
        <v>1792</v>
      </c>
      <c r="D310">
        <v>1</v>
      </c>
      <c r="E310">
        <v>24</v>
      </c>
      <c r="F310">
        <v>88</v>
      </c>
      <c r="H310" t="s">
        <v>21</v>
      </c>
      <c r="I310" t="s">
        <v>196</v>
      </c>
      <c r="J310" s="58" t="s">
        <v>951</v>
      </c>
      <c r="K310" s="58" t="s">
        <v>959</v>
      </c>
      <c r="L310" s="58" t="s">
        <v>780</v>
      </c>
      <c r="M310">
        <v>53</v>
      </c>
      <c r="N310">
        <v>10656</v>
      </c>
      <c r="O310">
        <v>22</v>
      </c>
      <c r="Q310">
        <v>112</v>
      </c>
      <c r="R310">
        <v>59</v>
      </c>
      <c r="S310">
        <v>1792</v>
      </c>
      <c r="T310">
        <v>1</v>
      </c>
      <c r="U310">
        <v>24</v>
      </c>
      <c r="V310">
        <v>88</v>
      </c>
      <c r="W310"/>
      <c r="X310" t="s">
        <v>21</v>
      </c>
      <c r="Y310" t="s">
        <v>196</v>
      </c>
      <c r="Z310" s="58" t="s">
        <v>951</v>
      </c>
      <c r="AA310" s="58" t="s">
        <v>959</v>
      </c>
      <c r="AB310" s="58" t="s">
        <v>780</v>
      </c>
      <c r="AC310">
        <v>53</v>
      </c>
      <c r="AD310">
        <v>5328</v>
      </c>
      <c r="AE310">
        <v>10</v>
      </c>
      <c r="AG310">
        <v>93</v>
      </c>
      <c r="AH310">
        <v>49</v>
      </c>
      <c r="AI310">
        <v>1792</v>
      </c>
      <c r="AJ310">
        <v>1</v>
      </c>
      <c r="AK310">
        <v>24</v>
      </c>
      <c r="AL310">
        <v>87</v>
      </c>
      <c r="AM310"/>
      <c r="AN310" t="s">
        <v>21</v>
      </c>
      <c r="AO310" t="s">
        <v>196</v>
      </c>
      <c r="AP310" s="58" t="s">
        <v>951</v>
      </c>
      <c r="AQ310" s="58" t="s">
        <v>959</v>
      </c>
      <c r="AR310" s="58" t="s">
        <v>780</v>
      </c>
      <c r="AS310">
        <v>53</v>
      </c>
      <c r="AT310">
        <v>7992</v>
      </c>
      <c r="AU310">
        <v>16</v>
      </c>
      <c r="AW310" s="44">
        <f t="shared" si="16"/>
        <v>23976.48</v>
      </c>
      <c r="AX310" s="46">
        <f t="shared" si="17"/>
        <v>-6.6666666668606933E-3</v>
      </c>
      <c r="AY310" s="46">
        <f t="shared" si="18"/>
        <v>6.6666666665696483E-3</v>
      </c>
      <c r="AZ310" s="46">
        <f t="shared" si="19"/>
        <v>-1.4552248295274239E-13</v>
      </c>
    </row>
    <row r="311" spans="1:52" x14ac:dyDescent="0.35">
      <c r="A311">
        <v>93</v>
      </c>
      <c r="B311">
        <v>49</v>
      </c>
      <c r="C311">
        <v>1792</v>
      </c>
      <c r="D311">
        <v>1</v>
      </c>
      <c r="E311">
        <v>24</v>
      </c>
      <c r="F311">
        <v>88</v>
      </c>
      <c r="H311" t="s">
        <v>15</v>
      </c>
      <c r="I311" t="s">
        <v>190</v>
      </c>
      <c r="J311" s="58" t="s">
        <v>816</v>
      </c>
      <c r="K311" s="58" t="s">
        <v>959</v>
      </c>
      <c r="L311" s="58" t="s">
        <v>780</v>
      </c>
      <c r="M311">
        <v>53</v>
      </c>
      <c r="N311">
        <v>2191</v>
      </c>
      <c r="O311">
        <v>59</v>
      </c>
      <c r="Q311">
        <v>112</v>
      </c>
      <c r="R311">
        <v>59</v>
      </c>
      <c r="S311">
        <v>1792</v>
      </c>
      <c r="T311">
        <v>1</v>
      </c>
      <c r="U311">
        <v>24</v>
      </c>
      <c r="V311">
        <v>88</v>
      </c>
      <c r="W311"/>
      <c r="X311" t="s">
        <v>15</v>
      </c>
      <c r="Y311" t="s">
        <v>190</v>
      </c>
      <c r="Z311" s="58" t="s">
        <v>816</v>
      </c>
      <c r="AA311" s="58" t="s">
        <v>959</v>
      </c>
      <c r="AB311" s="58" t="s">
        <v>780</v>
      </c>
      <c r="AC311">
        <v>53</v>
      </c>
      <c r="AD311">
        <v>1095</v>
      </c>
      <c r="AE311">
        <v>79</v>
      </c>
      <c r="AG311">
        <v>93</v>
      </c>
      <c r="AH311">
        <v>49</v>
      </c>
      <c r="AI311">
        <v>1792</v>
      </c>
      <c r="AJ311">
        <v>1</v>
      </c>
      <c r="AK311">
        <v>24</v>
      </c>
      <c r="AL311">
        <v>88</v>
      </c>
      <c r="AM311"/>
      <c r="AN311" t="s">
        <v>15</v>
      </c>
      <c r="AO311" t="s">
        <v>703</v>
      </c>
      <c r="AP311" s="58" t="s">
        <v>816</v>
      </c>
      <c r="AQ311" s="58" t="s">
        <v>959</v>
      </c>
      <c r="AR311" s="58" t="s">
        <v>780</v>
      </c>
      <c r="AS311">
        <v>53</v>
      </c>
      <c r="AT311">
        <v>1643</v>
      </c>
      <c r="AU311">
        <v>69</v>
      </c>
      <c r="AW311" s="44">
        <f t="shared" si="16"/>
        <v>4931.07</v>
      </c>
      <c r="AX311" s="46">
        <f t="shared" si="17"/>
        <v>-3.3333333334121251E-3</v>
      </c>
      <c r="AY311" s="46">
        <f t="shared" si="18"/>
        <v>3.3333333332938864E-3</v>
      </c>
      <c r="AZ311" s="46">
        <f t="shared" si="19"/>
        <v>-1.7275070263167436E-13</v>
      </c>
    </row>
    <row r="312" spans="1:52" x14ac:dyDescent="0.35">
      <c r="A312">
        <v>93</v>
      </c>
      <c r="B312">
        <v>49</v>
      </c>
      <c r="C312">
        <v>1792</v>
      </c>
      <c r="D312">
        <v>1</v>
      </c>
      <c r="E312">
        <v>24</v>
      </c>
      <c r="F312">
        <v>88</v>
      </c>
      <c r="H312" t="s">
        <v>131</v>
      </c>
      <c r="I312" t="s">
        <v>340</v>
      </c>
      <c r="J312" s="58" t="s">
        <v>826</v>
      </c>
      <c r="K312" s="58" t="s">
        <v>959</v>
      </c>
      <c r="L312" s="58" t="s">
        <v>780</v>
      </c>
      <c r="M312">
        <v>53</v>
      </c>
      <c r="N312">
        <v>861</v>
      </c>
      <c r="O312">
        <v>93</v>
      </c>
      <c r="Q312">
        <v>112</v>
      </c>
      <c r="R312">
        <v>59</v>
      </c>
      <c r="S312">
        <v>1792</v>
      </c>
      <c r="T312">
        <v>1</v>
      </c>
      <c r="U312">
        <v>24</v>
      </c>
      <c r="V312">
        <v>88</v>
      </c>
      <c r="W312"/>
      <c r="X312" t="s">
        <v>131</v>
      </c>
      <c r="Y312" t="s">
        <v>340</v>
      </c>
      <c r="Z312" s="58" t="s">
        <v>826</v>
      </c>
      <c r="AA312" s="58" t="s">
        <v>959</v>
      </c>
      <c r="AB312" s="58" t="s">
        <v>780</v>
      </c>
      <c r="AC312">
        <v>53</v>
      </c>
      <c r="AD312">
        <v>430</v>
      </c>
      <c r="AE312">
        <v>97</v>
      </c>
      <c r="AG312">
        <v>112</v>
      </c>
      <c r="AH312">
        <v>59</v>
      </c>
      <c r="AI312">
        <v>1792</v>
      </c>
      <c r="AJ312">
        <v>1</v>
      </c>
      <c r="AK312">
        <v>24</v>
      </c>
      <c r="AL312">
        <v>89</v>
      </c>
      <c r="AM312"/>
      <c r="AN312" t="s">
        <v>131</v>
      </c>
      <c r="AO312" t="s">
        <v>340</v>
      </c>
      <c r="AP312" s="58" t="s">
        <v>826</v>
      </c>
      <c r="AQ312" s="58" t="s">
        <v>959</v>
      </c>
      <c r="AR312" s="58" t="s">
        <v>780</v>
      </c>
      <c r="AS312">
        <v>53</v>
      </c>
      <c r="AT312">
        <v>646</v>
      </c>
      <c r="AU312">
        <v>45</v>
      </c>
      <c r="AW312" s="44">
        <f t="shared" si="16"/>
        <v>1939.35</v>
      </c>
      <c r="AX312" s="46">
        <f t="shared" si="17"/>
        <v>3.3333333332802306E-3</v>
      </c>
      <c r="AY312" s="46">
        <f t="shared" si="18"/>
        <v>-3.3333333333598336E-3</v>
      </c>
      <c r="AZ312" s="46">
        <f t="shared" si="19"/>
        <v>-6.8223204863215869E-14</v>
      </c>
    </row>
    <row r="313" spans="1:52" x14ac:dyDescent="0.35">
      <c r="A313">
        <v>93</v>
      </c>
      <c r="B313">
        <v>49</v>
      </c>
      <c r="C313">
        <v>1792</v>
      </c>
      <c r="D313">
        <v>1</v>
      </c>
      <c r="E313">
        <v>24</v>
      </c>
      <c r="F313">
        <v>88</v>
      </c>
      <c r="H313" t="s">
        <v>131</v>
      </c>
      <c r="I313" t="s">
        <v>340</v>
      </c>
      <c r="J313" s="58" t="s">
        <v>826</v>
      </c>
      <c r="K313" s="58" t="s">
        <v>959</v>
      </c>
      <c r="L313" s="58" t="s">
        <v>780</v>
      </c>
      <c r="M313">
        <v>53</v>
      </c>
      <c r="N313">
        <v>428</v>
      </c>
      <c r="O313">
        <v>7</v>
      </c>
      <c r="Q313">
        <v>112</v>
      </c>
      <c r="R313">
        <v>59</v>
      </c>
      <c r="S313">
        <v>1792</v>
      </c>
      <c r="T313">
        <v>1</v>
      </c>
      <c r="U313">
        <v>24</v>
      </c>
      <c r="V313">
        <v>88</v>
      </c>
      <c r="W313"/>
      <c r="X313" t="s">
        <v>131</v>
      </c>
      <c r="Y313" t="s">
        <v>340</v>
      </c>
      <c r="Z313" s="58" t="s">
        <v>826</v>
      </c>
      <c r="AA313" s="58" t="s">
        <v>959</v>
      </c>
      <c r="AB313" s="58" t="s">
        <v>780</v>
      </c>
      <c r="AC313">
        <v>53</v>
      </c>
      <c r="AD313">
        <v>214</v>
      </c>
      <c r="AE313">
        <v>4</v>
      </c>
      <c r="AG313">
        <v>93</v>
      </c>
      <c r="AH313">
        <v>49</v>
      </c>
      <c r="AI313">
        <v>1792</v>
      </c>
      <c r="AJ313">
        <v>1</v>
      </c>
      <c r="AK313">
        <v>24</v>
      </c>
      <c r="AL313">
        <v>88</v>
      </c>
      <c r="AM313"/>
      <c r="AN313" t="s">
        <v>131</v>
      </c>
      <c r="AO313" t="s">
        <v>340</v>
      </c>
      <c r="AP313" s="58" t="s">
        <v>826</v>
      </c>
      <c r="AQ313" s="58" t="s">
        <v>959</v>
      </c>
      <c r="AR313" s="58" t="s">
        <v>780</v>
      </c>
      <c r="AS313">
        <v>53</v>
      </c>
      <c r="AT313">
        <v>321</v>
      </c>
      <c r="AU313">
        <v>6</v>
      </c>
      <c r="AW313" s="44">
        <f t="shared" si="16"/>
        <v>963.16999999999985</v>
      </c>
      <c r="AX313" s="46">
        <f t="shared" si="17"/>
        <v>5.5555555554678837E-3</v>
      </c>
      <c r="AY313" s="46">
        <f t="shared" si="18"/>
        <v>-2.2222222222660556E-3</v>
      </c>
      <c r="AZ313" s="46">
        <f t="shared" si="19"/>
        <v>-3.3333333333848691E-3</v>
      </c>
    </row>
    <row r="314" spans="1:52" x14ac:dyDescent="0.35">
      <c r="A314">
        <v>112</v>
      </c>
      <c r="B314">
        <v>59</v>
      </c>
      <c r="C314">
        <v>1792</v>
      </c>
      <c r="D314">
        <v>1</v>
      </c>
      <c r="E314">
        <v>24</v>
      </c>
      <c r="F314">
        <v>89</v>
      </c>
      <c r="G314" t="s">
        <v>137</v>
      </c>
      <c r="H314" t="s">
        <v>25</v>
      </c>
      <c r="I314" t="s">
        <v>173</v>
      </c>
      <c r="J314" s="58" t="s">
        <v>798</v>
      </c>
      <c r="K314" s="58" t="s">
        <v>959</v>
      </c>
      <c r="L314" s="54"/>
      <c r="M314">
        <v>54</v>
      </c>
      <c r="N314">
        <v>132</v>
      </c>
      <c r="O314">
        <v>70</v>
      </c>
      <c r="Q314">
        <v>112</v>
      </c>
      <c r="R314">
        <v>59</v>
      </c>
      <c r="S314">
        <v>1792</v>
      </c>
      <c r="T314">
        <v>1</v>
      </c>
      <c r="U314">
        <v>24</v>
      </c>
      <c r="V314">
        <v>89</v>
      </c>
      <c r="W314" t="s">
        <v>137</v>
      </c>
      <c r="X314" t="s">
        <v>25</v>
      </c>
      <c r="Y314" t="s">
        <v>173</v>
      </c>
      <c r="Z314" s="58" t="s">
        <v>798</v>
      </c>
      <c r="AA314" s="58" t="s">
        <v>959</v>
      </c>
      <c r="AB314" s="54"/>
      <c r="AC314">
        <v>54</v>
      </c>
      <c r="AD314">
        <v>66</v>
      </c>
      <c r="AE314">
        <v>35</v>
      </c>
      <c r="AG314">
        <v>93</v>
      </c>
      <c r="AH314">
        <v>49</v>
      </c>
      <c r="AI314">
        <v>1792</v>
      </c>
      <c r="AJ314">
        <v>1</v>
      </c>
      <c r="AK314">
        <v>23</v>
      </c>
      <c r="AL314">
        <v>87</v>
      </c>
      <c r="AM314" t="s">
        <v>137</v>
      </c>
      <c r="AN314" t="s">
        <v>25</v>
      </c>
      <c r="AO314" t="s">
        <v>173</v>
      </c>
      <c r="AP314" s="58" t="s">
        <v>798</v>
      </c>
      <c r="AQ314" s="58" t="s">
        <v>959</v>
      </c>
      <c r="AR314" s="54"/>
      <c r="AS314">
        <v>54</v>
      </c>
      <c r="AT314">
        <v>99</v>
      </c>
      <c r="AU314">
        <v>53</v>
      </c>
      <c r="AW314" s="44">
        <f t="shared" si="16"/>
        <v>298.57999999999993</v>
      </c>
      <c r="AX314" s="46">
        <f t="shared" si="17"/>
        <v>2.222222222189929E-3</v>
      </c>
      <c r="AY314" s="46">
        <f t="shared" si="18"/>
        <v>1.1111111110949645E-3</v>
      </c>
      <c r="AZ314" s="46">
        <f t="shared" si="19"/>
        <v>-3.3333333333576132E-3</v>
      </c>
    </row>
    <row r="315" spans="1:52" x14ac:dyDescent="0.35">
      <c r="A315">
        <v>112</v>
      </c>
      <c r="B315">
        <v>59</v>
      </c>
      <c r="C315">
        <v>1792</v>
      </c>
      <c r="D315">
        <v>1</v>
      </c>
      <c r="E315">
        <v>24</v>
      </c>
      <c r="F315">
        <v>89</v>
      </c>
      <c r="H315" t="s">
        <v>25</v>
      </c>
      <c r="I315" t="s">
        <v>52</v>
      </c>
      <c r="J315" s="58" t="s">
        <v>827</v>
      </c>
      <c r="K315" s="58" t="s">
        <v>959</v>
      </c>
      <c r="L315" s="58" t="s">
        <v>830</v>
      </c>
      <c r="M315">
        <v>37</v>
      </c>
      <c r="N315">
        <v>38</v>
      </c>
      <c r="O315">
        <v>28</v>
      </c>
      <c r="Q315">
        <v>112</v>
      </c>
      <c r="R315">
        <v>59</v>
      </c>
      <c r="S315">
        <v>1792</v>
      </c>
      <c r="T315">
        <v>1</v>
      </c>
      <c r="U315">
        <v>24</v>
      </c>
      <c r="V315">
        <v>89</v>
      </c>
      <c r="W315"/>
      <c r="X315" t="s">
        <v>25</v>
      </c>
      <c r="Y315" t="s">
        <v>52</v>
      </c>
      <c r="Z315" s="58" t="s">
        <v>827</v>
      </c>
      <c r="AA315" s="58" t="s">
        <v>959</v>
      </c>
      <c r="AB315" s="58" t="s">
        <v>830</v>
      </c>
      <c r="AC315">
        <v>37</v>
      </c>
      <c r="AD315">
        <v>19</v>
      </c>
      <c r="AE315">
        <v>15</v>
      </c>
      <c r="AG315">
        <v>112</v>
      </c>
      <c r="AH315">
        <v>59</v>
      </c>
      <c r="AI315">
        <v>1792</v>
      </c>
      <c r="AJ315">
        <v>1</v>
      </c>
      <c r="AK315">
        <v>24</v>
      </c>
      <c r="AL315">
        <v>89</v>
      </c>
      <c r="AM315"/>
      <c r="AN315" t="s">
        <v>25</v>
      </c>
      <c r="AO315" t="s">
        <v>52</v>
      </c>
      <c r="AP315" s="58" t="s">
        <v>827</v>
      </c>
      <c r="AQ315" s="58" t="s">
        <v>959</v>
      </c>
      <c r="AR315" s="58" t="s">
        <v>830</v>
      </c>
      <c r="AS315">
        <v>37</v>
      </c>
      <c r="AT315">
        <v>28</v>
      </c>
      <c r="AU315">
        <v>72</v>
      </c>
      <c r="AW315" s="44">
        <f t="shared" si="16"/>
        <v>86.15</v>
      </c>
      <c r="AX315" s="46">
        <f t="shared" si="17"/>
        <v>8.8888888888913886E-3</v>
      </c>
      <c r="AY315" s="46">
        <f t="shared" si="18"/>
        <v>-5.5555555555542868E-3</v>
      </c>
      <c r="AZ315" s="46">
        <f t="shared" si="19"/>
        <v>-3.3333333333314119E-3</v>
      </c>
    </row>
    <row r="316" spans="1:52" x14ac:dyDescent="0.35">
      <c r="A316">
        <v>112</v>
      </c>
      <c r="B316">
        <v>59</v>
      </c>
      <c r="C316">
        <v>1792</v>
      </c>
      <c r="D316">
        <v>1</v>
      </c>
      <c r="E316">
        <v>24</v>
      </c>
      <c r="F316">
        <v>89</v>
      </c>
      <c r="H316" t="s">
        <v>40</v>
      </c>
      <c r="I316" t="s">
        <v>66</v>
      </c>
      <c r="J316" s="58" t="s">
        <v>798</v>
      </c>
      <c r="K316" s="58" t="s">
        <v>959</v>
      </c>
      <c r="L316" s="58" t="s">
        <v>869</v>
      </c>
      <c r="M316">
        <v>10</v>
      </c>
      <c r="N316">
        <v>1013</v>
      </c>
      <c r="O316">
        <v>73</v>
      </c>
      <c r="Q316">
        <v>112</v>
      </c>
      <c r="R316">
        <v>59</v>
      </c>
      <c r="S316">
        <v>1792</v>
      </c>
      <c r="T316">
        <v>1</v>
      </c>
      <c r="U316">
        <v>24</v>
      </c>
      <c r="V316">
        <v>89</v>
      </c>
      <c r="W316"/>
      <c r="X316" t="s">
        <v>40</v>
      </c>
      <c r="Y316" t="s">
        <v>66</v>
      </c>
      <c r="Z316" s="58" t="s">
        <v>798</v>
      </c>
      <c r="AA316" s="58" t="s">
        <v>959</v>
      </c>
      <c r="AB316" s="58" t="s">
        <v>869</v>
      </c>
      <c r="AC316">
        <v>10</v>
      </c>
      <c r="AD316">
        <v>506</v>
      </c>
      <c r="AE316">
        <v>86</v>
      </c>
      <c r="AG316">
        <v>112</v>
      </c>
      <c r="AH316">
        <v>59</v>
      </c>
      <c r="AI316">
        <v>1792</v>
      </c>
      <c r="AJ316">
        <v>1</v>
      </c>
      <c r="AK316">
        <v>24</v>
      </c>
      <c r="AL316">
        <v>89</v>
      </c>
      <c r="AM316"/>
      <c r="AN316" t="s">
        <v>40</v>
      </c>
      <c r="AO316" t="s">
        <v>66</v>
      </c>
      <c r="AP316" s="58" t="s">
        <v>798</v>
      </c>
      <c r="AQ316" s="58" t="s">
        <v>959</v>
      </c>
      <c r="AR316" s="58" t="s">
        <v>869</v>
      </c>
      <c r="AS316">
        <v>10</v>
      </c>
      <c r="AT316">
        <v>760</v>
      </c>
      <c r="AU316">
        <v>29</v>
      </c>
      <c r="AW316" s="44">
        <f t="shared" si="16"/>
        <v>2280.88</v>
      </c>
      <c r="AX316" s="46">
        <f t="shared" si="17"/>
        <v>-5.5555555555701908E-3</v>
      </c>
      <c r="AY316" s="46">
        <f t="shared" si="18"/>
        <v>2.2222222222149091E-3</v>
      </c>
      <c r="AZ316" s="46">
        <f t="shared" si="19"/>
        <v>3.3333333332939419E-3</v>
      </c>
    </row>
    <row r="317" spans="1:52" x14ac:dyDescent="0.35">
      <c r="A317">
        <v>112</v>
      </c>
      <c r="B317">
        <v>59</v>
      </c>
      <c r="C317">
        <v>1792</v>
      </c>
      <c r="D317">
        <v>1</v>
      </c>
      <c r="E317">
        <v>24</v>
      </c>
      <c r="F317">
        <v>89</v>
      </c>
      <c r="H317" t="s">
        <v>26</v>
      </c>
      <c r="I317" t="s">
        <v>341</v>
      </c>
      <c r="J317" s="58" t="s">
        <v>842</v>
      </c>
      <c r="K317" s="58" t="s">
        <v>959</v>
      </c>
      <c r="L317" s="58" t="s">
        <v>780</v>
      </c>
      <c r="M317">
        <v>54</v>
      </c>
      <c r="N317">
        <v>162</v>
      </c>
      <c r="O317">
        <v>55</v>
      </c>
      <c r="Q317">
        <v>112</v>
      </c>
      <c r="R317">
        <v>59</v>
      </c>
      <c r="S317">
        <v>1792</v>
      </c>
      <c r="T317">
        <v>1</v>
      </c>
      <c r="U317">
        <v>24</v>
      </c>
      <c r="V317">
        <v>89</v>
      </c>
      <c r="W317"/>
      <c r="X317" t="s">
        <v>26</v>
      </c>
      <c r="Y317" t="s">
        <v>341</v>
      </c>
      <c r="Z317" s="58" t="s">
        <v>842</v>
      </c>
      <c r="AA317" s="58" t="s">
        <v>959</v>
      </c>
      <c r="AB317" s="58" t="s">
        <v>780</v>
      </c>
      <c r="AC317">
        <v>54</v>
      </c>
      <c r="AD317">
        <v>81</v>
      </c>
      <c r="AE317">
        <v>27</v>
      </c>
      <c r="AG317">
        <v>112</v>
      </c>
      <c r="AH317">
        <v>59</v>
      </c>
      <c r="AI317">
        <v>1792</v>
      </c>
      <c r="AJ317">
        <v>1</v>
      </c>
      <c r="AK317">
        <v>24</v>
      </c>
      <c r="AL317">
        <v>89</v>
      </c>
      <c r="AM317"/>
      <c r="AN317" t="s">
        <v>26</v>
      </c>
      <c r="AO317" t="s">
        <v>341</v>
      </c>
      <c r="AP317" s="58" t="s">
        <v>842</v>
      </c>
      <c r="AQ317" s="58" t="s">
        <v>959</v>
      </c>
      <c r="AR317" s="58" t="s">
        <v>780</v>
      </c>
      <c r="AS317">
        <v>54</v>
      </c>
      <c r="AT317">
        <v>121</v>
      </c>
      <c r="AU317">
        <v>90</v>
      </c>
      <c r="AW317" s="44">
        <f t="shared" si="16"/>
        <v>365.72</v>
      </c>
      <c r="AX317" s="46">
        <f t="shared" si="17"/>
        <v>-7.7777777777783275E-3</v>
      </c>
      <c r="AY317" s="46">
        <f t="shared" si="18"/>
        <v>1.1111111111108407E-3</v>
      </c>
      <c r="AZ317" s="46">
        <f t="shared" si="19"/>
        <v>6.6666666666662655E-3</v>
      </c>
    </row>
    <row r="318" spans="1:52" x14ac:dyDescent="0.35">
      <c r="A318">
        <v>112</v>
      </c>
      <c r="B318">
        <v>59</v>
      </c>
      <c r="C318">
        <v>1792</v>
      </c>
      <c r="D318">
        <v>1</v>
      </c>
      <c r="E318">
        <v>24</v>
      </c>
      <c r="F318">
        <v>89</v>
      </c>
      <c r="H318" t="s">
        <v>456</v>
      </c>
      <c r="I318" t="s">
        <v>285</v>
      </c>
      <c r="J318" s="58" t="s">
        <v>826</v>
      </c>
      <c r="K318" s="58" t="s">
        <v>959</v>
      </c>
      <c r="L318" s="58" t="s">
        <v>819</v>
      </c>
      <c r="M318">
        <v>54</v>
      </c>
      <c r="N318">
        <v>153</v>
      </c>
      <c r="O318">
        <v>31</v>
      </c>
      <c r="Q318">
        <v>112</v>
      </c>
      <c r="R318">
        <v>59</v>
      </c>
      <c r="S318">
        <v>1792</v>
      </c>
      <c r="T318">
        <v>1</v>
      </c>
      <c r="U318">
        <v>24</v>
      </c>
      <c r="V318">
        <v>89</v>
      </c>
      <c r="W318"/>
      <c r="X318" t="s">
        <v>456</v>
      </c>
      <c r="Y318" t="s">
        <v>285</v>
      </c>
      <c r="Z318" s="58" t="s">
        <v>826</v>
      </c>
      <c r="AA318" s="58" t="s">
        <v>959</v>
      </c>
      <c r="AB318" s="58" t="s">
        <v>819</v>
      </c>
      <c r="AC318">
        <v>54</v>
      </c>
      <c r="AD318">
        <v>76</v>
      </c>
      <c r="AE318">
        <v>65</v>
      </c>
      <c r="AG318">
        <v>93</v>
      </c>
      <c r="AH318">
        <v>49</v>
      </c>
      <c r="AI318">
        <v>1792</v>
      </c>
      <c r="AJ318">
        <v>1</v>
      </c>
      <c r="AK318">
        <v>24</v>
      </c>
      <c r="AL318">
        <v>88</v>
      </c>
      <c r="AM318"/>
      <c r="AN318" t="s">
        <v>456</v>
      </c>
      <c r="AO318" t="s">
        <v>285</v>
      </c>
      <c r="AP318" s="58" t="s">
        <v>826</v>
      </c>
      <c r="AQ318" s="58" t="s">
        <v>959</v>
      </c>
      <c r="AR318" s="58" t="s">
        <v>819</v>
      </c>
      <c r="AS318">
        <v>54</v>
      </c>
      <c r="AT318">
        <v>114</v>
      </c>
      <c r="AU318">
        <v>98</v>
      </c>
      <c r="AW318" s="44">
        <f t="shared" si="16"/>
        <v>344.94000000000005</v>
      </c>
      <c r="AX318" s="46">
        <f t="shared" si="17"/>
        <v>-3.3333333333280257E-3</v>
      </c>
      <c r="AY318" s="46">
        <f t="shared" si="18"/>
        <v>3.3333333333359638E-3</v>
      </c>
      <c r="AZ318" s="46">
        <f t="shared" si="19"/>
        <v>1.8207657603852567E-14</v>
      </c>
    </row>
    <row r="319" spans="1:52" x14ac:dyDescent="0.35">
      <c r="A319">
        <v>112</v>
      </c>
      <c r="B319">
        <v>59</v>
      </c>
      <c r="C319">
        <v>1792</v>
      </c>
      <c r="D319">
        <v>1</v>
      </c>
      <c r="E319">
        <v>24</v>
      </c>
      <c r="F319">
        <v>89</v>
      </c>
      <c r="H319" t="s">
        <v>456</v>
      </c>
      <c r="I319" t="s">
        <v>285</v>
      </c>
      <c r="J319" s="58" t="s">
        <v>826</v>
      </c>
      <c r="K319" s="58" t="s">
        <v>959</v>
      </c>
      <c r="L319" s="58" t="s">
        <v>819</v>
      </c>
      <c r="M319">
        <v>54</v>
      </c>
      <c r="N319">
        <v>109</v>
      </c>
      <c r="O319">
        <v>1</v>
      </c>
      <c r="Q319">
        <v>112</v>
      </c>
      <c r="R319">
        <v>59</v>
      </c>
      <c r="S319">
        <v>1792</v>
      </c>
      <c r="T319">
        <v>1</v>
      </c>
      <c r="U319">
        <v>24</v>
      </c>
      <c r="V319">
        <v>89</v>
      </c>
      <c r="W319"/>
      <c r="X319" t="s">
        <v>456</v>
      </c>
      <c r="Y319" t="s">
        <v>285</v>
      </c>
      <c r="Z319" s="58" t="s">
        <v>826</v>
      </c>
      <c r="AA319" s="58" t="s">
        <v>959</v>
      </c>
      <c r="AB319" s="58" t="s">
        <v>819</v>
      </c>
      <c r="AC319">
        <v>54</v>
      </c>
      <c r="AD319">
        <v>54</v>
      </c>
      <c r="AE319">
        <v>51</v>
      </c>
      <c r="AG319">
        <v>112</v>
      </c>
      <c r="AH319">
        <v>59</v>
      </c>
      <c r="AI319">
        <v>1792</v>
      </c>
      <c r="AJ319">
        <v>1</v>
      </c>
      <c r="AK319">
        <v>24</v>
      </c>
      <c r="AL319">
        <v>89</v>
      </c>
      <c r="AM319"/>
      <c r="AN319" t="s">
        <v>456</v>
      </c>
      <c r="AO319" t="s">
        <v>285</v>
      </c>
      <c r="AP319" s="58" t="s">
        <v>826</v>
      </c>
      <c r="AQ319" s="58" t="s">
        <v>959</v>
      </c>
      <c r="AR319" s="58" t="s">
        <v>819</v>
      </c>
      <c r="AS319">
        <v>54</v>
      </c>
      <c r="AT319">
        <v>81</v>
      </c>
      <c r="AU319">
        <v>77</v>
      </c>
      <c r="AW319" s="44">
        <f t="shared" si="16"/>
        <v>245.29</v>
      </c>
      <c r="AX319" s="46">
        <f t="shared" si="17"/>
        <v>7.7777777777663457E-3</v>
      </c>
      <c r="AY319" s="46">
        <f t="shared" si="18"/>
        <v>-1.1111111111168359E-3</v>
      </c>
      <c r="AZ319" s="46">
        <f t="shared" si="19"/>
        <v>-6.666666666678811E-3</v>
      </c>
    </row>
    <row r="320" spans="1:52" x14ac:dyDescent="0.35">
      <c r="A320">
        <v>112</v>
      </c>
      <c r="B320">
        <v>59</v>
      </c>
      <c r="C320">
        <v>1792</v>
      </c>
      <c r="D320">
        <v>1</v>
      </c>
      <c r="E320">
        <v>24</v>
      </c>
      <c r="F320">
        <v>89</v>
      </c>
      <c r="G320" t="s">
        <v>37</v>
      </c>
      <c r="H320" t="s">
        <v>457</v>
      </c>
      <c r="I320" t="s">
        <v>296</v>
      </c>
      <c r="J320" s="58" t="s">
        <v>795</v>
      </c>
      <c r="K320" s="58" t="s">
        <v>959</v>
      </c>
      <c r="L320" s="58" t="s">
        <v>780</v>
      </c>
      <c r="M320">
        <v>54</v>
      </c>
      <c r="N320">
        <v>3089</v>
      </c>
      <c r="O320">
        <v>10</v>
      </c>
      <c r="Q320">
        <v>112</v>
      </c>
      <c r="R320">
        <v>59</v>
      </c>
      <c r="S320">
        <v>1792</v>
      </c>
      <c r="T320">
        <v>1</v>
      </c>
      <c r="U320">
        <v>24</v>
      </c>
      <c r="V320">
        <v>89</v>
      </c>
      <c r="W320" t="s">
        <v>37</v>
      </c>
      <c r="X320" t="s">
        <v>457</v>
      </c>
      <c r="Y320" t="s">
        <v>296</v>
      </c>
      <c r="Z320" s="58" t="s">
        <v>795</v>
      </c>
      <c r="AA320" s="58" t="s">
        <v>959</v>
      </c>
      <c r="AB320" s="58" t="s">
        <v>780</v>
      </c>
      <c r="AC320">
        <v>54</v>
      </c>
      <c r="AD320">
        <v>1544</v>
      </c>
      <c r="AE320">
        <v>56</v>
      </c>
      <c r="AG320">
        <v>93</v>
      </c>
      <c r="AH320">
        <v>49</v>
      </c>
      <c r="AI320">
        <v>1792</v>
      </c>
      <c r="AJ320">
        <v>1</v>
      </c>
      <c r="AK320">
        <v>24</v>
      </c>
      <c r="AL320">
        <v>88</v>
      </c>
      <c r="AM320" t="s">
        <v>37</v>
      </c>
      <c r="AN320" t="s">
        <v>457</v>
      </c>
      <c r="AO320" t="s">
        <v>296</v>
      </c>
      <c r="AP320" s="58" t="s">
        <v>795</v>
      </c>
      <c r="AQ320" s="58" t="s">
        <v>959</v>
      </c>
      <c r="AR320" s="58" t="s">
        <v>780</v>
      </c>
      <c r="AS320">
        <v>54</v>
      </c>
      <c r="AT320">
        <v>2316</v>
      </c>
      <c r="AU320">
        <v>83</v>
      </c>
      <c r="AW320" s="44">
        <f t="shared" si="16"/>
        <v>6950.4900000000007</v>
      </c>
      <c r="AX320" s="46">
        <f t="shared" si="17"/>
        <v>6.6666666670243957E-3</v>
      </c>
      <c r="AY320" s="46">
        <f t="shared" si="18"/>
        <v>-6.6666666664878527E-3</v>
      </c>
      <c r="AZ320" s="46">
        <f t="shared" si="19"/>
        <v>-7.2719608112947753E-14</v>
      </c>
    </row>
    <row r="321" spans="1:52" x14ac:dyDescent="0.35">
      <c r="A321">
        <v>112</v>
      </c>
      <c r="B321">
        <v>59</v>
      </c>
      <c r="C321">
        <v>1792</v>
      </c>
      <c r="D321">
        <v>1</v>
      </c>
      <c r="E321">
        <v>25</v>
      </c>
      <c r="F321">
        <v>90</v>
      </c>
      <c r="H321" t="s">
        <v>62</v>
      </c>
      <c r="I321" t="s">
        <v>342</v>
      </c>
      <c r="J321" s="58" t="s">
        <v>813</v>
      </c>
      <c r="K321" s="58" t="s">
        <v>959</v>
      </c>
      <c r="L321" s="58" t="s">
        <v>843</v>
      </c>
      <c r="M321">
        <v>55</v>
      </c>
      <c r="N321">
        <v>124</v>
      </c>
      <c r="O321">
        <v>6</v>
      </c>
      <c r="Q321">
        <v>112</v>
      </c>
      <c r="R321">
        <v>59</v>
      </c>
      <c r="S321">
        <v>1792</v>
      </c>
      <c r="T321">
        <v>1</v>
      </c>
      <c r="U321">
        <v>25</v>
      </c>
      <c r="V321">
        <v>90</v>
      </c>
      <c r="W321" t="s">
        <v>667</v>
      </c>
      <c r="X321" t="s">
        <v>62</v>
      </c>
      <c r="Y321" t="s">
        <v>342</v>
      </c>
      <c r="Z321" s="58" t="s">
        <v>813</v>
      </c>
      <c r="AA321" s="58" t="s">
        <v>959</v>
      </c>
      <c r="AB321" s="58" t="s">
        <v>843</v>
      </c>
      <c r="AC321">
        <v>55</v>
      </c>
      <c r="AD321">
        <v>62</v>
      </c>
      <c r="AE321">
        <v>3</v>
      </c>
      <c r="AG321">
        <v>112</v>
      </c>
      <c r="AH321">
        <v>59</v>
      </c>
      <c r="AI321">
        <v>1792</v>
      </c>
      <c r="AJ321">
        <v>1</v>
      </c>
      <c r="AK321">
        <v>25</v>
      </c>
      <c r="AL321">
        <v>90</v>
      </c>
      <c r="AM321" t="s">
        <v>704</v>
      </c>
      <c r="AN321" t="s">
        <v>62</v>
      </c>
      <c r="AO321" t="s">
        <v>342</v>
      </c>
      <c r="AP321" s="58" t="s">
        <v>813</v>
      </c>
      <c r="AQ321" s="58" t="s">
        <v>959</v>
      </c>
      <c r="AR321" s="58" t="s">
        <v>843</v>
      </c>
      <c r="AS321">
        <v>55</v>
      </c>
      <c r="AT321">
        <v>93</v>
      </c>
      <c r="AU321">
        <v>5</v>
      </c>
      <c r="AW321" s="44">
        <f t="shared" si="16"/>
        <v>279.14000000000004</v>
      </c>
      <c r="AX321" s="46">
        <f t="shared" si="17"/>
        <v>2.222222222231951E-3</v>
      </c>
      <c r="AY321" s="46">
        <f t="shared" si="18"/>
        <v>1.1111111111159755E-3</v>
      </c>
      <c r="AZ321" s="46">
        <f t="shared" si="19"/>
        <v>-3.3333333333189358E-3</v>
      </c>
    </row>
    <row r="322" spans="1:52" x14ac:dyDescent="0.35">
      <c r="A322">
        <v>112</v>
      </c>
      <c r="B322">
        <v>59</v>
      </c>
      <c r="C322">
        <v>1792</v>
      </c>
      <c r="D322">
        <v>1</v>
      </c>
      <c r="E322">
        <v>25</v>
      </c>
      <c r="F322">
        <v>90</v>
      </c>
      <c r="H322" t="s">
        <v>62</v>
      </c>
      <c r="I322" t="s">
        <v>342</v>
      </c>
      <c r="J322" s="58" t="s">
        <v>813</v>
      </c>
      <c r="K322" s="58" t="s">
        <v>959</v>
      </c>
      <c r="L322" s="58" t="s">
        <v>800</v>
      </c>
      <c r="M322">
        <v>55</v>
      </c>
      <c r="N322">
        <v>149</v>
      </c>
      <c r="Q322">
        <v>112</v>
      </c>
      <c r="R322">
        <v>59</v>
      </c>
      <c r="S322">
        <v>1792</v>
      </c>
      <c r="T322">
        <v>1</v>
      </c>
      <c r="U322">
        <v>25</v>
      </c>
      <c r="V322">
        <v>90</v>
      </c>
      <c r="W322"/>
      <c r="X322" t="s">
        <v>62</v>
      </c>
      <c r="Y322" t="s">
        <v>342</v>
      </c>
      <c r="Z322" s="58" t="s">
        <v>813</v>
      </c>
      <c r="AA322" s="58" t="s">
        <v>959</v>
      </c>
      <c r="AB322" s="58" t="s">
        <v>800</v>
      </c>
      <c r="AC322">
        <v>55</v>
      </c>
      <c r="AD322">
        <v>74</v>
      </c>
      <c r="AE322">
        <v>50</v>
      </c>
      <c r="AG322">
        <v>93</v>
      </c>
      <c r="AH322">
        <v>49</v>
      </c>
      <c r="AI322">
        <v>1792</v>
      </c>
      <c r="AJ322">
        <v>1</v>
      </c>
      <c r="AK322">
        <v>24</v>
      </c>
      <c r="AL322">
        <v>87</v>
      </c>
      <c r="AM322"/>
      <c r="AN322" t="s">
        <v>62</v>
      </c>
      <c r="AO322" t="s">
        <v>342</v>
      </c>
      <c r="AP322" s="58" t="s">
        <v>813</v>
      </c>
      <c r="AQ322" s="58" t="s">
        <v>959</v>
      </c>
      <c r="AR322" s="58" t="s">
        <v>800</v>
      </c>
      <c r="AS322">
        <v>55</v>
      </c>
      <c r="AT322">
        <v>111</v>
      </c>
      <c r="AU322">
        <v>75</v>
      </c>
      <c r="AW322" s="44">
        <f t="shared" si="16"/>
        <v>335.25</v>
      </c>
      <c r="AX322" s="46">
        <f t="shared" si="17"/>
        <v>0</v>
      </c>
      <c r="AY322" s="46">
        <f t="shared" si="18"/>
        <v>0</v>
      </c>
      <c r="AZ322" s="46">
        <f t="shared" si="19"/>
        <v>0</v>
      </c>
    </row>
    <row r="323" spans="1:52" x14ac:dyDescent="0.35">
      <c r="A323">
        <v>112</v>
      </c>
      <c r="B323">
        <v>59</v>
      </c>
      <c r="C323">
        <v>1792</v>
      </c>
      <c r="D323">
        <v>1</v>
      </c>
      <c r="E323">
        <v>25</v>
      </c>
      <c r="F323">
        <v>90</v>
      </c>
      <c r="H323" t="s">
        <v>62</v>
      </c>
      <c r="I323" t="s">
        <v>342</v>
      </c>
      <c r="J323" s="58" t="s">
        <v>813</v>
      </c>
      <c r="K323" s="58" t="s">
        <v>959</v>
      </c>
      <c r="L323" s="58" t="s">
        <v>800</v>
      </c>
      <c r="M323">
        <v>55</v>
      </c>
      <c r="N323">
        <v>380</v>
      </c>
      <c r="O323">
        <v>11</v>
      </c>
      <c r="Q323">
        <v>112</v>
      </c>
      <c r="R323">
        <v>59</v>
      </c>
      <c r="S323">
        <v>1792</v>
      </c>
      <c r="T323">
        <v>1</v>
      </c>
      <c r="U323">
        <v>25</v>
      </c>
      <c r="V323">
        <v>90</v>
      </c>
      <c r="W323"/>
      <c r="X323" t="s">
        <v>62</v>
      </c>
      <c r="Y323" t="s">
        <v>342</v>
      </c>
      <c r="Z323" s="58" t="s">
        <v>813</v>
      </c>
      <c r="AA323" s="58" t="s">
        <v>959</v>
      </c>
      <c r="AB323" s="58" t="s">
        <v>800</v>
      </c>
      <c r="AC323">
        <v>55</v>
      </c>
      <c r="AD323">
        <v>190</v>
      </c>
      <c r="AE323">
        <v>6</v>
      </c>
      <c r="AG323">
        <v>112</v>
      </c>
      <c r="AH323">
        <v>59</v>
      </c>
      <c r="AI323">
        <v>1792</v>
      </c>
      <c r="AJ323">
        <v>1</v>
      </c>
      <c r="AK323">
        <v>25</v>
      </c>
      <c r="AL323">
        <v>90</v>
      </c>
      <c r="AM323"/>
      <c r="AN323" t="s">
        <v>62</v>
      </c>
      <c r="AO323" t="s">
        <v>342</v>
      </c>
      <c r="AP323" s="58" t="s">
        <v>813</v>
      </c>
      <c r="AQ323" s="58" t="s">
        <v>959</v>
      </c>
      <c r="AR323" s="58" t="s">
        <v>800</v>
      </c>
      <c r="AS323">
        <v>55</v>
      </c>
      <c r="AT323">
        <v>285</v>
      </c>
      <c r="AU323">
        <v>8</v>
      </c>
      <c r="AW323" s="44">
        <f t="shared" si="16"/>
        <v>855.25</v>
      </c>
      <c r="AX323" s="46">
        <f t="shared" si="17"/>
        <v>1.1111111110858468E-3</v>
      </c>
      <c r="AY323" s="46">
        <f t="shared" si="18"/>
        <v>-4.4444444444570741E-3</v>
      </c>
      <c r="AZ323" s="46">
        <f t="shared" si="19"/>
        <v>3.3333333333143839E-3</v>
      </c>
    </row>
    <row r="324" spans="1:52" x14ac:dyDescent="0.35">
      <c r="A324">
        <v>112</v>
      </c>
      <c r="B324">
        <v>59</v>
      </c>
      <c r="C324">
        <v>1792</v>
      </c>
      <c r="D324">
        <v>1</v>
      </c>
      <c r="E324">
        <v>26</v>
      </c>
      <c r="F324">
        <v>92</v>
      </c>
      <c r="H324" t="s">
        <v>33</v>
      </c>
      <c r="I324" t="s">
        <v>69</v>
      </c>
      <c r="J324" s="58" t="s">
        <v>828</v>
      </c>
      <c r="K324" s="58" t="s">
        <v>959</v>
      </c>
      <c r="L324" s="58" t="s">
        <v>782</v>
      </c>
      <c r="M324">
        <v>56</v>
      </c>
      <c r="N324">
        <v>798</v>
      </c>
      <c r="O324">
        <v>2</v>
      </c>
      <c r="Q324">
        <v>112</v>
      </c>
      <c r="R324">
        <v>59</v>
      </c>
      <c r="S324">
        <v>1792</v>
      </c>
      <c r="T324">
        <v>1</v>
      </c>
      <c r="U324">
        <v>26</v>
      </c>
      <c r="V324">
        <v>92</v>
      </c>
      <c r="W324"/>
      <c r="X324" t="s">
        <v>33</v>
      </c>
      <c r="Y324" t="s">
        <v>69</v>
      </c>
      <c r="Z324" s="58" t="s">
        <v>828</v>
      </c>
      <c r="AA324" s="58" t="s">
        <v>959</v>
      </c>
      <c r="AB324" s="58" t="s">
        <v>782</v>
      </c>
      <c r="AC324">
        <v>56</v>
      </c>
      <c r="AD324">
        <v>399</v>
      </c>
      <c r="AE324">
        <v>1</v>
      </c>
      <c r="AG324">
        <v>112</v>
      </c>
      <c r="AH324">
        <v>59</v>
      </c>
      <c r="AI324">
        <v>1792</v>
      </c>
      <c r="AJ324">
        <v>1</v>
      </c>
      <c r="AK324">
        <v>26</v>
      </c>
      <c r="AL324">
        <v>94</v>
      </c>
      <c r="AM324"/>
      <c r="AN324" t="s">
        <v>33</v>
      </c>
      <c r="AO324" t="s">
        <v>705</v>
      </c>
      <c r="AP324" s="58" t="s">
        <v>828</v>
      </c>
      <c r="AQ324" s="58" t="s">
        <v>959</v>
      </c>
      <c r="AR324" s="58" t="s">
        <v>782</v>
      </c>
      <c r="AS324">
        <v>56</v>
      </c>
      <c r="AT324">
        <v>598</v>
      </c>
      <c r="AU324">
        <v>51</v>
      </c>
      <c r="AW324" s="44">
        <f t="shared" si="16"/>
        <v>1795.54</v>
      </c>
      <c r="AX324" s="46">
        <f t="shared" si="17"/>
        <v>-2.222222222276287E-3</v>
      </c>
      <c r="AY324" s="46">
        <f t="shared" si="18"/>
        <v>-1.1111111111381435E-3</v>
      </c>
      <c r="AZ324" s="46">
        <f t="shared" si="19"/>
        <v>3.3333333333211979E-3</v>
      </c>
    </row>
    <row r="325" spans="1:52" x14ac:dyDescent="0.35">
      <c r="A325">
        <v>112</v>
      </c>
      <c r="B325">
        <v>59</v>
      </c>
      <c r="C325">
        <v>1792</v>
      </c>
      <c r="D325">
        <v>1</v>
      </c>
      <c r="E325">
        <v>26</v>
      </c>
      <c r="F325">
        <v>92</v>
      </c>
      <c r="H325" t="s">
        <v>458</v>
      </c>
      <c r="I325" t="s">
        <v>69</v>
      </c>
      <c r="J325" s="58" t="s">
        <v>828</v>
      </c>
      <c r="K325" s="58" t="s">
        <v>959</v>
      </c>
      <c r="L325" s="58" t="s">
        <v>844</v>
      </c>
      <c r="M325">
        <v>55</v>
      </c>
      <c r="N325">
        <v>128</v>
      </c>
      <c r="O325">
        <v>6</v>
      </c>
      <c r="Q325">
        <v>112</v>
      </c>
      <c r="R325">
        <v>59</v>
      </c>
      <c r="S325">
        <v>1792</v>
      </c>
      <c r="T325">
        <v>1</v>
      </c>
      <c r="U325">
        <v>26</v>
      </c>
      <c r="V325">
        <v>92</v>
      </c>
      <c r="W325"/>
      <c r="X325" t="s">
        <v>458</v>
      </c>
      <c r="Y325" t="s">
        <v>69</v>
      </c>
      <c r="Z325" s="58" t="s">
        <v>828</v>
      </c>
      <c r="AA325" s="58" t="s">
        <v>959</v>
      </c>
      <c r="AB325" s="58" t="s">
        <v>844</v>
      </c>
      <c r="AC325">
        <v>55</v>
      </c>
      <c r="AD325">
        <v>64</v>
      </c>
      <c r="AE325">
        <v>3</v>
      </c>
      <c r="AG325">
        <v>112</v>
      </c>
      <c r="AH325">
        <v>59</v>
      </c>
      <c r="AI325">
        <v>1792</v>
      </c>
      <c r="AJ325">
        <v>1</v>
      </c>
      <c r="AK325">
        <v>26</v>
      </c>
      <c r="AL325">
        <v>92</v>
      </c>
      <c r="AM325"/>
      <c r="AN325" t="s">
        <v>458</v>
      </c>
      <c r="AO325" t="s">
        <v>705</v>
      </c>
      <c r="AP325" s="58" t="s">
        <v>828</v>
      </c>
      <c r="AQ325" s="58" t="s">
        <v>959</v>
      </c>
      <c r="AR325" s="58" t="s">
        <v>844</v>
      </c>
      <c r="AS325">
        <v>55</v>
      </c>
      <c r="AT325">
        <v>96</v>
      </c>
      <c r="AU325">
        <v>4</v>
      </c>
      <c r="AW325" s="44">
        <f t="shared" si="16"/>
        <v>288.13000000000005</v>
      </c>
      <c r="AX325" s="46">
        <f t="shared" si="17"/>
        <v>-2.2222222221989774E-3</v>
      </c>
      <c r="AY325" s="46">
        <f t="shared" si="18"/>
        <v>-1.1111111110994887E-3</v>
      </c>
      <c r="AZ325" s="46">
        <f t="shared" si="19"/>
        <v>3.3333333333507645E-3</v>
      </c>
    </row>
    <row r="326" spans="1:52" x14ac:dyDescent="0.35">
      <c r="A326">
        <v>112</v>
      </c>
      <c r="B326">
        <v>59</v>
      </c>
      <c r="C326">
        <v>1792</v>
      </c>
      <c r="D326">
        <v>1</v>
      </c>
      <c r="E326">
        <v>26</v>
      </c>
      <c r="F326">
        <v>92</v>
      </c>
      <c r="H326" t="s">
        <v>458</v>
      </c>
      <c r="I326" t="s">
        <v>69</v>
      </c>
      <c r="J326" s="58" t="s">
        <v>828</v>
      </c>
      <c r="K326" s="58" t="s">
        <v>959</v>
      </c>
      <c r="L326" s="58" t="s">
        <v>844</v>
      </c>
      <c r="M326">
        <v>55</v>
      </c>
      <c r="N326">
        <v>321</v>
      </c>
      <c r="O326">
        <v>87</v>
      </c>
      <c r="Q326">
        <v>112</v>
      </c>
      <c r="R326">
        <v>59</v>
      </c>
      <c r="S326">
        <v>1792</v>
      </c>
      <c r="T326">
        <v>1</v>
      </c>
      <c r="U326">
        <v>26</v>
      </c>
      <c r="V326">
        <v>92</v>
      </c>
      <c r="W326"/>
      <c r="X326" t="s">
        <v>458</v>
      </c>
      <c r="Y326" t="s">
        <v>69</v>
      </c>
      <c r="Z326" s="58" t="s">
        <v>828</v>
      </c>
      <c r="AA326" s="58" t="s">
        <v>959</v>
      </c>
      <c r="AB326" s="58" t="s">
        <v>844</v>
      </c>
      <c r="AC326">
        <v>55</v>
      </c>
      <c r="AD326">
        <v>160</v>
      </c>
      <c r="AE326">
        <v>94</v>
      </c>
      <c r="AG326">
        <v>112</v>
      </c>
      <c r="AH326">
        <v>59</v>
      </c>
      <c r="AI326">
        <v>1792</v>
      </c>
      <c r="AJ326">
        <v>1</v>
      </c>
      <c r="AK326">
        <v>26</v>
      </c>
      <c r="AL326">
        <v>92</v>
      </c>
      <c r="AM326"/>
      <c r="AN326" t="s">
        <v>458</v>
      </c>
      <c r="AO326" t="s">
        <v>705</v>
      </c>
      <c r="AP326" s="58" t="s">
        <v>828</v>
      </c>
      <c r="AQ326" s="58" t="s">
        <v>959</v>
      </c>
      <c r="AR326" s="58" t="s">
        <v>844</v>
      </c>
      <c r="AS326">
        <v>55</v>
      </c>
      <c r="AT326">
        <v>241</v>
      </c>
      <c r="AU326">
        <v>41</v>
      </c>
      <c r="AW326" s="44">
        <f t="shared" si="16"/>
        <v>724.21999999999991</v>
      </c>
      <c r="AX326" s="46">
        <f t="shared" si="17"/>
        <v>5.5555555554792635E-3</v>
      </c>
      <c r="AY326" s="46">
        <f t="shared" si="18"/>
        <v>-2.2222222222603172E-3</v>
      </c>
      <c r="AZ326" s="46">
        <f t="shared" si="19"/>
        <v>-3.3333333333621096E-3</v>
      </c>
    </row>
    <row r="327" spans="1:52" x14ac:dyDescent="0.35">
      <c r="A327">
        <v>112</v>
      </c>
      <c r="B327">
        <v>59</v>
      </c>
      <c r="C327">
        <v>1792</v>
      </c>
      <c r="D327">
        <v>1</v>
      </c>
      <c r="E327">
        <v>26</v>
      </c>
      <c r="F327">
        <v>92</v>
      </c>
      <c r="H327" t="s">
        <v>297</v>
      </c>
      <c r="I327" t="s">
        <v>343</v>
      </c>
      <c r="J327" s="58" t="s">
        <v>841</v>
      </c>
      <c r="K327" s="58" t="s">
        <v>959</v>
      </c>
      <c r="L327" s="58" t="s">
        <v>780</v>
      </c>
      <c r="M327">
        <v>55</v>
      </c>
      <c r="N327">
        <v>161</v>
      </c>
      <c r="O327">
        <v>45</v>
      </c>
      <c r="Q327">
        <v>112</v>
      </c>
      <c r="R327">
        <v>59</v>
      </c>
      <c r="S327">
        <v>1792</v>
      </c>
      <c r="T327">
        <v>1</v>
      </c>
      <c r="U327">
        <v>26</v>
      </c>
      <c r="V327">
        <v>90</v>
      </c>
      <c r="W327"/>
      <c r="X327" t="s">
        <v>297</v>
      </c>
      <c r="Y327" t="s">
        <v>343</v>
      </c>
      <c r="Z327" s="58" t="s">
        <v>841</v>
      </c>
      <c r="AA327" s="58" t="s">
        <v>959</v>
      </c>
      <c r="AB327" s="58" t="s">
        <v>780</v>
      </c>
      <c r="AC327">
        <v>55</v>
      </c>
      <c r="AD327">
        <v>80</v>
      </c>
      <c r="AE327">
        <v>73</v>
      </c>
      <c r="AG327">
        <v>112</v>
      </c>
      <c r="AH327">
        <v>59</v>
      </c>
      <c r="AI327">
        <v>1792</v>
      </c>
      <c r="AJ327">
        <v>1</v>
      </c>
      <c r="AK327">
        <v>25</v>
      </c>
      <c r="AL327">
        <v>90</v>
      </c>
      <c r="AM327"/>
      <c r="AN327" t="s">
        <v>297</v>
      </c>
      <c r="AO327" t="s">
        <v>343</v>
      </c>
      <c r="AP327" s="58" t="s">
        <v>841</v>
      </c>
      <c r="AQ327" s="58" t="s">
        <v>959</v>
      </c>
      <c r="AR327" s="58" t="s">
        <v>780</v>
      </c>
      <c r="AS327">
        <v>55</v>
      </c>
      <c r="AT327">
        <v>121</v>
      </c>
      <c r="AU327">
        <v>9</v>
      </c>
      <c r="AW327" s="44">
        <f t="shared" si="16"/>
        <v>363.26999999999992</v>
      </c>
      <c r="AX327" s="46">
        <f t="shared" si="17"/>
        <v>3.3333333332905002E-3</v>
      </c>
      <c r="AY327" s="46">
        <f t="shared" si="18"/>
        <v>-3.3333333333547266E-3</v>
      </c>
      <c r="AZ327" s="46">
        <f t="shared" si="19"/>
        <v>-2.5007773629681651E-14</v>
      </c>
    </row>
    <row r="328" spans="1:52" x14ac:dyDescent="0.35">
      <c r="A328">
        <v>112</v>
      </c>
      <c r="B328">
        <v>59</v>
      </c>
      <c r="C328">
        <v>1792</v>
      </c>
      <c r="D328">
        <v>1</v>
      </c>
      <c r="E328">
        <v>26</v>
      </c>
      <c r="F328">
        <v>93</v>
      </c>
      <c r="H328" t="s">
        <v>157</v>
      </c>
      <c r="I328" t="s">
        <v>158</v>
      </c>
      <c r="J328" s="58" t="s">
        <v>833</v>
      </c>
      <c r="K328" s="58" t="s">
        <v>959</v>
      </c>
      <c r="L328" s="58" t="s">
        <v>791</v>
      </c>
      <c r="M328">
        <v>56</v>
      </c>
      <c r="N328">
        <v>603</v>
      </c>
      <c r="O328">
        <v>26</v>
      </c>
      <c r="Q328">
        <v>112</v>
      </c>
      <c r="R328">
        <v>59</v>
      </c>
      <c r="S328">
        <v>1792</v>
      </c>
      <c r="T328">
        <v>1</v>
      </c>
      <c r="U328">
        <v>26</v>
      </c>
      <c r="V328">
        <v>93</v>
      </c>
      <c r="W328"/>
      <c r="X328" t="s">
        <v>157</v>
      </c>
      <c r="Y328" t="s">
        <v>158</v>
      </c>
      <c r="Z328" s="58" t="s">
        <v>833</v>
      </c>
      <c r="AA328" s="58" t="s">
        <v>959</v>
      </c>
      <c r="AB328" s="58" t="s">
        <v>791</v>
      </c>
      <c r="AC328">
        <v>56</v>
      </c>
      <c r="AD328">
        <v>301</v>
      </c>
      <c r="AE328">
        <v>63</v>
      </c>
      <c r="AG328">
        <v>112</v>
      </c>
      <c r="AH328">
        <v>59</v>
      </c>
      <c r="AI328">
        <v>1792</v>
      </c>
      <c r="AJ328">
        <v>1</v>
      </c>
      <c r="AK328">
        <v>26</v>
      </c>
      <c r="AL328">
        <v>92</v>
      </c>
      <c r="AM328"/>
      <c r="AN328" t="s">
        <v>157</v>
      </c>
      <c r="AO328" t="s">
        <v>158</v>
      </c>
      <c r="AP328" s="58" t="s">
        <v>833</v>
      </c>
      <c r="AQ328" s="58" t="s">
        <v>959</v>
      </c>
      <c r="AR328" s="58" t="s">
        <v>791</v>
      </c>
      <c r="AS328">
        <v>56</v>
      </c>
      <c r="AT328">
        <v>452</v>
      </c>
      <c r="AU328">
        <v>45</v>
      </c>
      <c r="AW328" s="44">
        <f t="shared" si="16"/>
        <v>1357.34</v>
      </c>
      <c r="AX328" s="46">
        <f t="shared" si="17"/>
        <v>2.2222222221353061E-3</v>
      </c>
      <c r="AY328" s="46">
        <f t="shared" si="18"/>
        <v>1.111111111067653E-3</v>
      </c>
      <c r="AZ328" s="46">
        <f t="shared" si="19"/>
        <v>-3.3333333333985249E-3</v>
      </c>
    </row>
    <row r="329" spans="1:52" x14ac:dyDescent="0.35">
      <c r="A329">
        <v>112</v>
      </c>
      <c r="B329">
        <v>59</v>
      </c>
      <c r="C329">
        <v>1792</v>
      </c>
      <c r="D329">
        <v>1</v>
      </c>
      <c r="E329">
        <v>26</v>
      </c>
      <c r="F329">
        <v>93</v>
      </c>
      <c r="G329" t="s">
        <v>37</v>
      </c>
      <c r="H329" t="s">
        <v>15</v>
      </c>
      <c r="I329" t="s">
        <v>344</v>
      </c>
      <c r="J329" s="58" t="s">
        <v>816</v>
      </c>
      <c r="K329" s="58" t="s">
        <v>959</v>
      </c>
      <c r="L329" s="58" t="s">
        <v>799</v>
      </c>
      <c r="M329">
        <v>57</v>
      </c>
      <c r="N329">
        <v>522</v>
      </c>
      <c r="O329">
        <v>60</v>
      </c>
      <c r="Q329">
        <v>112</v>
      </c>
      <c r="R329">
        <v>59</v>
      </c>
      <c r="S329">
        <v>1792</v>
      </c>
      <c r="T329">
        <v>1</v>
      </c>
      <c r="U329">
        <v>26</v>
      </c>
      <c r="V329">
        <v>93</v>
      </c>
      <c r="W329" t="s">
        <v>37</v>
      </c>
      <c r="X329" t="s">
        <v>15</v>
      </c>
      <c r="Y329" t="s">
        <v>344</v>
      </c>
      <c r="Z329" s="58" t="s">
        <v>816</v>
      </c>
      <c r="AA329" s="58" t="s">
        <v>959</v>
      </c>
      <c r="AB329" s="58" t="s">
        <v>799</v>
      </c>
      <c r="AC329">
        <v>57</v>
      </c>
      <c r="AD329">
        <v>261</v>
      </c>
      <c r="AE329">
        <v>31</v>
      </c>
      <c r="AG329">
        <v>112</v>
      </c>
      <c r="AH329">
        <v>59</v>
      </c>
      <c r="AI329">
        <v>1792</v>
      </c>
      <c r="AJ329">
        <v>1</v>
      </c>
      <c r="AK329">
        <v>26</v>
      </c>
      <c r="AL329">
        <v>93</v>
      </c>
      <c r="AM329" t="s">
        <v>37</v>
      </c>
      <c r="AN329" t="s">
        <v>15</v>
      </c>
      <c r="AO329" t="s">
        <v>344</v>
      </c>
      <c r="AP329" s="58" t="s">
        <v>816</v>
      </c>
      <c r="AQ329" s="58" t="s">
        <v>959</v>
      </c>
      <c r="AR329" s="58" t="s">
        <v>799</v>
      </c>
      <c r="AS329">
        <v>57</v>
      </c>
      <c r="AT329">
        <v>391</v>
      </c>
      <c r="AU329">
        <v>96</v>
      </c>
      <c r="AW329" s="44">
        <f t="shared" si="16"/>
        <v>1175.8699999999999</v>
      </c>
      <c r="AX329" s="46">
        <f t="shared" si="17"/>
        <v>8.8888888888277728E-3</v>
      </c>
      <c r="AY329" s="46">
        <f t="shared" si="18"/>
        <v>-5.5555555555861225E-3</v>
      </c>
      <c r="AZ329" s="46">
        <f t="shared" si="19"/>
        <v>-3.3333333334075732E-3</v>
      </c>
    </row>
    <row r="330" spans="1:52" x14ac:dyDescent="0.35">
      <c r="A330">
        <v>112</v>
      </c>
      <c r="B330">
        <v>59</v>
      </c>
      <c r="C330">
        <v>1792</v>
      </c>
      <c r="D330">
        <v>1</v>
      </c>
      <c r="E330">
        <v>26</v>
      </c>
      <c r="F330">
        <v>93</v>
      </c>
      <c r="H330" t="s">
        <v>41</v>
      </c>
      <c r="I330" t="s">
        <v>251</v>
      </c>
      <c r="J330" s="58" t="s">
        <v>808</v>
      </c>
      <c r="K330" s="58" t="s">
        <v>959</v>
      </c>
      <c r="L330" s="54"/>
      <c r="M330">
        <v>56</v>
      </c>
      <c r="N330">
        <v>523</v>
      </c>
      <c r="O330">
        <v>42</v>
      </c>
      <c r="Q330">
        <v>112</v>
      </c>
      <c r="R330">
        <v>59</v>
      </c>
      <c r="S330">
        <v>1792</v>
      </c>
      <c r="T330">
        <v>1</v>
      </c>
      <c r="U330">
        <v>26</v>
      </c>
      <c r="V330">
        <v>93</v>
      </c>
      <c r="W330"/>
      <c r="X330" t="s">
        <v>41</v>
      </c>
      <c r="Y330" t="s">
        <v>251</v>
      </c>
      <c r="Z330" s="58" t="s">
        <v>808</v>
      </c>
      <c r="AA330" s="58" t="s">
        <v>959</v>
      </c>
      <c r="AB330" s="54"/>
      <c r="AC330">
        <v>56</v>
      </c>
      <c r="AD330">
        <v>261</v>
      </c>
      <c r="AE330">
        <v>71</v>
      </c>
      <c r="AG330">
        <v>112</v>
      </c>
      <c r="AH330">
        <v>59</v>
      </c>
      <c r="AI330">
        <v>1792</v>
      </c>
      <c r="AJ330">
        <v>1</v>
      </c>
      <c r="AK330">
        <v>26</v>
      </c>
      <c r="AL330">
        <v>94</v>
      </c>
      <c r="AM330"/>
      <c r="AN330" t="s">
        <v>41</v>
      </c>
      <c r="AO330" t="s">
        <v>251</v>
      </c>
      <c r="AP330" s="58" t="s">
        <v>808</v>
      </c>
      <c r="AQ330" s="58" t="s">
        <v>959</v>
      </c>
      <c r="AR330" s="54"/>
      <c r="AS330">
        <v>56</v>
      </c>
      <c r="AT330">
        <v>392</v>
      </c>
      <c r="AU330">
        <v>56</v>
      </c>
      <c r="AW330" s="44">
        <f t="shared" si="16"/>
        <v>1177.69</v>
      </c>
      <c r="AX330" s="46">
        <f t="shared" si="17"/>
        <v>-2.2222222221853216E-3</v>
      </c>
      <c r="AY330" s="46">
        <f t="shared" si="18"/>
        <v>-1.1111111110926331E-3</v>
      </c>
      <c r="AZ330" s="46">
        <f t="shared" si="19"/>
        <v>3.3333333333325221E-3</v>
      </c>
    </row>
    <row r="331" spans="1:52" x14ac:dyDescent="0.35">
      <c r="A331">
        <v>112</v>
      </c>
      <c r="B331">
        <v>59</v>
      </c>
      <c r="C331">
        <v>1792</v>
      </c>
      <c r="D331">
        <v>1</v>
      </c>
      <c r="E331">
        <v>26</v>
      </c>
      <c r="F331">
        <v>93</v>
      </c>
      <c r="H331" t="s">
        <v>41</v>
      </c>
      <c r="I331" t="s">
        <v>251</v>
      </c>
      <c r="J331" s="58" t="s">
        <v>808</v>
      </c>
      <c r="K331" s="58" t="s">
        <v>959</v>
      </c>
      <c r="L331" s="54"/>
      <c r="M331">
        <v>56</v>
      </c>
      <c r="N331">
        <v>116</v>
      </c>
      <c r="O331">
        <v>37</v>
      </c>
      <c r="Q331">
        <v>112</v>
      </c>
      <c r="R331">
        <v>59</v>
      </c>
      <c r="S331">
        <v>1792</v>
      </c>
      <c r="T331">
        <v>1</v>
      </c>
      <c r="U331">
        <v>26</v>
      </c>
      <c r="V331">
        <v>93</v>
      </c>
      <c r="W331"/>
      <c r="X331" t="s">
        <v>41</v>
      </c>
      <c r="Y331" t="s">
        <v>251</v>
      </c>
      <c r="Z331" s="58" t="s">
        <v>808</v>
      </c>
      <c r="AA331" s="58" t="s">
        <v>959</v>
      </c>
      <c r="AB331" s="54"/>
      <c r="AC331">
        <v>56</v>
      </c>
      <c r="AD331">
        <v>58</v>
      </c>
      <c r="AE331">
        <v>18</v>
      </c>
      <c r="AG331">
        <v>112</v>
      </c>
      <c r="AH331">
        <v>59</v>
      </c>
      <c r="AI331">
        <v>1792</v>
      </c>
      <c r="AJ331">
        <v>1</v>
      </c>
      <c r="AK331">
        <v>26</v>
      </c>
      <c r="AL331">
        <v>93</v>
      </c>
      <c r="AM331"/>
      <c r="AN331" t="s">
        <v>41</v>
      </c>
      <c r="AO331" t="s">
        <v>251</v>
      </c>
      <c r="AP331" s="58" t="s">
        <v>808</v>
      </c>
      <c r="AQ331" s="58" t="s">
        <v>959</v>
      </c>
      <c r="AR331" s="54"/>
      <c r="AS331">
        <v>56</v>
      </c>
      <c r="AT331">
        <v>87</v>
      </c>
      <c r="AU331">
        <v>27</v>
      </c>
      <c r="AW331" s="44">
        <f t="shared" si="16"/>
        <v>261.82</v>
      </c>
      <c r="AX331" s="46">
        <f t="shared" si="17"/>
        <v>-5.5555555555696357E-3</v>
      </c>
      <c r="AY331" s="46">
        <f t="shared" si="18"/>
        <v>2.2222222222151866E-3</v>
      </c>
      <c r="AZ331" s="46">
        <f t="shared" si="19"/>
        <v>3.3333333333263049E-3</v>
      </c>
    </row>
    <row r="332" spans="1:52" x14ac:dyDescent="0.35">
      <c r="A332">
        <v>112</v>
      </c>
      <c r="B332">
        <v>59</v>
      </c>
      <c r="C332">
        <v>1792</v>
      </c>
      <c r="D332">
        <v>1</v>
      </c>
      <c r="E332">
        <v>26</v>
      </c>
      <c r="F332">
        <v>93</v>
      </c>
      <c r="G332" t="s">
        <v>101</v>
      </c>
      <c r="H332" t="s">
        <v>457</v>
      </c>
      <c r="I332" t="s">
        <v>296</v>
      </c>
      <c r="J332" s="54" t="s">
        <v>795</v>
      </c>
      <c r="K332" s="58" t="s">
        <v>959</v>
      </c>
      <c r="L332" s="54"/>
      <c r="M332">
        <v>57</v>
      </c>
      <c r="N332">
        <v>811</v>
      </c>
      <c r="O332">
        <v>41</v>
      </c>
      <c r="Q332">
        <v>112</v>
      </c>
      <c r="R332">
        <v>59</v>
      </c>
      <c r="S332">
        <v>1792</v>
      </c>
      <c r="T332">
        <v>1</v>
      </c>
      <c r="U332">
        <v>26</v>
      </c>
      <c r="V332">
        <v>93</v>
      </c>
      <c r="W332" t="s">
        <v>101</v>
      </c>
      <c r="X332" t="s">
        <v>457</v>
      </c>
      <c r="Y332" t="s">
        <v>296</v>
      </c>
      <c r="Z332" s="54" t="s">
        <v>795</v>
      </c>
      <c r="AA332" s="58" t="s">
        <v>959</v>
      </c>
      <c r="AB332" s="54"/>
      <c r="AC332">
        <v>57</v>
      </c>
      <c r="AD332">
        <v>405</v>
      </c>
      <c r="AE332">
        <v>71</v>
      </c>
      <c r="AG332">
        <v>112</v>
      </c>
      <c r="AH332">
        <v>59</v>
      </c>
      <c r="AI332">
        <v>1792</v>
      </c>
      <c r="AJ332">
        <v>1</v>
      </c>
      <c r="AK332">
        <v>26</v>
      </c>
      <c r="AL332">
        <v>93</v>
      </c>
      <c r="AM332" t="s">
        <v>101</v>
      </c>
      <c r="AN332" t="s">
        <v>457</v>
      </c>
      <c r="AO332" t="s">
        <v>296</v>
      </c>
      <c r="AP332" s="54" t="s">
        <v>795</v>
      </c>
      <c r="AQ332" s="58" t="s">
        <v>959</v>
      </c>
      <c r="AR332" s="54"/>
      <c r="AS332">
        <v>57</v>
      </c>
      <c r="AT332">
        <v>608</v>
      </c>
      <c r="AU332">
        <v>56</v>
      </c>
      <c r="AW332" s="44">
        <f t="shared" si="16"/>
        <v>1825.6799999999998</v>
      </c>
      <c r="AX332" s="46">
        <f t="shared" si="17"/>
        <v>3.333333333184807E-3</v>
      </c>
      <c r="AY332" s="46">
        <f t="shared" si="18"/>
        <v>-3.3333333334075732E-3</v>
      </c>
      <c r="AZ332" s="46">
        <f t="shared" si="19"/>
        <v>-5.4622972811557702E-14</v>
      </c>
    </row>
    <row r="333" spans="1:52" x14ac:dyDescent="0.35">
      <c r="A333">
        <v>112</v>
      </c>
      <c r="B333">
        <v>59</v>
      </c>
      <c r="C333">
        <v>1792</v>
      </c>
      <c r="D333">
        <v>1</v>
      </c>
      <c r="E333">
        <v>26</v>
      </c>
      <c r="F333">
        <v>93</v>
      </c>
      <c r="H333" t="s">
        <v>752</v>
      </c>
      <c r="J333" s="54" t="s">
        <v>808</v>
      </c>
      <c r="K333" s="58" t="s">
        <v>959</v>
      </c>
      <c r="L333" s="54"/>
      <c r="M333">
        <v>56</v>
      </c>
      <c r="N333">
        <v>1610</v>
      </c>
      <c r="O333">
        <v>3</v>
      </c>
      <c r="Q333">
        <v>112</v>
      </c>
      <c r="R333">
        <v>59</v>
      </c>
      <c r="S333">
        <v>1792</v>
      </c>
      <c r="T333">
        <v>1</v>
      </c>
      <c r="U333">
        <v>26</v>
      </c>
      <c r="V333">
        <v>93</v>
      </c>
      <c r="W333"/>
      <c r="X333" t="s">
        <v>752</v>
      </c>
      <c r="Y333"/>
      <c r="Z333" s="54" t="s">
        <v>808</v>
      </c>
      <c r="AA333" s="58" t="s">
        <v>959</v>
      </c>
      <c r="AB333" s="54"/>
      <c r="AC333">
        <v>56</v>
      </c>
      <c r="AD333">
        <v>805</v>
      </c>
      <c r="AE333">
        <v>1</v>
      </c>
      <c r="AG333">
        <v>112</v>
      </c>
      <c r="AH333">
        <v>59</v>
      </c>
      <c r="AI333">
        <v>1792</v>
      </c>
      <c r="AJ333">
        <v>1</v>
      </c>
      <c r="AK333">
        <v>26</v>
      </c>
      <c r="AL333">
        <v>94</v>
      </c>
      <c r="AM333"/>
      <c r="AN333" t="s">
        <v>752</v>
      </c>
      <c r="AO333"/>
      <c r="AP333" s="54" t="s">
        <v>808</v>
      </c>
      <c r="AQ333" s="58" t="s">
        <v>959</v>
      </c>
      <c r="AR333" s="54"/>
      <c r="AS333">
        <v>56</v>
      </c>
      <c r="AT333">
        <v>1207</v>
      </c>
      <c r="AU333">
        <v>52</v>
      </c>
      <c r="AW333" s="44">
        <f t="shared" si="16"/>
        <v>3622.56</v>
      </c>
      <c r="AX333" s="46">
        <f t="shared" si="17"/>
        <v>-3.3333333333575854E-3</v>
      </c>
      <c r="AY333" s="46">
        <f t="shared" si="18"/>
        <v>3.3333333333212065E-3</v>
      </c>
      <c r="AZ333" s="46">
        <f t="shared" si="19"/>
        <v>-1.8207657603852567E-14</v>
      </c>
    </row>
    <row r="334" spans="1:52" x14ac:dyDescent="0.35">
      <c r="A334">
        <v>112</v>
      </c>
      <c r="B334">
        <v>59</v>
      </c>
      <c r="C334">
        <v>1792</v>
      </c>
      <c r="D334">
        <v>1</v>
      </c>
      <c r="E334">
        <v>26</v>
      </c>
      <c r="F334">
        <v>94</v>
      </c>
      <c r="H334" t="s">
        <v>46</v>
      </c>
      <c r="I334" t="s">
        <v>345</v>
      </c>
      <c r="J334" s="58" t="s">
        <v>813</v>
      </c>
      <c r="K334" s="58" t="s">
        <v>959</v>
      </c>
      <c r="L334" s="54"/>
      <c r="M334">
        <v>58</v>
      </c>
      <c r="N334">
        <v>284</v>
      </c>
      <c r="O334">
        <v>96</v>
      </c>
      <c r="Q334">
        <v>112</v>
      </c>
      <c r="R334">
        <v>59</v>
      </c>
      <c r="S334">
        <v>1792</v>
      </c>
      <c r="T334">
        <v>1</v>
      </c>
      <c r="U334">
        <v>26</v>
      </c>
      <c r="V334">
        <v>94</v>
      </c>
      <c r="W334"/>
      <c r="X334" t="s">
        <v>46</v>
      </c>
      <c r="Y334" t="s">
        <v>345</v>
      </c>
      <c r="Z334" s="58" t="s">
        <v>813</v>
      </c>
      <c r="AA334" s="58" t="s">
        <v>959</v>
      </c>
      <c r="AB334" s="54"/>
      <c r="AC334">
        <v>58</v>
      </c>
      <c r="AD334">
        <v>142</v>
      </c>
      <c r="AE334">
        <v>48</v>
      </c>
      <c r="AG334">
        <v>112</v>
      </c>
      <c r="AH334">
        <v>59</v>
      </c>
      <c r="AI334">
        <v>1792</v>
      </c>
      <c r="AJ334">
        <v>1</v>
      </c>
      <c r="AK334">
        <v>25</v>
      </c>
      <c r="AL334">
        <v>90</v>
      </c>
      <c r="AM334"/>
      <c r="AN334" t="s">
        <v>46</v>
      </c>
      <c r="AO334" t="s">
        <v>345</v>
      </c>
      <c r="AP334" s="58" t="s">
        <v>813</v>
      </c>
      <c r="AQ334" s="58" t="s">
        <v>959</v>
      </c>
      <c r="AR334" s="54"/>
      <c r="AS334">
        <v>58</v>
      </c>
      <c r="AT334">
        <v>213</v>
      </c>
      <c r="AU334">
        <v>72</v>
      </c>
      <c r="AW334" s="44">
        <f t="shared" si="16"/>
        <v>641.16000000000008</v>
      </c>
      <c r="AX334" s="46">
        <f t="shared" si="17"/>
        <v>3.6415315207705135E-14</v>
      </c>
      <c r="AY334" s="46">
        <f t="shared" si="18"/>
        <v>1.8207657603852567E-14</v>
      </c>
      <c r="AZ334" s="46">
        <f t="shared" si="19"/>
        <v>2.7311486405778851E-14</v>
      </c>
    </row>
    <row r="335" spans="1:52" x14ac:dyDescent="0.35">
      <c r="A335">
        <v>112</v>
      </c>
      <c r="B335">
        <v>59</v>
      </c>
      <c r="C335">
        <v>1792</v>
      </c>
      <c r="D335">
        <v>1</v>
      </c>
      <c r="E335">
        <v>26</v>
      </c>
      <c r="F335">
        <v>94</v>
      </c>
      <c r="H335" t="s">
        <v>459</v>
      </c>
      <c r="I335" t="s">
        <v>750</v>
      </c>
      <c r="J335" s="54"/>
      <c r="K335" s="58" t="s">
        <v>959</v>
      </c>
      <c r="L335" s="58" t="s">
        <v>847</v>
      </c>
      <c r="M335">
        <v>57</v>
      </c>
      <c r="N335">
        <v>950</v>
      </c>
      <c r="O335">
        <v>30</v>
      </c>
      <c r="Q335">
        <v>112</v>
      </c>
      <c r="R335">
        <v>59</v>
      </c>
      <c r="S335">
        <v>1792</v>
      </c>
      <c r="T335">
        <v>1</v>
      </c>
      <c r="U335">
        <v>26</v>
      </c>
      <c r="V335">
        <v>94</v>
      </c>
      <c r="W335"/>
      <c r="X335" t="s">
        <v>459</v>
      </c>
      <c r="Y335" t="s">
        <v>750</v>
      </c>
      <c r="Z335" s="54"/>
      <c r="AA335" s="58" t="s">
        <v>959</v>
      </c>
      <c r="AB335" s="58" t="s">
        <v>847</v>
      </c>
      <c r="AC335">
        <v>57</v>
      </c>
      <c r="AD335">
        <v>475</v>
      </c>
      <c r="AE335">
        <v>16</v>
      </c>
      <c r="AG335">
        <v>112</v>
      </c>
      <c r="AH335">
        <v>59</v>
      </c>
      <c r="AI335">
        <v>1792</v>
      </c>
      <c r="AJ335">
        <v>1</v>
      </c>
      <c r="AK335">
        <v>26</v>
      </c>
      <c r="AL335">
        <v>93</v>
      </c>
      <c r="AM335"/>
      <c r="AN335" t="s">
        <v>766</v>
      </c>
      <c r="AO335"/>
      <c r="AP335" s="54"/>
      <c r="AQ335" s="58" t="s">
        <v>959</v>
      </c>
      <c r="AR335" s="58" t="s">
        <v>847</v>
      </c>
      <c r="AS335">
        <v>57</v>
      </c>
      <c r="AT335">
        <v>712</v>
      </c>
      <c r="AU335">
        <v>74</v>
      </c>
      <c r="AW335" s="44">
        <f t="shared" ref="AW335:AW398" si="20">+N335+O335/100+AD335+AE335/100+AT335+AU335/100</f>
        <v>2138.1999999999998</v>
      </c>
      <c r="AX335" s="46">
        <f t="shared" ref="AX335:AX398" si="21">+(4/9)*AW335-N335-O335/100</f>
        <v>1.1111111111017646E-2</v>
      </c>
      <c r="AY335" s="46">
        <f t="shared" ref="AY335:AY398" si="22">+(2/9)*AW335-AD335-AE335/100</f>
        <v>-4.4444444444911857E-3</v>
      </c>
      <c r="AZ335" s="46">
        <f t="shared" ref="AZ335:AZ398" si="23">+(3/9)*AW335-AT335-AU335/100</f>
        <v>-6.6666666667651864E-3</v>
      </c>
    </row>
    <row r="336" spans="1:52" x14ac:dyDescent="0.35">
      <c r="A336">
        <v>112</v>
      </c>
      <c r="B336">
        <v>59</v>
      </c>
      <c r="C336">
        <v>1792</v>
      </c>
      <c r="D336">
        <v>1</v>
      </c>
      <c r="E336">
        <v>26</v>
      </c>
      <c r="F336">
        <v>94</v>
      </c>
      <c r="G336" t="s">
        <v>137</v>
      </c>
      <c r="H336" t="s">
        <v>15</v>
      </c>
      <c r="I336" t="s">
        <v>344</v>
      </c>
      <c r="J336" s="54" t="s">
        <v>816</v>
      </c>
      <c r="K336" s="58" t="s">
        <v>959</v>
      </c>
      <c r="L336" s="54"/>
      <c r="M336">
        <v>57</v>
      </c>
      <c r="N336">
        <v>1115</v>
      </c>
      <c r="O336">
        <v>37</v>
      </c>
      <c r="Q336">
        <v>112</v>
      </c>
      <c r="R336">
        <v>59</v>
      </c>
      <c r="S336">
        <v>1792</v>
      </c>
      <c r="T336">
        <v>1</v>
      </c>
      <c r="U336">
        <v>26</v>
      </c>
      <c r="V336">
        <v>94</v>
      </c>
      <c r="W336" t="s">
        <v>137</v>
      </c>
      <c r="X336" t="s">
        <v>15</v>
      </c>
      <c r="Y336" t="s">
        <v>344</v>
      </c>
      <c r="Z336" s="54" t="s">
        <v>816</v>
      </c>
      <c r="AA336" s="58" t="s">
        <v>959</v>
      </c>
      <c r="AB336" s="54"/>
      <c r="AC336">
        <v>57</v>
      </c>
      <c r="AD336">
        <v>557</v>
      </c>
      <c r="AE336">
        <v>69</v>
      </c>
      <c r="AG336">
        <v>112</v>
      </c>
      <c r="AH336">
        <v>59</v>
      </c>
      <c r="AI336">
        <v>1792</v>
      </c>
      <c r="AJ336">
        <v>1</v>
      </c>
      <c r="AK336">
        <v>26</v>
      </c>
      <c r="AL336">
        <v>93</v>
      </c>
      <c r="AM336" t="s">
        <v>137</v>
      </c>
      <c r="AN336" t="s">
        <v>15</v>
      </c>
      <c r="AO336" t="s">
        <v>344</v>
      </c>
      <c r="AP336" s="54" t="s">
        <v>816</v>
      </c>
      <c r="AQ336" s="58" t="s">
        <v>959</v>
      </c>
      <c r="AR336" s="54"/>
      <c r="AS336">
        <v>57</v>
      </c>
      <c r="AT336">
        <v>836</v>
      </c>
      <c r="AU336">
        <v>54</v>
      </c>
      <c r="AW336" s="44">
        <f t="shared" si="20"/>
        <v>2509.6</v>
      </c>
      <c r="AX336" s="46">
        <f t="shared" si="21"/>
        <v>7.7777777777373602E-3</v>
      </c>
      <c r="AY336" s="46">
        <f t="shared" si="22"/>
        <v>-1.1111111111312688E-3</v>
      </c>
      <c r="AZ336" s="46">
        <f t="shared" si="23"/>
        <v>-6.6666666666970187E-3</v>
      </c>
    </row>
    <row r="337" spans="1:52" x14ac:dyDescent="0.35">
      <c r="A337">
        <v>112</v>
      </c>
      <c r="B337">
        <v>59</v>
      </c>
      <c r="C337">
        <v>1792</v>
      </c>
      <c r="D337">
        <v>1</v>
      </c>
      <c r="E337">
        <v>27</v>
      </c>
      <c r="F337">
        <v>94</v>
      </c>
      <c r="H337" t="s">
        <v>43</v>
      </c>
      <c r="I337" t="s">
        <v>649</v>
      </c>
      <c r="J337" s="58" t="s">
        <v>846</v>
      </c>
      <c r="K337" s="58" t="s">
        <v>959</v>
      </c>
      <c r="L337" s="58" t="s">
        <v>819</v>
      </c>
      <c r="M337">
        <v>58</v>
      </c>
      <c r="N337">
        <v>694</v>
      </c>
      <c r="O337">
        <v>73</v>
      </c>
      <c r="Q337">
        <v>112</v>
      </c>
      <c r="R337">
        <v>59</v>
      </c>
      <c r="S337">
        <v>1792</v>
      </c>
      <c r="T337">
        <v>1</v>
      </c>
      <c r="U337">
        <v>27</v>
      </c>
      <c r="V337">
        <v>94</v>
      </c>
      <c r="W337"/>
      <c r="X337" t="s">
        <v>43</v>
      </c>
      <c r="Y337" t="s">
        <v>649</v>
      </c>
      <c r="Z337" s="58" t="s">
        <v>846</v>
      </c>
      <c r="AA337" s="58" t="s">
        <v>959</v>
      </c>
      <c r="AB337" s="58" t="s">
        <v>819</v>
      </c>
      <c r="AC337">
        <v>58</v>
      </c>
      <c r="AD337">
        <v>347</v>
      </c>
      <c r="AE337">
        <v>36</v>
      </c>
      <c r="AG337">
        <v>112</v>
      </c>
      <c r="AH337">
        <v>59</v>
      </c>
      <c r="AI337">
        <v>1792</v>
      </c>
      <c r="AJ337">
        <v>1</v>
      </c>
      <c r="AK337">
        <v>27</v>
      </c>
      <c r="AL337">
        <v>96</v>
      </c>
      <c r="AM337"/>
      <c r="AN337" t="s">
        <v>43</v>
      </c>
      <c r="AO337" t="s">
        <v>649</v>
      </c>
      <c r="AP337" s="58" t="s">
        <v>846</v>
      </c>
      <c r="AQ337" s="58" t="s">
        <v>959</v>
      </c>
      <c r="AR337" s="58" t="s">
        <v>819</v>
      </c>
      <c r="AS337">
        <v>58</v>
      </c>
      <c r="AT337">
        <v>521</v>
      </c>
      <c r="AU337">
        <v>6</v>
      </c>
      <c r="AW337" s="44">
        <f t="shared" si="20"/>
        <v>1563.1499999999999</v>
      </c>
      <c r="AX337" s="46">
        <f t="shared" si="21"/>
        <v>3.3333333332348225E-3</v>
      </c>
      <c r="AY337" s="46">
        <f t="shared" si="22"/>
        <v>6.6666666666174157E-3</v>
      </c>
      <c r="AZ337" s="46">
        <f t="shared" si="23"/>
        <v>-1.0000000000045473E-2</v>
      </c>
    </row>
    <row r="338" spans="1:52" x14ac:dyDescent="0.35">
      <c r="A338">
        <v>112</v>
      </c>
      <c r="B338">
        <v>59</v>
      </c>
      <c r="C338">
        <v>1792</v>
      </c>
      <c r="D338">
        <v>1</v>
      </c>
      <c r="E338">
        <v>27</v>
      </c>
      <c r="F338">
        <v>94</v>
      </c>
      <c r="H338" t="s">
        <v>21</v>
      </c>
      <c r="I338" t="s">
        <v>346</v>
      </c>
      <c r="J338" s="58" t="s">
        <v>845</v>
      </c>
      <c r="K338" s="58" t="s">
        <v>959</v>
      </c>
      <c r="L338" s="58" t="s">
        <v>780</v>
      </c>
      <c r="M338">
        <v>59</v>
      </c>
      <c r="N338">
        <v>486</v>
      </c>
      <c r="O338">
        <v>18</v>
      </c>
      <c r="Q338">
        <v>112</v>
      </c>
      <c r="R338">
        <v>59</v>
      </c>
      <c r="S338">
        <v>1792</v>
      </c>
      <c r="T338">
        <v>1</v>
      </c>
      <c r="U338">
        <v>27</v>
      </c>
      <c r="V338">
        <v>94</v>
      </c>
      <c r="W338"/>
      <c r="X338" t="s">
        <v>21</v>
      </c>
      <c r="Y338" t="s">
        <v>346</v>
      </c>
      <c r="Z338" s="58" t="s">
        <v>845</v>
      </c>
      <c r="AA338" s="58" t="s">
        <v>959</v>
      </c>
      <c r="AB338" s="58" t="s">
        <v>780</v>
      </c>
      <c r="AC338">
        <v>58</v>
      </c>
      <c r="AD338">
        <v>243</v>
      </c>
      <c r="AE338">
        <v>10</v>
      </c>
      <c r="AG338">
        <v>112</v>
      </c>
      <c r="AH338">
        <v>59</v>
      </c>
      <c r="AI338">
        <v>1792</v>
      </c>
      <c r="AJ338">
        <v>1</v>
      </c>
      <c r="AK338">
        <v>27</v>
      </c>
      <c r="AL338">
        <v>96</v>
      </c>
      <c r="AM338"/>
      <c r="AN338" t="s">
        <v>21</v>
      </c>
      <c r="AO338" t="s">
        <v>346</v>
      </c>
      <c r="AP338" s="58" t="s">
        <v>845</v>
      </c>
      <c r="AQ338" s="58" t="s">
        <v>959</v>
      </c>
      <c r="AR338" s="58" t="s">
        <v>780</v>
      </c>
      <c r="AS338">
        <v>59</v>
      </c>
      <c r="AT338">
        <v>364</v>
      </c>
      <c r="AU338">
        <v>65</v>
      </c>
      <c r="AW338" s="44">
        <f t="shared" si="20"/>
        <v>1093.9300000000003</v>
      </c>
      <c r="AX338" s="46">
        <f t="shared" si="21"/>
        <v>1.1111111111240468E-2</v>
      </c>
      <c r="AY338" s="46">
        <f t="shared" si="22"/>
        <v>-4.4444444443797748E-3</v>
      </c>
      <c r="AZ338" s="46">
        <f t="shared" si="23"/>
        <v>-6.6666666665696761E-3</v>
      </c>
    </row>
    <row r="339" spans="1:52" x14ac:dyDescent="0.35">
      <c r="A339">
        <v>112</v>
      </c>
      <c r="B339">
        <v>59</v>
      </c>
      <c r="C339">
        <v>1792</v>
      </c>
      <c r="D339">
        <v>1</v>
      </c>
      <c r="E339">
        <v>27</v>
      </c>
      <c r="F339">
        <v>94</v>
      </c>
      <c r="H339" t="s">
        <v>40</v>
      </c>
      <c r="I339" t="s">
        <v>146</v>
      </c>
      <c r="J339" s="58" t="s">
        <v>816</v>
      </c>
      <c r="K339" s="58" t="s">
        <v>959</v>
      </c>
      <c r="L339" s="58" t="s">
        <v>780</v>
      </c>
      <c r="M339">
        <v>58</v>
      </c>
      <c r="N339">
        <v>67</v>
      </c>
      <c r="O339">
        <v>61</v>
      </c>
      <c r="Q339">
        <v>112</v>
      </c>
      <c r="R339">
        <v>59</v>
      </c>
      <c r="S339">
        <v>1792</v>
      </c>
      <c r="T339">
        <v>1</v>
      </c>
      <c r="U339">
        <v>27</v>
      </c>
      <c r="V339">
        <v>94</v>
      </c>
      <c r="W339"/>
      <c r="X339" t="s">
        <v>40</v>
      </c>
      <c r="Y339" t="s">
        <v>146</v>
      </c>
      <c r="Z339" s="58" t="s">
        <v>816</v>
      </c>
      <c r="AA339" s="58" t="s">
        <v>959</v>
      </c>
      <c r="AB339" s="58" t="s">
        <v>780</v>
      </c>
      <c r="AC339">
        <v>58</v>
      </c>
      <c r="AD339">
        <v>33</v>
      </c>
      <c r="AE339">
        <v>81</v>
      </c>
      <c r="AG339">
        <v>112</v>
      </c>
      <c r="AH339">
        <v>59</v>
      </c>
      <c r="AI339">
        <v>1792</v>
      </c>
      <c r="AJ339">
        <v>1</v>
      </c>
      <c r="AK339">
        <v>27</v>
      </c>
      <c r="AL339">
        <v>96</v>
      </c>
      <c r="AM339"/>
      <c r="AN339" t="s">
        <v>40</v>
      </c>
      <c r="AO339" t="s">
        <v>146</v>
      </c>
      <c r="AP339" s="58" t="s">
        <v>816</v>
      </c>
      <c r="AQ339" s="58" t="s">
        <v>959</v>
      </c>
      <c r="AR339" s="58" t="s">
        <v>780</v>
      </c>
      <c r="AS339">
        <v>58</v>
      </c>
      <c r="AT339">
        <v>50</v>
      </c>
      <c r="AU339">
        <v>70</v>
      </c>
      <c r="AW339" s="44">
        <f t="shared" si="20"/>
        <v>152.12</v>
      </c>
      <c r="AX339" s="46">
        <f t="shared" si="21"/>
        <v>-1.1111111111153926E-3</v>
      </c>
      <c r="AY339" s="46">
        <f t="shared" si="22"/>
        <v>-5.5555555555577563E-3</v>
      </c>
      <c r="AZ339" s="46">
        <f t="shared" si="23"/>
        <v>6.6666666666634899E-3</v>
      </c>
    </row>
    <row r="340" spans="1:52" x14ac:dyDescent="0.35">
      <c r="A340">
        <v>112</v>
      </c>
      <c r="B340">
        <v>59</v>
      </c>
      <c r="C340">
        <v>1792</v>
      </c>
      <c r="D340">
        <v>1</v>
      </c>
      <c r="E340">
        <v>27</v>
      </c>
      <c r="F340">
        <v>94</v>
      </c>
      <c r="H340" t="s">
        <v>40</v>
      </c>
      <c r="I340" t="s">
        <v>146</v>
      </c>
      <c r="J340" s="58" t="s">
        <v>808</v>
      </c>
      <c r="K340" s="58" t="s">
        <v>959</v>
      </c>
      <c r="L340" s="58" t="s">
        <v>780</v>
      </c>
      <c r="M340">
        <v>58</v>
      </c>
      <c r="N340">
        <v>100</v>
      </c>
      <c r="O340">
        <v>54</v>
      </c>
      <c r="Q340">
        <v>112</v>
      </c>
      <c r="R340">
        <v>59</v>
      </c>
      <c r="S340">
        <v>1792</v>
      </c>
      <c r="T340">
        <v>1</v>
      </c>
      <c r="U340">
        <v>27</v>
      </c>
      <c r="V340">
        <v>94</v>
      </c>
      <c r="W340"/>
      <c r="X340" t="s">
        <v>40</v>
      </c>
      <c r="Y340" t="s">
        <v>146</v>
      </c>
      <c r="Z340" s="58" t="s">
        <v>808</v>
      </c>
      <c r="AA340" s="58" t="s">
        <v>959</v>
      </c>
      <c r="AB340" s="58" t="s">
        <v>780</v>
      </c>
      <c r="AC340">
        <v>62</v>
      </c>
      <c r="AD340">
        <v>50</v>
      </c>
      <c r="AE340">
        <v>27</v>
      </c>
      <c r="AG340">
        <v>112</v>
      </c>
      <c r="AH340">
        <v>59</v>
      </c>
      <c r="AI340">
        <v>1792</v>
      </c>
      <c r="AJ340">
        <v>1</v>
      </c>
      <c r="AK340">
        <v>27</v>
      </c>
      <c r="AL340">
        <v>94</v>
      </c>
      <c r="AM340"/>
      <c r="AN340" t="s">
        <v>40</v>
      </c>
      <c r="AO340" t="s">
        <v>146</v>
      </c>
      <c r="AP340" s="58" t="s">
        <v>808</v>
      </c>
      <c r="AQ340" s="58" t="s">
        <v>959</v>
      </c>
      <c r="AR340" s="58" t="s">
        <v>780</v>
      </c>
      <c r="AS340">
        <v>58</v>
      </c>
      <c r="AT340">
        <v>75</v>
      </c>
      <c r="AU340">
        <v>40</v>
      </c>
      <c r="AW340" s="44">
        <f t="shared" si="20"/>
        <v>226.21000000000004</v>
      </c>
      <c r="AX340" s="46">
        <f t="shared" si="21"/>
        <v>-2.2222222222092469E-3</v>
      </c>
      <c r="AY340" s="46">
        <f t="shared" si="22"/>
        <v>-1.1111111111046235E-3</v>
      </c>
      <c r="AZ340" s="46">
        <f t="shared" si="23"/>
        <v>3.3333333333359638E-3</v>
      </c>
    </row>
    <row r="341" spans="1:52" x14ac:dyDescent="0.35">
      <c r="A341">
        <v>112</v>
      </c>
      <c r="B341">
        <v>59</v>
      </c>
      <c r="C341">
        <v>1792</v>
      </c>
      <c r="D341">
        <v>1</v>
      </c>
      <c r="E341">
        <v>27</v>
      </c>
      <c r="F341">
        <v>95</v>
      </c>
      <c r="H341" t="s">
        <v>35</v>
      </c>
      <c r="I341" t="s">
        <v>57</v>
      </c>
      <c r="J341" s="54" t="s">
        <v>824</v>
      </c>
      <c r="K341" s="58" t="s">
        <v>959</v>
      </c>
      <c r="L341" s="54" t="s">
        <v>968</v>
      </c>
      <c r="M341">
        <v>60</v>
      </c>
      <c r="N341">
        <v>7</v>
      </c>
      <c r="O341">
        <v>86</v>
      </c>
      <c r="Q341">
        <v>112</v>
      </c>
      <c r="R341">
        <v>59</v>
      </c>
      <c r="S341">
        <v>1792</v>
      </c>
      <c r="T341">
        <v>1</v>
      </c>
      <c r="U341">
        <v>27</v>
      </c>
      <c r="V341">
        <v>95</v>
      </c>
      <c r="W341"/>
      <c r="X341" t="s">
        <v>35</v>
      </c>
      <c r="Y341" t="s">
        <v>57</v>
      </c>
      <c r="Z341" s="54" t="s">
        <v>824</v>
      </c>
      <c r="AA341" s="58" t="s">
        <v>959</v>
      </c>
      <c r="AB341" s="54" t="s">
        <v>968</v>
      </c>
      <c r="AC341">
        <v>60</v>
      </c>
      <c r="AD341">
        <v>3</v>
      </c>
      <c r="AE341">
        <v>93</v>
      </c>
      <c r="AG341">
        <v>112</v>
      </c>
      <c r="AH341">
        <v>59</v>
      </c>
      <c r="AI341">
        <v>1792</v>
      </c>
      <c r="AJ341">
        <v>1</v>
      </c>
      <c r="AK341">
        <v>27</v>
      </c>
      <c r="AL341">
        <v>94</v>
      </c>
      <c r="AM341"/>
      <c r="AN341" t="s">
        <v>35</v>
      </c>
      <c r="AO341" t="s">
        <v>57</v>
      </c>
      <c r="AP341" s="54" t="s">
        <v>824</v>
      </c>
      <c r="AQ341" s="58" t="s">
        <v>959</v>
      </c>
      <c r="AR341" s="54" t="s">
        <v>968</v>
      </c>
      <c r="AS341">
        <v>60</v>
      </c>
      <c r="AT341">
        <v>5</v>
      </c>
      <c r="AU341">
        <v>90</v>
      </c>
      <c r="AW341" s="44">
        <f t="shared" si="20"/>
        <v>17.689999999999998</v>
      </c>
      <c r="AX341" s="46">
        <f t="shared" si="21"/>
        <v>2.2222222222211263E-3</v>
      </c>
      <c r="AY341" s="46">
        <f t="shared" si="22"/>
        <v>1.1111111111105076E-3</v>
      </c>
      <c r="AZ341" s="46">
        <f t="shared" si="23"/>
        <v>-3.3333333333344095E-3</v>
      </c>
    </row>
    <row r="342" spans="1:52" x14ac:dyDescent="0.35">
      <c r="A342">
        <v>112</v>
      </c>
      <c r="B342">
        <v>59</v>
      </c>
      <c r="C342">
        <v>1792</v>
      </c>
      <c r="D342">
        <v>1</v>
      </c>
      <c r="E342">
        <v>27</v>
      </c>
      <c r="F342">
        <v>95</v>
      </c>
      <c r="H342" t="s">
        <v>15</v>
      </c>
      <c r="I342" t="s">
        <v>460</v>
      </c>
      <c r="J342" s="58" t="s">
        <v>815</v>
      </c>
      <c r="K342" s="58" t="s">
        <v>959</v>
      </c>
      <c r="L342" s="58" t="s">
        <v>780</v>
      </c>
      <c r="M342">
        <v>59</v>
      </c>
      <c r="N342">
        <v>17</v>
      </c>
      <c r="O342">
        <v>17</v>
      </c>
      <c r="Q342">
        <v>112</v>
      </c>
      <c r="R342">
        <v>59</v>
      </c>
      <c r="S342">
        <v>1792</v>
      </c>
      <c r="T342">
        <v>1</v>
      </c>
      <c r="U342">
        <v>27</v>
      </c>
      <c r="V342">
        <v>95</v>
      </c>
      <c r="W342"/>
      <c r="X342" t="s">
        <v>15</v>
      </c>
      <c r="Y342" t="s">
        <v>460</v>
      </c>
      <c r="Z342" s="58" t="s">
        <v>815</v>
      </c>
      <c r="AA342" s="58" t="s">
        <v>959</v>
      </c>
      <c r="AB342" s="58" t="s">
        <v>780</v>
      </c>
      <c r="AC342">
        <v>59</v>
      </c>
      <c r="AD342">
        <v>8</v>
      </c>
      <c r="AE342">
        <v>58</v>
      </c>
      <c r="AG342">
        <v>112</v>
      </c>
      <c r="AH342">
        <v>59</v>
      </c>
      <c r="AI342">
        <v>1792</v>
      </c>
      <c r="AJ342">
        <v>1</v>
      </c>
      <c r="AK342">
        <v>27</v>
      </c>
      <c r="AL342">
        <v>94</v>
      </c>
      <c r="AM342"/>
      <c r="AN342" t="s">
        <v>15</v>
      </c>
      <c r="AO342" t="s">
        <v>460</v>
      </c>
      <c r="AP342" s="58" t="s">
        <v>815</v>
      </c>
      <c r="AQ342" s="58" t="s">
        <v>959</v>
      </c>
      <c r="AR342" s="58" t="s">
        <v>780</v>
      </c>
      <c r="AS342">
        <v>59</v>
      </c>
      <c r="AT342">
        <v>12</v>
      </c>
      <c r="AU342">
        <v>88</v>
      </c>
      <c r="AW342" s="44">
        <f t="shared" si="20"/>
        <v>38.630000000000003</v>
      </c>
      <c r="AX342" s="46">
        <f t="shared" si="21"/>
        <v>-1.1111111111095917E-3</v>
      </c>
      <c r="AY342" s="46">
        <f t="shared" si="22"/>
        <v>4.4444444444452502E-3</v>
      </c>
      <c r="AZ342" s="46">
        <f t="shared" si="23"/>
        <v>-3.3333333333330772E-3</v>
      </c>
    </row>
    <row r="343" spans="1:52" x14ac:dyDescent="0.35">
      <c r="A343">
        <v>112</v>
      </c>
      <c r="B343">
        <v>59</v>
      </c>
      <c r="C343">
        <v>1792</v>
      </c>
      <c r="D343">
        <v>1</v>
      </c>
      <c r="E343">
        <v>27</v>
      </c>
      <c r="F343">
        <v>95</v>
      </c>
      <c r="H343" t="s">
        <v>16</v>
      </c>
      <c r="I343" t="s">
        <v>347</v>
      </c>
      <c r="J343" s="58" t="s">
        <v>779</v>
      </c>
      <c r="K343" s="58" t="s">
        <v>959</v>
      </c>
      <c r="L343" s="58" t="s">
        <v>848</v>
      </c>
      <c r="M343">
        <v>59</v>
      </c>
      <c r="N343">
        <v>53</v>
      </c>
      <c r="O343">
        <v>76</v>
      </c>
      <c r="Q343">
        <v>112</v>
      </c>
      <c r="R343">
        <v>59</v>
      </c>
      <c r="S343">
        <v>1792</v>
      </c>
      <c r="T343">
        <v>1</v>
      </c>
      <c r="U343">
        <v>27</v>
      </c>
      <c r="V343">
        <v>95</v>
      </c>
      <c r="W343"/>
      <c r="X343" t="s">
        <v>16</v>
      </c>
      <c r="Y343" t="s">
        <v>347</v>
      </c>
      <c r="Z343" s="58" t="s">
        <v>779</v>
      </c>
      <c r="AA343" s="58" t="s">
        <v>959</v>
      </c>
      <c r="AB343" s="58" t="s">
        <v>848</v>
      </c>
      <c r="AC343">
        <v>59</v>
      </c>
      <c r="AD343">
        <v>26</v>
      </c>
      <c r="AE343">
        <v>89</v>
      </c>
      <c r="AG343">
        <v>112</v>
      </c>
      <c r="AH343">
        <v>59</v>
      </c>
      <c r="AI343">
        <v>1792</v>
      </c>
      <c r="AJ343">
        <v>1</v>
      </c>
      <c r="AK343">
        <v>27</v>
      </c>
      <c r="AL343">
        <v>95</v>
      </c>
      <c r="AM343"/>
      <c r="AN343" t="s">
        <v>16</v>
      </c>
      <c r="AO343" t="s">
        <v>347</v>
      </c>
      <c r="AP343" s="58" t="s">
        <v>779</v>
      </c>
      <c r="AQ343" s="58" t="s">
        <v>959</v>
      </c>
      <c r="AR343" s="58" t="s">
        <v>848</v>
      </c>
      <c r="AS343">
        <v>59</v>
      </c>
      <c r="AT343">
        <v>40</v>
      </c>
      <c r="AU343">
        <v>32</v>
      </c>
      <c r="AW343" s="44">
        <f t="shared" si="20"/>
        <v>120.96999999999998</v>
      </c>
      <c r="AX343" s="46">
        <f t="shared" si="21"/>
        <v>4.4444444444360354E-3</v>
      </c>
      <c r="AY343" s="46">
        <f t="shared" si="22"/>
        <v>-7.7777777777819912E-3</v>
      </c>
      <c r="AZ343" s="46">
        <f t="shared" si="23"/>
        <v>3.3333333333234738E-3</v>
      </c>
    </row>
    <row r="344" spans="1:52" x14ac:dyDescent="0.35">
      <c r="A344">
        <v>112</v>
      </c>
      <c r="B344">
        <v>59</v>
      </c>
      <c r="C344">
        <v>1792</v>
      </c>
      <c r="D344">
        <v>1</v>
      </c>
      <c r="E344">
        <v>27</v>
      </c>
      <c r="F344">
        <v>95</v>
      </c>
      <c r="H344" t="s">
        <v>461</v>
      </c>
      <c r="I344" t="s">
        <v>348</v>
      </c>
      <c r="J344" s="58" t="s">
        <v>813</v>
      </c>
      <c r="K344" s="58" t="s">
        <v>959</v>
      </c>
      <c r="L344" s="58" t="s">
        <v>780</v>
      </c>
      <c r="M344">
        <v>59</v>
      </c>
      <c r="N344">
        <v>158</v>
      </c>
      <c r="O344">
        <v>24</v>
      </c>
      <c r="Q344">
        <v>112</v>
      </c>
      <c r="R344">
        <v>59</v>
      </c>
      <c r="S344">
        <v>1792</v>
      </c>
      <c r="T344">
        <v>1</v>
      </c>
      <c r="U344">
        <v>27</v>
      </c>
      <c r="V344">
        <v>95</v>
      </c>
      <c r="W344"/>
      <c r="X344" t="s">
        <v>461</v>
      </c>
      <c r="Y344" t="s">
        <v>348</v>
      </c>
      <c r="Z344" s="58" t="s">
        <v>813</v>
      </c>
      <c r="AA344" s="58" t="s">
        <v>959</v>
      </c>
      <c r="AB344" s="58" t="s">
        <v>780</v>
      </c>
      <c r="AC344">
        <v>59</v>
      </c>
      <c r="AD344">
        <v>79</v>
      </c>
      <c r="AE344">
        <v>13</v>
      </c>
      <c r="AG344">
        <v>112</v>
      </c>
      <c r="AH344">
        <v>59</v>
      </c>
      <c r="AI344">
        <v>1792</v>
      </c>
      <c r="AJ344">
        <v>1</v>
      </c>
      <c r="AK344">
        <v>27</v>
      </c>
      <c r="AL344">
        <v>95</v>
      </c>
      <c r="AM344"/>
      <c r="AN344" t="s">
        <v>461</v>
      </c>
      <c r="AO344" t="s">
        <v>348</v>
      </c>
      <c r="AP344" s="58" t="s">
        <v>813</v>
      </c>
      <c r="AQ344" s="58" t="s">
        <v>959</v>
      </c>
      <c r="AR344" s="58" t="s">
        <v>780</v>
      </c>
      <c r="AS344">
        <v>59</v>
      </c>
      <c r="AT344">
        <v>118</v>
      </c>
      <c r="AU344">
        <v>68</v>
      </c>
      <c r="AW344" s="44">
        <f t="shared" si="20"/>
        <v>356.05</v>
      </c>
      <c r="AX344" s="46">
        <f t="shared" si="21"/>
        <v>4.4444444444400322E-3</v>
      </c>
      <c r="AY344" s="46">
        <f t="shared" si="22"/>
        <v>-7.7777777777799928E-3</v>
      </c>
      <c r="AZ344" s="46">
        <f t="shared" si="23"/>
        <v>3.333333333337074E-3</v>
      </c>
    </row>
    <row r="345" spans="1:52" x14ac:dyDescent="0.35">
      <c r="A345">
        <v>112</v>
      </c>
      <c r="B345">
        <v>59</v>
      </c>
      <c r="C345">
        <v>1792</v>
      </c>
      <c r="D345">
        <v>1</v>
      </c>
      <c r="E345">
        <v>27</v>
      </c>
      <c r="F345">
        <v>95</v>
      </c>
      <c r="G345" t="s">
        <v>137</v>
      </c>
      <c r="H345" t="s">
        <v>462</v>
      </c>
      <c r="I345" t="s">
        <v>65</v>
      </c>
      <c r="J345" s="54" t="s">
        <v>950</v>
      </c>
      <c r="K345" s="58" t="s">
        <v>959</v>
      </c>
      <c r="L345" s="54"/>
      <c r="M345">
        <v>60</v>
      </c>
      <c r="N345">
        <v>166</v>
      </c>
      <c r="O345">
        <v>6</v>
      </c>
      <c r="Q345">
        <v>112</v>
      </c>
      <c r="R345">
        <v>59</v>
      </c>
      <c r="S345">
        <v>1792</v>
      </c>
      <c r="T345">
        <v>1</v>
      </c>
      <c r="U345">
        <v>27</v>
      </c>
      <c r="V345">
        <v>95</v>
      </c>
      <c r="W345" t="s">
        <v>137</v>
      </c>
      <c r="X345" s="50" t="s">
        <v>462</v>
      </c>
      <c r="Y345" s="50" t="s">
        <v>65</v>
      </c>
      <c r="Z345" s="54" t="s">
        <v>950</v>
      </c>
      <c r="AA345" s="58" t="s">
        <v>959</v>
      </c>
      <c r="AB345" s="54"/>
      <c r="AC345">
        <v>60</v>
      </c>
      <c r="AD345">
        <v>83</v>
      </c>
      <c r="AE345">
        <v>2</v>
      </c>
      <c r="AG345">
        <v>112</v>
      </c>
      <c r="AH345">
        <v>59</v>
      </c>
      <c r="AI345">
        <v>1792</v>
      </c>
      <c r="AJ345">
        <v>1</v>
      </c>
      <c r="AK345">
        <v>27</v>
      </c>
      <c r="AL345">
        <v>94</v>
      </c>
      <c r="AM345" t="s">
        <v>137</v>
      </c>
      <c r="AN345" t="s">
        <v>462</v>
      </c>
      <c r="AO345" t="s">
        <v>65</v>
      </c>
      <c r="AP345" s="54" t="s">
        <v>950</v>
      </c>
      <c r="AQ345" s="58" t="s">
        <v>959</v>
      </c>
      <c r="AR345" s="54"/>
      <c r="AS345">
        <v>60</v>
      </c>
      <c r="AT345">
        <v>124</v>
      </c>
      <c r="AU345">
        <v>54</v>
      </c>
      <c r="AW345" s="44">
        <f t="shared" si="20"/>
        <v>373.62000000000006</v>
      </c>
      <c r="AX345" s="46">
        <f t="shared" si="21"/>
        <v>-6.6666666666583274E-3</v>
      </c>
      <c r="AY345" s="46">
        <f t="shared" si="22"/>
        <v>6.6666666666708348E-3</v>
      </c>
      <c r="AZ345" s="46">
        <f t="shared" si="23"/>
        <v>2.042810365310288E-14</v>
      </c>
    </row>
    <row r="346" spans="1:52" x14ac:dyDescent="0.35">
      <c r="A346">
        <v>112</v>
      </c>
      <c r="B346">
        <v>59</v>
      </c>
      <c r="C346">
        <v>1792</v>
      </c>
      <c r="D346">
        <v>1</v>
      </c>
      <c r="E346">
        <v>27</v>
      </c>
      <c r="F346">
        <v>95</v>
      </c>
      <c r="H346" t="s">
        <v>136</v>
      </c>
      <c r="I346" t="s">
        <v>349</v>
      </c>
      <c r="J346" s="58" t="s">
        <v>951</v>
      </c>
      <c r="K346" s="58" t="s">
        <v>959</v>
      </c>
      <c r="L346" s="54"/>
      <c r="M346">
        <v>60</v>
      </c>
      <c r="N346">
        <v>34</v>
      </c>
      <c r="O346">
        <v>46</v>
      </c>
      <c r="Q346">
        <v>112</v>
      </c>
      <c r="R346">
        <v>59</v>
      </c>
      <c r="S346">
        <v>1792</v>
      </c>
      <c r="T346">
        <v>1</v>
      </c>
      <c r="U346">
        <v>27</v>
      </c>
      <c r="V346">
        <v>95</v>
      </c>
      <c r="W346"/>
      <c r="X346" t="s">
        <v>136</v>
      </c>
      <c r="Y346" t="s">
        <v>349</v>
      </c>
      <c r="Z346" s="58" t="s">
        <v>951</v>
      </c>
      <c r="AA346" s="58" t="s">
        <v>959</v>
      </c>
      <c r="AB346" s="54"/>
      <c r="AC346">
        <v>60</v>
      </c>
      <c r="AD346">
        <v>17</v>
      </c>
      <c r="AE346">
        <v>23</v>
      </c>
      <c r="AG346">
        <v>112</v>
      </c>
      <c r="AH346">
        <v>59</v>
      </c>
      <c r="AI346">
        <v>1792</v>
      </c>
      <c r="AJ346">
        <v>1</v>
      </c>
      <c r="AK346">
        <v>27</v>
      </c>
      <c r="AL346">
        <v>95</v>
      </c>
      <c r="AM346"/>
      <c r="AN346" t="s">
        <v>136</v>
      </c>
      <c r="AO346" t="s">
        <v>349</v>
      </c>
      <c r="AP346" s="58" t="s">
        <v>951</v>
      </c>
      <c r="AQ346" s="58" t="s">
        <v>959</v>
      </c>
      <c r="AR346" s="54"/>
      <c r="AS346">
        <v>60</v>
      </c>
      <c r="AT346">
        <v>25</v>
      </c>
      <c r="AU346">
        <v>85</v>
      </c>
      <c r="AW346" s="44">
        <f t="shared" si="20"/>
        <v>77.539999999999992</v>
      </c>
      <c r="AX346" s="46">
        <f t="shared" si="21"/>
        <v>2.2222222222162968E-3</v>
      </c>
      <c r="AY346" s="46">
        <f t="shared" si="22"/>
        <v>1.1111111111081484E-3</v>
      </c>
      <c r="AZ346" s="46">
        <f t="shared" si="23"/>
        <v>-3.3333333333359638E-3</v>
      </c>
    </row>
    <row r="347" spans="1:52" x14ac:dyDescent="0.35">
      <c r="A347">
        <v>112</v>
      </c>
      <c r="B347">
        <v>59</v>
      </c>
      <c r="C347">
        <v>1792</v>
      </c>
      <c r="D347">
        <v>1</v>
      </c>
      <c r="E347">
        <v>27</v>
      </c>
      <c r="F347">
        <v>95</v>
      </c>
      <c r="H347" t="s">
        <v>21</v>
      </c>
      <c r="I347" t="s">
        <v>241</v>
      </c>
      <c r="J347" s="58" t="s">
        <v>815</v>
      </c>
      <c r="K347" s="58" t="s">
        <v>959</v>
      </c>
      <c r="L347" s="58" t="s">
        <v>780</v>
      </c>
      <c r="M347">
        <v>60</v>
      </c>
      <c r="N347">
        <v>105</v>
      </c>
      <c r="O347">
        <v>96</v>
      </c>
      <c r="Q347">
        <v>112</v>
      </c>
      <c r="R347">
        <v>59</v>
      </c>
      <c r="S347">
        <v>1792</v>
      </c>
      <c r="T347">
        <v>1</v>
      </c>
      <c r="U347">
        <v>27</v>
      </c>
      <c r="V347">
        <v>95</v>
      </c>
      <c r="W347"/>
      <c r="X347" t="s">
        <v>21</v>
      </c>
      <c r="Y347" t="s">
        <v>241</v>
      </c>
      <c r="Z347" s="58" t="s">
        <v>815</v>
      </c>
      <c r="AA347" s="58" t="s">
        <v>959</v>
      </c>
      <c r="AB347" s="58" t="s">
        <v>780</v>
      </c>
      <c r="AC347">
        <v>59</v>
      </c>
      <c r="AD347">
        <v>52</v>
      </c>
      <c r="AE347">
        <v>98</v>
      </c>
      <c r="AG347">
        <v>112</v>
      </c>
      <c r="AH347">
        <v>59</v>
      </c>
      <c r="AI347">
        <v>1792</v>
      </c>
      <c r="AJ347">
        <v>1</v>
      </c>
      <c r="AK347">
        <v>27</v>
      </c>
      <c r="AL347">
        <v>95</v>
      </c>
      <c r="AM347"/>
      <c r="AN347" t="s">
        <v>21</v>
      </c>
      <c r="AO347" t="s">
        <v>241</v>
      </c>
      <c r="AP347" s="58" t="s">
        <v>815</v>
      </c>
      <c r="AQ347" s="58" t="s">
        <v>959</v>
      </c>
      <c r="AR347" s="58" t="s">
        <v>780</v>
      </c>
      <c r="AS347">
        <v>60</v>
      </c>
      <c r="AT347">
        <v>79</v>
      </c>
      <c r="AU347">
        <v>47</v>
      </c>
      <c r="AW347" s="44">
        <f t="shared" si="20"/>
        <v>238.40999999999997</v>
      </c>
      <c r="AX347" s="46">
        <f t="shared" si="21"/>
        <v>-2.042810365310288E-14</v>
      </c>
      <c r="AY347" s="46">
        <f t="shared" si="22"/>
        <v>-1.021405182655144E-14</v>
      </c>
      <c r="AZ347" s="46">
        <f t="shared" si="23"/>
        <v>-1.532107773982716E-14</v>
      </c>
    </row>
    <row r="348" spans="1:52" x14ac:dyDescent="0.35">
      <c r="A348">
        <v>112</v>
      </c>
      <c r="B348">
        <v>59</v>
      </c>
      <c r="C348">
        <v>1792</v>
      </c>
      <c r="D348">
        <v>1</v>
      </c>
      <c r="E348">
        <v>27</v>
      </c>
      <c r="F348">
        <v>96</v>
      </c>
      <c r="H348" t="s">
        <v>99</v>
      </c>
      <c r="I348" t="s">
        <v>57</v>
      </c>
      <c r="J348" s="58" t="s">
        <v>824</v>
      </c>
      <c r="K348" s="58" t="s">
        <v>959</v>
      </c>
      <c r="L348" s="58" t="s">
        <v>791</v>
      </c>
      <c r="M348">
        <v>61</v>
      </c>
      <c r="N348">
        <v>213</v>
      </c>
      <c r="O348">
        <v>18</v>
      </c>
      <c r="Q348">
        <v>112</v>
      </c>
      <c r="R348">
        <v>59</v>
      </c>
      <c r="S348">
        <v>1792</v>
      </c>
      <c r="T348">
        <v>1</v>
      </c>
      <c r="U348">
        <v>27</v>
      </c>
      <c r="V348">
        <v>96</v>
      </c>
      <c r="W348"/>
      <c r="X348" t="s">
        <v>99</v>
      </c>
      <c r="Y348" t="s">
        <v>57</v>
      </c>
      <c r="Z348" s="58" t="s">
        <v>824</v>
      </c>
      <c r="AA348" s="58" t="s">
        <v>959</v>
      </c>
      <c r="AB348" s="58" t="s">
        <v>791</v>
      </c>
      <c r="AC348">
        <v>61</v>
      </c>
      <c r="AD348">
        <v>106</v>
      </c>
      <c r="AE348">
        <v>60</v>
      </c>
      <c r="AG348">
        <v>112</v>
      </c>
      <c r="AH348">
        <v>59</v>
      </c>
      <c r="AI348">
        <v>1792</v>
      </c>
      <c r="AJ348">
        <v>1</v>
      </c>
      <c r="AK348">
        <v>26</v>
      </c>
      <c r="AL348">
        <v>93</v>
      </c>
      <c r="AM348"/>
      <c r="AN348" t="s">
        <v>650</v>
      </c>
      <c r="AO348" t="s">
        <v>57</v>
      </c>
      <c r="AP348" s="58" t="s">
        <v>824</v>
      </c>
      <c r="AQ348" s="58" t="s">
        <v>959</v>
      </c>
      <c r="AR348" s="58" t="s">
        <v>791</v>
      </c>
      <c r="AS348">
        <v>61</v>
      </c>
      <c r="AT348">
        <v>159</v>
      </c>
      <c r="AU348">
        <v>89</v>
      </c>
      <c r="AW348" s="44">
        <f t="shared" si="20"/>
        <v>479.67</v>
      </c>
      <c r="AX348" s="46">
        <f t="shared" si="21"/>
        <v>6.6666666666674312E-3</v>
      </c>
      <c r="AY348" s="46">
        <f t="shared" si="22"/>
        <v>-6.6666666666662655E-3</v>
      </c>
      <c r="AZ348" s="46">
        <f t="shared" si="23"/>
        <v>-1.3655743202889425E-14</v>
      </c>
    </row>
    <row r="349" spans="1:52" x14ac:dyDescent="0.35">
      <c r="A349">
        <v>112</v>
      </c>
      <c r="B349">
        <v>59</v>
      </c>
      <c r="C349">
        <v>1792</v>
      </c>
      <c r="D349">
        <v>1</v>
      </c>
      <c r="E349">
        <v>27</v>
      </c>
      <c r="F349">
        <v>96</v>
      </c>
      <c r="H349" t="s">
        <v>35</v>
      </c>
      <c r="I349" t="s">
        <v>57</v>
      </c>
      <c r="J349" s="54" t="s">
        <v>824</v>
      </c>
      <c r="K349" s="58" t="s">
        <v>959</v>
      </c>
      <c r="L349" s="54" t="s">
        <v>854</v>
      </c>
      <c r="M349">
        <v>61</v>
      </c>
      <c r="N349">
        <v>78</v>
      </c>
      <c r="O349">
        <v>77</v>
      </c>
      <c r="Q349">
        <v>112</v>
      </c>
      <c r="R349">
        <v>59</v>
      </c>
      <c r="S349">
        <v>1792</v>
      </c>
      <c r="T349">
        <v>1</v>
      </c>
      <c r="U349">
        <v>27</v>
      </c>
      <c r="V349">
        <v>96</v>
      </c>
      <c r="W349"/>
      <c r="X349" t="s">
        <v>35</v>
      </c>
      <c r="Y349" t="s">
        <v>57</v>
      </c>
      <c r="Z349" s="54" t="s">
        <v>824</v>
      </c>
      <c r="AA349" s="58" t="s">
        <v>959</v>
      </c>
      <c r="AB349" s="54" t="s">
        <v>854</v>
      </c>
      <c r="AC349">
        <v>61</v>
      </c>
      <c r="AD349">
        <v>39</v>
      </c>
      <c r="AE349">
        <v>39</v>
      </c>
      <c r="AG349">
        <v>112</v>
      </c>
      <c r="AH349">
        <v>59</v>
      </c>
      <c r="AI349">
        <v>1792</v>
      </c>
      <c r="AJ349">
        <v>1</v>
      </c>
      <c r="AK349">
        <v>27</v>
      </c>
      <c r="AL349">
        <v>95</v>
      </c>
      <c r="AM349"/>
      <c r="AN349" t="s">
        <v>35</v>
      </c>
      <c r="AO349" t="s">
        <v>57</v>
      </c>
      <c r="AP349" s="54" t="s">
        <v>824</v>
      </c>
      <c r="AQ349" s="58" t="s">
        <v>959</v>
      </c>
      <c r="AR349" s="54" t="s">
        <v>854</v>
      </c>
      <c r="AS349">
        <v>61</v>
      </c>
      <c r="AT349">
        <v>59</v>
      </c>
      <c r="AU349">
        <v>8</v>
      </c>
      <c r="AW349" s="44">
        <f t="shared" si="20"/>
        <v>177.24</v>
      </c>
      <c r="AX349" s="46">
        <f t="shared" si="21"/>
        <v>3.3333333333263049E-3</v>
      </c>
      <c r="AY349" s="46">
        <f t="shared" si="22"/>
        <v>-3.333333333336852E-3</v>
      </c>
      <c r="AZ349" s="46">
        <f t="shared" si="23"/>
        <v>-1.7069679003611782E-15</v>
      </c>
    </row>
    <row r="350" spans="1:52" x14ac:dyDescent="0.35">
      <c r="A350">
        <v>112</v>
      </c>
      <c r="B350">
        <v>59</v>
      </c>
      <c r="C350">
        <v>1792</v>
      </c>
      <c r="D350">
        <v>1</v>
      </c>
      <c r="E350">
        <v>27</v>
      </c>
      <c r="F350">
        <v>96</v>
      </c>
      <c r="H350" t="s">
        <v>136</v>
      </c>
      <c r="I350" t="s">
        <v>463</v>
      </c>
      <c r="J350" s="58" t="s">
        <v>824</v>
      </c>
      <c r="K350" s="58" t="s">
        <v>959</v>
      </c>
      <c r="L350" s="58" t="s">
        <v>780</v>
      </c>
      <c r="M350">
        <v>61</v>
      </c>
      <c r="N350">
        <v>10</v>
      </c>
      <c r="O350">
        <v>54</v>
      </c>
      <c r="Q350">
        <v>112</v>
      </c>
      <c r="R350">
        <v>59</v>
      </c>
      <c r="S350">
        <v>1792</v>
      </c>
      <c r="T350">
        <v>1</v>
      </c>
      <c r="U350">
        <v>27</v>
      </c>
      <c r="V350">
        <v>96</v>
      </c>
      <c r="W350"/>
      <c r="X350" t="s">
        <v>136</v>
      </c>
      <c r="Y350" t="s">
        <v>668</v>
      </c>
      <c r="Z350" s="58" t="s">
        <v>824</v>
      </c>
      <c r="AA350" s="58" t="s">
        <v>959</v>
      </c>
      <c r="AB350" s="58" t="s">
        <v>780</v>
      </c>
      <c r="AC350">
        <v>60</v>
      </c>
      <c r="AD350">
        <v>5</v>
      </c>
      <c r="AE350">
        <v>28</v>
      </c>
      <c r="AG350">
        <v>112</v>
      </c>
      <c r="AH350">
        <v>59</v>
      </c>
      <c r="AI350">
        <v>1792</v>
      </c>
      <c r="AJ350">
        <v>1</v>
      </c>
      <c r="AK350">
        <v>27</v>
      </c>
      <c r="AL350">
        <v>95</v>
      </c>
      <c r="AM350"/>
      <c r="AN350" t="s">
        <v>136</v>
      </c>
      <c r="AO350" t="s">
        <v>706</v>
      </c>
      <c r="AP350" s="58" t="s">
        <v>824</v>
      </c>
      <c r="AQ350" s="58" t="s">
        <v>959</v>
      </c>
      <c r="AR350" s="58" t="s">
        <v>780</v>
      </c>
      <c r="AS350">
        <v>61</v>
      </c>
      <c r="AT350">
        <v>7</v>
      </c>
      <c r="AU350">
        <v>92</v>
      </c>
      <c r="AW350" s="44">
        <f t="shared" si="20"/>
        <v>23.740000000000002</v>
      </c>
      <c r="AX350" s="46">
        <f t="shared" si="21"/>
        <v>1.111111111111196E-2</v>
      </c>
      <c r="AY350" s="46">
        <f t="shared" si="22"/>
        <v>-4.444444444444029E-3</v>
      </c>
      <c r="AZ350" s="46">
        <f t="shared" si="23"/>
        <v>-6.6666666666660435E-3</v>
      </c>
    </row>
    <row r="351" spans="1:52" x14ac:dyDescent="0.35">
      <c r="A351">
        <v>112</v>
      </c>
      <c r="B351">
        <v>59</v>
      </c>
      <c r="C351">
        <v>1792</v>
      </c>
      <c r="D351">
        <v>1</v>
      </c>
      <c r="E351">
        <v>27</v>
      </c>
      <c r="F351">
        <v>96</v>
      </c>
      <c r="H351" t="s">
        <v>191</v>
      </c>
      <c r="I351" t="s">
        <v>42</v>
      </c>
      <c r="J351" s="58" t="s">
        <v>824</v>
      </c>
      <c r="K351" s="58" t="s">
        <v>959</v>
      </c>
      <c r="L351" s="58" t="s">
        <v>780</v>
      </c>
      <c r="M351">
        <v>61</v>
      </c>
      <c r="N351">
        <v>22</v>
      </c>
      <c r="O351">
        <v>42</v>
      </c>
      <c r="Q351">
        <v>112</v>
      </c>
      <c r="R351">
        <v>59</v>
      </c>
      <c r="S351">
        <v>1792</v>
      </c>
      <c r="T351">
        <v>1</v>
      </c>
      <c r="U351">
        <v>27</v>
      </c>
      <c r="V351">
        <v>96</v>
      </c>
      <c r="W351"/>
      <c r="X351" t="s">
        <v>191</v>
      </c>
      <c r="Y351" t="s">
        <v>42</v>
      </c>
      <c r="Z351" s="58" t="s">
        <v>824</v>
      </c>
      <c r="AA351" s="58" t="s">
        <v>959</v>
      </c>
      <c r="AB351" s="58" t="s">
        <v>780</v>
      </c>
      <c r="AC351">
        <v>61</v>
      </c>
      <c r="AD351">
        <v>11</v>
      </c>
      <c r="AE351">
        <v>22</v>
      </c>
      <c r="AG351">
        <v>112</v>
      </c>
      <c r="AH351">
        <v>59</v>
      </c>
      <c r="AI351">
        <v>1792</v>
      </c>
      <c r="AJ351">
        <v>1</v>
      </c>
      <c r="AK351">
        <v>27</v>
      </c>
      <c r="AL351">
        <v>95</v>
      </c>
      <c r="AM351"/>
      <c r="AN351" t="s">
        <v>191</v>
      </c>
      <c r="AO351" t="s">
        <v>42</v>
      </c>
      <c r="AP351" s="58" t="s">
        <v>824</v>
      </c>
      <c r="AQ351" s="58" t="s">
        <v>959</v>
      </c>
      <c r="AR351" s="58" t="s">
        <v>780</v>
      </c>
      <c r="AS351">
        <v>61</v>
      </c>
      <c r="AT351">
        <v>16</v>
      </c>
      <c r="AU351">
        <v>82</v>
      </c>
      <c r="AW351" s="44">
        <f t="shared" si="20"/>
        <v>50.46</v>
      </c>
      <c r="AX351" s="46">
        <f t="shared" si="21"/>
        <v>6.6666666666658769E-3</v>
      </c>
      <c r="AY351" s="46">
        <f t="shared" si="22"/>
        <v>-6.6666666666670704E-3</v>
      </c>
      <c r="AZ351" s="46">
        <f t="shared" si="23"/>
        <v>0</v>
      </c>
    </row>
    <row r="352" spans="1:52" x14ac:dyDescent="0.35">
      <c r="A352">
        <v>112</v>
      </c>
      <c r="B352">
        <v>59</v>
      </c>
      <c r="C352">
        <v>1792</v>
      </c>
      <c r="D352">
        <v>1</v>
      </c>
      <c r="E352">
        <v>28</v>
      </c>
      <c r="F352">
        <v>96</v>
      </c>
      <c r="H352" t="s">
        <v>464</v>
      </c>
      <c r="I352" t="s">
        <v>350</v>
      </c>
      <c r="J352" s="58" t="s">
        <v>824</v>
      </c>
      <c r="K352" s="58" t="s">
        <v>959</v>
      </c>
      <c r="L352" s="58" t="s">
        <v>848</v>
      </c>
      <c r="M352">
        <v>62</v>
      </c>
      <c r="N352">
        <v>32</v>
      </c>
      <c r="O352">
        <v>82</v>
      </c>
      <c r="Q352">
        <v>112</v>
      </c>
      <c r="R352">
        <v>59</v>
      </c>
      <c r="S352">
        <v>1792</v>
      </c>
      <c r="T352">
        <v>1</v>
      </c>
      <c r="U352">
        <v>28</v>
      </c>
      <c r="V352">
        <v>96</v>
      </c>
      <c r="W352"/>
      <c r="X352" t="s">
        <v>464</v>
      </c>
      <c r="Y352" t="s">
        <v>350</v>
      </c>
      <c r="Z352" s="58" t="s">
        <v>824</v>
      </c>
      <c r="AA352" s="58" t="s">
        <v>959</v>
      </c>
      <c r="AB352" s="58" t="s">
        <v>848</v>
      </c>
      <c r="AC352">
        <v>62</v>
      </c>
      <c r="AD352">
        <v>16</v>
      </c>
      <c r="AE352">
        <v>41</v>
      </c>
      <c r="AG352">
        <v>112</v>
      </c>
      <c r="AH352">
        <v>59</v>
      </c>
      <c r="AI352">
        <v>1792</v>
      </c>
      <c r="AJ352">
        <v>1</v>
      </c>
      <c r="AK352">
        <v>28</v>
      </c>
      <c r="AL352">
        <v>97</v>
      </c>
      <c r="AM352"/>
      <c r="AN352" t="s">
        <v>464</v>
      </c>
      <c r="AO352" t="s">
        <v>350</v>
      </c>
      <c r="AP352" s="58" t="s">
        <v>824</v>
      </c>
      <c r="AQ352" s="58" t="s">
        <v>959</v>
      </c>
      <c r="AR352" s="58" t="s">
        <v>848</v>
      </c>
      <c r="AS352">
        <v>62</v>
      </c>
      <c r="AT352">
        <v>24</v>
      </c>
      <c r="AU352">
        <v>62</v>
      </c>
      <c r="AW352" s="44">
        <f t="shared" si="20"/>
        <v>73.849999999999994</v>
      </c>
      <c r="AX352" s="46">
        <f t="shared" si="21"/>
        <v>2.2222222222157972E-3</v>
      </c>
      <c r="AY352" s="46">
        <f t="shared" si="22"/>
        <v>1.1111111111078986E-3</v>
      </c>
      <c r="AZ352" s="46">
        <f t="shared" si="23"/>
        <v>-3.3333333333364079E-3</v>
      </c>
    </row>
    <row r="353" spans="1:52" x14ac:dyDescent="0.35">
      <c r="A353">
        <v>112</v>
      </c>
      <c r="B353">
        <v>59</v>
      </c>
      <c r="C353">
        <v>1792</v>
      </c>
      <c r="D353">
        <v>1</v>
      </c>
      <c r="E353">
        <v>28</v>
      </c>
      <c r="F353">
        <v>96</v>
      </c>
      <c r="H353" t="s">
        <v>33</v>
      </c>
      <c r="I353" t="s">
        <v>209</v>
      </c>
      <c r="J353" s="58" t="s">
        <v>824</v>
      </c>
      <c r="K353" s="58" t="s">
        <v>959</v>
      </c>
      <c r="L353" s="58" t="s">
        <v>848</v>
      </c>
      <c r="M353">
        <v>62</v>
      </c>
      <c r="N353">
        <v>86</v>
      </c>
      <c r="O353">
        <v>84</v>
      </c>
      <c r="Q353">
        <v>112</v>
      </c>
      <c r="R353">
        <v>59</v>
      </c>
      <c r="S353">
        <v>1792</v>
      </c>
      <c r="T353">
        <v>1</v>
      </c>
      <c r="U353">
        <v>28</v>
      </c>
      <c r="V353">
        <v>96</v>
      </c>
      <c r="W353"/>
      <c r="X353" t="s">
        <v>33</v>
      </c>
      <c r="Y353" t="s">
        <v>209</v>
      </c>
      <c r="Z353" s="58" t="s">
        <v>824</v>
      </c>
      <c r="AA353" s="58" t="s">
        <v>959</v>
      </c>
      <c r="AB353" s="58" t="s">
        <v>848</v>
      </c>
      <c r="AC353">
        <v>61</v>
      </c>
      <c r="AD353">
        <v>43</v>
      </c>
      <c r="AE353">
        <v>43</v>
      </c>
      <c r="AG353">
        <v>112</v>
      </c>
      <c r="AH353">
        <v>59</v>
      </c>
      <c r="AI353">
        <v>1792</v>
      </c>
      <c r="AJ353">
        <v>1</v>
      </c>
      <c r="AK353">
        <v>28</v>
      </c>
      <c r="AL353">
        <v>97</v>
      </c>
      <c r="AM353"/>
      <c r="AN353" t="s">
        <v>33</v>
      </c>
      <c r="AO353" t="s">
        <v>209</v>
      </c>
      <c r="AP353" s="58" t="s">
        <v>824</v>
      </c>
      <c r="AQ353" s="58" t="s">
        <v>959</v>
      </c>
      <c r="AR353" s="58" t="s">
        <v>848</v>
      </c>
      <c r="AS353">
        <v>62</v>
      </c>
      <c r="AT353">
        <v>65</v>
      </c>
      <c r="AU353">
        <v>13</v>
      </c>
      <c r="AW353" s="44">
        <f t="shared" si="20"/>
        <v>195.4</v>
      </c>
      <c r="AX353" s="46">
        <f t="shared" si="21"/>
        <v>4.4444444444485809E-3</v>
      </c>
      <c r="AY353" s="46">
        <f t="shared" si="22"/>
        <v>-7.7777777777757184E-3</v>
      </c>
      <c r="AZ353" s="46">
        <f t="shared" si="23"/>
        <v>3.3333333333257498E-3</v>
      </c>
    </row>
    <row r="354" spans="1:52" x14ac:dyDescent="0.35">
      <c r="A354">
        <v>112</v>
      </c>
      <c r="B354">
        <v>59</v>
      </c>
      <c r="C354">
        <v>1792</v>
      </c>
      <c r="D354">
        <v>1</v>
      </c>
      <c r="E354">
        <v>28</v>
      </c>
      <c r="F354">
        <v>97</v>
      </c>
      <c r="H354" t="s">
        <v>465</v>
      </c>
      <c r="I354" t="s">
        <v>298</v>
      </c>
      <c r="J354" s="58" t="s">
        <v>951</v>
      </c>
      <c r="K354" s="58" t="s">
        <v>959</v>
      </c>
      <c r="L354" s="58" t="s">
        <v>853</v>
      </c>
      <c r="M354">
        <v>63</v>
      </c>
      <c r="N354">
        <v>104</v>
      </c>
      <c r="O354">
        <v>78</v>
      </c>
      <c r="Q354">
        <v>113</v>
      </c>
      <c r="R354">
        <v>59</v>
      </c>
      <c r="S354">
        <v>1792</v>
      </c>
      <c r="T354">
        <v>1</v>
      </c>
      <c r="U354">
        <v>28</v>
      </c>
      <c r="V354">
        <v>97</v>
      </c>
      <c r="W354"/>
      <c r="X354" t="s">
        <v>465</v>
      </c>
      <c r="Y354" t="s">
        <v>298</v>
      </c>
      <c r="Z354" s="58" t="s">
        <v>951</v>
      </c>
      <c r="AA354" s="58" t="s">
        <v>959</v>
      </c>
      <c r="AB354" s="58" t="s">
        <v>853</v>
      </c>
      <c r="AC354">
        <v>63</v>
      </c>
      <c r="AD354">
        <v>52</v>
      </c>
      <c r="AE354">
        <v>40</v>
      </c>
      <c r="AG354">
        <v>112</v>
      </c>
      <c r="AH354">
        <v>59</v>
      </c>
      <c r="AI354">
        <v>1792</v>
      </c>
      <c r="AJ354">
        <v>1</v>
      </c>
      <c r="AK354">
        <v>27</v>
      </c>
      <c r="AL354">
        <v>96</v>
      </c>
      <c r="AM354"/>
      <c r="AN354" t="s">
        <v>465</v>
      </c>
      <c r="AO354" t="s">
        <v>298</v>
      </c>
      <c r="AP354" s="58" t="s">
        <v>951</v>
      </c>
      <c r="AQ354" s="58" t="s">
        <v>959</v>
      </c>
      <c r="AR354" s="58" t="s">
        <v>853</v>
      </c>
      <c r="AS354">
        <v>63</v>
      </c>
      <c r="AT354">
        <v>78</v>
      </c>
      <c r="AU354">
        <v>60</v>
      </c>
      <c r="AW354" s="44">
        <f t="shared" si="20"/>
        <v>235.78</v>
      </c>
      <c r="AX354" s="46">
        <f t="shared" si="21"/>
        <v>1.1111111111106853E-2</v>
      </c>
      <c r="AY354" s="46">
        <f t="shared" si="22"/>
        <v>-4.4444444444465825E-3</v>
      </c>
      <c r="AZ354" s="46">
        <f t="shared" si="23"/>
        <v>-6.6666666666662655E-3</v>
      </c>
    </row>
    <row r="355" spans="1:52" x14ac:dyDescent="0.35">
      <c r="A355">
        <v>112</v>
      </c>
      <c r="B355">
        <v>59</v>
      </c>
      <c r="C355">
        <v>1792</v>
      </c>
      <c r="D355">
        <v>1</v>
      </c>
      <c r="E355">
        <v>28</v>
      </c>
      <c r="F355">
        <v>97</v>
      </c>
      <c r="H355" t="s">
        <v>150</v>
      </c>
      <c r="I355" t="s">
        <v>351</v>
      </c>
      <c r="J355" s="58" t="s">
        <v>824</v>
      </c>
      <c r="K355" s="58" t="s">
        <v>959</v>
      </c>
      <c r="L355" s="58" t="s">
        <v>780</v>
      </c>
      <c r="M355">
        <v>62</v>
      </c>
      <c r="N355">
        <v>125</v>
      </c>
      <c r="O355">
        <v>68</v>
      </c>
      <c r="Q355">
        <v>112</v>
      </c>
      <c r="R355">
        <v>59</v>
      </c>
      <c r="S355">
        <v>1792</v>
      </c>
      <c r="T355">
        <v>1</v>
      </c>
      <c r="U355">
        <v>28</v>
      </c>
      <c r="V355">
        <v>97</v>
      </c>
      <c r="W355"/>
      <c r="X355" t="s">
        <v>150</v>
      </c>
      <c r="Y355" t="s">
        <v>351</v>
      </c>
      <c r="Z355" s="58" t="s">
        <v>824</v>
      </c>
      <c r="AA355" s="58" t="s">
        <v>959</v>
      </c>
      <c r="AB355" s="58" t="s">
        <v>780</v>
      </c>
      <c r="AC355">
        <v>62</v>
      </c>
      <c r="AD355">
        <v>62</v>
      </c>
      <c r="AE355">
        <v>85</v>
      </c>
      <c r="AG355">
        <v>112</v>
      </c>
      <c r="AH355">
        <v>59</v>
      </c>
      <c r="AI355">
        <v>1792</v>
      </c>
      <c r="AJ355">
        <v>1</v>
      </c>
      <c r="AK355">
        <v>28</v>
      </c>
      <c r="AL355">
        <v>97</v>
      </c>
      <c r="AM355"/>
      <c r="AN355" t="s">
        <v>150</v>
      </c>
      <c r="AO355" t="s">
        <v>351</v>
      </c>
      <c r="AP355" s="58" t="s">
        <v>824</v>
      </c>
      <c r="AQ355" s="58" t="s">
        <v>959</v>
      </c>
      <c r="AR355" s="58" t="s">
        <v>780</v>
      </c>
      <c r="AS355">
        <v>62</v>
      </c>
      <c r="AT355">
        <v>94</v>
      </c>
      <c r="AU355">
        <v>26</v>
      </c>
      <c r="AW355" s="44">
        <f t="shared" si="20"/>
        <v>282.78999999999996</v>
      </c>
      <c r="AX355" s="46">
        <f t="shared" si="21"/>
        <v>4.4444444444234898E-3</v>
      </c>
      <c r="AY355" s="46">
        <f t="shared" si="22"/>
        <v>-7.7777777777882084E-3</v>
      </c>
      <c r="AZ355" s="46">
        <f t="shared" si="23"/>
        <v>3.3333333333211979E-3</v>
      </c>
    </row>
    <row r="356" spans="1:52" x14ac:dyDescent="0.35">
      <c r="A356">
        <v>112</v>
      </c>
      <c r="B356">
        <v>59</v>
      </c>
      <c r="C356">
        <v>1792</v>
      </c>
      <c r="D356">
        <v>1</v>
      </c>
      <c r="E356">
        <v>28</v>
      </c>
      <c r="F356">
        <v>97</v>
      </c>
      <c r="H356" t="s">
        <v>206</v>
      </c>
      <c r="I356" t="s">
        <v>103</v>
      </c>
      <c r="J356" s="58" t="s">
        <v>951</v>
      </c>
      <c r="K356" s="58" t="s">
        <v>959</v>
      </c>
      <c r="L356" s="58" t="s">
        <v>783</v>
      </c>
      <c r="M356">
        <v>63</v>
      </c>
      <c r="N356">
        <v>532</v>
      </c>
      <c r="O356">
        <v>2</v>
      </c>
      <c r="Q356">
        <v>113</v>
      </c>
      <c r="R356">
        <v>59</v>
      </c>
      <c r="S356">
        <v>1792</v>
      </c>
      <c r="T356">
        <v>1</v>
      </c>
      <c r="U356">
        <v>28</v>
      </c>
      <c r="V356">
        <v>97</v>
      </c>
      <c r="W356"/>
      <c r="X356" t="s">
        <v>206</v>
      </c>
      <c r="Y356" t="s">
        <v>103</v>
      </c>
      <c r="Z356" s="58" t="s">
        <v>951</v>
      </c>
      <c r="AA356" s="58" t="s">
        <v>959</v>
      </c>
      <c r="AB356" s="58" t="s">
        <v>783</v>
      </c>
      <c r="AC356">
        <v>63</v>
      </c>
      <c r="AD356">
        <v>266</v>
      </c>
      <c r="AE356">
        <v>2</v>
      </c>
      <c r="AG356">
        <v>112</v>
      </c>
      <c r="AH356">
        <v>59</v>
      </c>
      <c r="AI356">
        <v>1792</v>
      </c>
      <c r="AJ356">
        <v>1</v>
      </c>
      <c r="AK356">
        <v>28</v>
      </c>
      <c r="AL356">
        <v>96</v>
      </c>
      <c r="AM356"/>
      <c r="AN356" t="s">
        <v>206</v>
      </c>
      <c r="AO356" t="s">
        <v>103</v>
      </c>
      <c r="AP356" s="58" t="s">
        <v>951</v>
      </c>
      <c r="AQ356" s="58" t="s">
        <v>959</v>
      </c>
      <c r="AR356" s="58" t="s">
        <v>783</v>
      </c>
      <c r="AS356">
        <v>63</v>
      </c>
      <c r="AT356">
        <v>399</v>
      </c>
      <c r="AU356">
        <v>3</v>
      </c>
      <c r="AW356" s="44">
        <f t="shared" si="20"/>
        <v>1197.07</v>
      </c>
      <c r="AX356" s="46">
        <f t="shared" si="21"/>
        <v>1.111111111104492E-2</v>
      </c>
      <c r="AY356" s="46">
        <f t="shared" si="22"/>
        <v>-4.4444444444775404E-3</v>
      </c>
      <c r="AZ356" s="46">
        <f t="shared" si="23"/>
        <v>-6.6666666666878871E-3</v>
      </c>
    </row>
    <row r="357" spans="1:52" x14ac:dyDescent="0.35">
      <c r="A357">
        <v>112</v>
      </c>
      <c r="B357">
        <v>59</v>
      </c>
      <c r="C357">
        <v>1792</v>
      </c>
      <c r="D357">
        <v>1</v>
      </c>
      <c r="E357">
        <v>28</v>
      </c>
      <c r="F357">
        <v>97</v>
      </c>
      <c r="H357" t="s">
        <v>21</v>
      </c>
      <c r="I357" t="s">
        <v>42</v>
      </c>
      <c r="J357" s="58" t="s">
        <v>824</v>
      </c>
      <c r="K357" s="58" t="s">
        <v>959</v>
      </c>
      <c r="L357" s="58" t="s">
        <v>780</v>
      </c>
      <c r="M357">
        <v>62</v>
      </c>
      <c r="N357">
        <v>55</v>
      </c>
      <c r="O357">
        <v>32</v>
      </c>
      <c r="Q357">
        <v>113</v>
      </c>
      <c r="R357">
        <v>59</v>
      </c>
      <c r="S357">
        <v>1792</v>
      </c>
      <c r="T357">
        <v>1</v>
      </c>
      <c r="U357">
        <v>28</v>
      </c>
      <c r="V357">
        <v>97</v>
      </c>
      <c r="W357"/>
      <c r="X357" t="s">
        <v>21</v>
      </c>
      <c r="Y357" t="s">
        <v>42</v>
      </c>
      <c r="Z357" s="58" t="s">
        <v>824</v>
      </c>
      <c r="AA357" s="58" t="s">
        <v>959</v>
      </c>
      <c r="AB357" s="58" t="s">
        <v>780</v>
      </c>
      <c r="AC357">
        <v>62</v>
      </c>
      <c r="AD357">
        <v>27</v>
      </c>
      <c r="AE357">
        <v>67</v>
      </c>
      <c r="AG357">
        <v>112</v>
      </c>
      <c r="AH357">
        <v>59</v>
      </c>
      <c r="AI357">
        <v>1792</v>
      </c>
      <c r="AJ357">
        <v>1</v>
      </c>
      <c r="AK357">
        <v>28</v>
      </c>
      <c r="AL357">
        <v>96</v>
      </c>
      <c r="AM357"/>
      <c r="AN357" t="s">
        <v>21</v>
      </c>
      <c r="AO357" t="s">
        <v>42</v>
      </c>
      <c r="AP357" s="58" t="s">
        <v>824</v>
      </c>
      <c r="AQ357" s="58" t="s">
        <v>959</v>
      </c>
      <c r="AR357" s="58" t="s">
        <v>780</v>
      </c>
      <c r="AS357">
        <v>62</v>
      </c>
      <c r="AT357">
        <v>41</v>
      </c>
      <c r="AU357">
        <v>50</v>
      </c>
      <c r="AW357" s="44">
        <f t="shared" si="20"/>
        <v>124.49</v>
      </c>
      <c r="AX357" s="46">
        <f t="shared" si="21"/>
        <v>8.8888888888834505E-3</v>
      </c>
      <c r="AY357" s="46">
        <f t="shared" si="22"/>
        <v>-5.5555555555583114E-3</v>
      </c>
      <c r="AZ357" s="46">
        <f t="shared" si="23"/>
        <v>-3.3333333333374071E-3</v>
      </c>
    </row>
    <row r="358" spans="1:52" x14ac:dyDescent="0.35">
      <c r="A358">
        <v>112</v>
      </c>
      <c r="B358">
        <v>59</v>
      </c>
      <c r="C358">
        <v>1792</v>
      </c>
      <c r="D358">
        <v>1</v>
      </c>
      <c r="E358">
        <v>28</v>
      </c>
      <c r="F358">
        <v>97</v>
      </c>
      <c r="H358" t="s">
        <v>33</v>
      </c>
      <c r="I358" t="s">
        <v>352</v>
      </c>
      <c r="J358" s="58" t="s">
        <v>798</v>
      </c>
      <c r="K358" s="58" t="s">
        <v>959</v>
      </c>
      <c r="L358" s="54"/>
      <c r="M358">
        <v>63</v>
      </c>
      <c r="N358">
        <v>375</v>
      </c>
      <c r="O358">
        <v>11</v>
      </c>
      <c r="Q358">
        <v>113</v>
      </c>
      <c r="R358">
        <v>59</v>
      </c>
      <c r="S358">
        <v>1792</v>
      </c>
      <c r="T358">
        <v>1</v>
      </c>
      <c r="U358">
        <v>28</v>
      </c>
      <c r="V358">
        <v>97</v>
      </c>
      <c r="W358" t="s">
        <v>852</v>
      </c>
      <c r="X358" t="s">
        <v>33</v>
      </c>
      <c r="Y358" t="s">
        <v>352</v>
      </c>
      <c r="Z358" s="58" t="s">
        <v>798</v>
      </c>
      <c r="AA358" s="58" t="s">
        <v>959</v>
      </c>
      <c r="AB358" s="54"/>
      <c r="AC358">
        <v>63</v>
      </c>
      <c r="AD358">
        <v>187</v>
      </c>
      <c r="AE358">
        <v>56</v>
      </c>
      <c r="AG358">
        <v>112</v>
      </c>
      <c r="AH358">
        <v>59</v>
      </c>
      <c r="AI358">
        <v>1792</v>
      </c>
      <c r="AJ358">
        <v>1</v>
      </c>
      <c r="AK358">
        <v>28</v>
      </c>
      <c r="AL358">
        <v>97</v>
      </c>
      <c r="AM358"/>
      <c r="AN358" t="s">
        <v>33</v>
      </c>
      <c r="AO358" t="s">
        <v>352</v>
      </c>
      <c r="AP358" s="58" t="s">
        <v>798</v>
      </c>
      <c r="AQ358" s="58" t="s">
        <v>959</v>
      </c>
      <c r="AR358" s="54"/>
      <c r="AS358">
        <v>63</v>
      </c>
      <c r="AT358">
        <v>281</v>
      </c>
      <c r="AU358">
        <v>33</v>
      </c>
      <c r="AW358" s="44">
        <f t="shared" si="20"/>
        <v>844</v>
      </c>
      <c r="AX358" s="46">
        <f t="shared" si="21"/>
        <v>1.1111111110858468E-3</v>
      </c>
      <c r="AY358" s="46">
        <f t="shared" si="22"/>
        <v>-4.4444444444571296E-3</v>
      </c>
      <c r="AZ358" s="46">
        <f t="shared" si="23"/>
        <v>3.33333333331437E-3</v>
      </c>
    </row>
    <row r="359" spans="1:52" x14ac:dyDescent="0.35">
      <c r="A359">
        <v>112</v>
      </c>
      <c r="B359">
        <v>59</v>
      </c>
      <c r="C359">
        <v>1792</v>
      </c>
      <c r="D359">
        <v>1</v>
      </c>
      <c r="E359">
        <v>30</v>
      </c>
      <c r="F359">
        <v>100</v>
      </c>
      <c r="H359" t="s">
        <v>18</v>
      </c>
      <c r="I359" t="s">
        <v>245</v>
      </c>
      <c r="J359" s="58" t="s">
        <v>849</v>
      </c>
      <c r="K359" s="58" t="s">
        <v>959</v>
      </c>
      <c r="L359" s="58" t="s">
        <v>783</v>
      </c>
      <c r="M359">
        <v>63</v>
      </c>
      <c r="N359">
        <v>3010</v>
      </c>
      <c r="O359">
        <v>98</v>
      </c>
      <c r="Q359">
        <v>113</v>
      </c>
      <c r="R359">
        <v>59</v>
      </c>
      <c r="S359">
        <v>1792</v>
      </c>
      <c r="T359">
        <v>1</v>
      </c>
      <c r="U359">
        <v>30</v>
      </c>
      <c r="V359">
        <v>100</v>
      </c>
      <c r="W359"/>
      <c r="X359" t="s">
        <v>18</v>
      </c>
      <c r="Y359" t="s">
        <v>245</v>
      </c>
      <c r="Z359" s="58" t="s">
        <v>849</v>
      </c>
      <c r="AA359" s="58" t="s">
        <v>959</v>
      </c>
      <c r="AB359" s="58" t="s">
        <v>783</v>
      </c>
      <c r="AC359">
        <v>63</v>
      </c>
      <c r="AD359">
        <v>1505</v>
      </c>
      <c r="AE359">
        <v>49</v>
      </c>
      <c r="AG359">
        <v>112</v>
      </c>
      <c r="AH359">
        <v>59</v>
      </c>
      <c r="AI359">
        <v>1792</v>
      </c>
      <c r="AJ359">
        <v>1</v>
      </c>
      <c r="AK359">
        <v>28</v>
      </c>
      <c r="AL359">
        <v>97</v>
      </c>
      <c r="AM359"/>
      <c r="AN359" t="s">
        <v>18</v>
      </c>
      <c r="AO359" t="s">
        <v>245</v>
      </c>
      <c r="AP359" s="58" t="s">
        <v>849</v>
      </c>
      <c r="AQ359" s="58" t="s">
        <v>959</v>
      </c>
      <c r="AR359" s="58" t="s">
        <v>783</v>
      </c>
      <c r="AS359">
        <v>63</v>
      </c>
      <c r="AT359">
        <v>2258</v>
      </c>
      <c r="AU359">
        <v>24</v>
      </c>
      <c r="AW359" s="44">
        <f t="shared" si="20"/>
        <v>6774.7099999999991</v>
      </c>
      <c r="AX359" s="46">
        <f t="shared" si="21"/>
        <v>2.2222222214804965E-3</v>
      </c>
      <c r="AY359" s="46">
        <f t="shared" si="22"/>
        <v>1.1111111107402483E-3</v>
      </c>
      <c r="AZ359" s="46">
        <f t="shared" si="23"/>
        <v>-3.3333333337759452E-3</v>
      </c>
    </row>
    <row r="360" spans="1:52" x14ac:dyDescent="0.35">
      <c r="A360">
        <v>112</v>
      </c>
      <c r="B360">
        <v>59</v>
      </c>
      <c r="C360">
        <v>1792</v>
      </c>
      <c r="D360">
        <v>1</v>
      </c>
      <c r="E360">
        <v>30</v>
      </c>
      <c r="F360">
        <v>100</v>
      </c>
      <c r="H360" t="s">
        <v>970</v>
      </c>
      <c r="I360" t="s">
        <v>146</v>
      </c>
      <c r="J360" s="58" t="s">
        <v>816</v>
      </c>
      <c r="K360" s="58" t="s">
        <v>959</v>
      </c>
      <c r="L360" s="54"/>
      <c r="M360">
        <v>64</v>
      </c>
      <c r="N360">
        <v>125</v>
      </c>
      <c r="O360">
        <v>19</v>
      </c>
      <c r="Q360">
        <v>113</v>
      </c>
      <c r="R360">
        <v>59</v>
      </c>
      <c r="S360">
        <v>1792</v>
      </c>
      <c r="T360">
        <v>1</v>
      </c>
      <c r="U360">
        <v>30</v>
      </c>
      <c r="V360">
        <v>100</v>
      </c>
      <c r="W360"/>
      <c r="X360" t="s">
        <v>970</v>
      </c>
      <c r="Y360" t="s">
        <v>146</v>
      </c>
      <c r="Z360" s="58" t="s">
        <v>816</v>
      </c>
      <c r="AA360" s="58" t="s">
        <v>959</v>
      </c>
      <c r="AB360" s="54"/>
      <c r="AC360">
        <v>64</v>
      </c>
      <c r="AD360">
        <v>62</v>
      </c>
      <c r="AE360">
        <v>59</v>
      </c>
      <c r="AG360">
        <v>112</v>
      </c>
      <c r="AH360">
        <v>59</v>
      </c>
      <c r="AI360">
        <v>1792</v>
      </c>
      <c r="AJ360">
        <v>1</v>
      </c>
      <c r="AK360">
        <v>30</v>
      </c>
      <c r="AL360">
        <v>100</v>
      </c>
      <c r="AM360"/>
      <c r="AN360" t="s">
        <v>970</v>
      </c>
      <c r="AO360" t="s">
        <v>146</v>
      </c>
      <c r="AP360" s="58" t="s">
        <v>816</v>
      </c>
      <c r="AQ360" s="58" t="s">
        <v>959</v>
      </c>
      <c r="AR360" s="54"/>
      <c r="AS360">
        <v>64</v>
      </c>
      <c r="AT360">
        <v>93</v>
      </c>
      <c r="AU360">
        <v>90</v>
      </c>
      <c r="AW360" s="44">
        <f t="shared" si="20"/>
        <v>281.67999999999995</v>
      </c>
      <c r="AX360" s="46">
        <f t="shared" si="21"/>
        <v>1.1111111110841398E-3</v>
      </c>
      <c r="AY360" s="46">
        <f t="shared" si="22"/>
        <v>5.5555555555421021E-3</v>
      </c>
      <c r="AZ360" s="46">
        <f t="shared" si="23"/>
        <v>-6.6666666666833629E-3</v>
      </c>
    </row>
    <row r="361" spans="1:52" x14ac:dyDescent="0.35">
      <c r="A361">
        <v>112</v>
      </c>
      <c r="B361">
        <v>59</v>
      </c>
      <c r="C361">
        <v>1792</v>
      </c>
      <c r="D361">
        <v>1</v>
      </c>
      <c r="E361">
        <v>30</v>
      </c>
      <c r="F361">
        <v>100</v>
      </c>
      <c r="H361" t="s">
        <v>21</v>
      </c>
      <c r="I361" t="s">
        <v>354</v>
      </c>
      <c r="J361" s="58" t="s">
        <v>816</v>
      </c>
      <c r="K361" s="58" t="s">
        <v>959</v>
      </c>
      <c r="L361" s="54"/>
      <c r="M361">
        <v>64</v>
      </c>
      <c r="N361">
        <v>774</v>
      </c>
      <c r="O361">
        <v>83</v>
      </c>
      <c r="Q361">
        <v>113</v>
      </c>
      <c r="R361">
        <v>59</v>
      </c>
      <c r="S361">
        <v>1792</v>
      </c>
      <c r="T361">
        <v>1</v>
      </c>
      <c r="U361">
        <v>30</v>
      </c>
      <c r="V361">
        <v>100</v>
      </c>
      <c r="W361"/>
      <c r="X361" t="s">
        <v>21</v>
      </c>
      <c r="Y361" t="s">
        <v>354</v>
      </c>
      <c r="Z361" s="58" t="s">
        <v>816</v>
      </c>
      <c r="AA361" s="58" t="s">
        <v>959</v>
      </c>
      <c r="AB361" s="54"/>
      <c r="AC361">
        <v>64</v>
      </c>
      <c r="AD361">
        <v>387</v>
      </c>
      <c r="AE361">
        <v>42</v>
      </c>
      <c r="AG361">
        <v>112</v>
      </c>
      <c r="AH361">
        <v>59</v>
      </c>
      <c r="AI361">
        <v>1792</v>
      </c>
      <c r="AJ361">
        <v>1</v>
      </c>
      <c r="AK361">
        <v>30</v>
      </c>
      <c r="AL361">
        <v>100</v>
      </c>
      <c r="AM361"/>
      <c r="AN361" t="s">
        <v>21</v>
      </c>
      <c r="AO361" t="s">
        <v>354</v>
      </c>
      <c r="AP361" s="58" t="s">
        <v>816</v>
      </c>
      <c r="AQ361" s="58" t="s">
        <v>959</v>
      </c>
      <c r="AR361" s="54"/>
      <c r="AS361">
        <v>64</v>
      </c>
      <c r="AT361">
        <v>581</v>
      </c>
      <c r="AU361">
        <v>13</v>
      </c>
      <c r="AW361" s="44">
        <f t="shared" si="20"/>
        <v>1743.38</v>
      </c>
      <c r="AX361" s="46">
        <f t="shared" si="21"/>
        <v>5.5555555555156788E-3</v>
      </c>
      <c r="AY361" s="46">
        <f t="shared" si="22"/>
        <v>-2.222222222242165E-3</v>
      </c>
      <c r="AZ361" s="46">
        <f t="shared" si="23"/>
        <v>-3.3333333333348536E-3</v>
      </c>
    </row>
    <row r="362" spans="1:52" x14ac:dyDescent="0.35">
      <c r="A362">
        <v>112</v>
      </c>
      <c r="B362">
        <v>59</v>
      </c>
      <c r="C362">
        <v>1792</v>
      </c>
      <c r="D362">
        <v>1</v>
      </c>
      <c r="E362">
        <v>30</v>
      </c>
      <c r="F362">
        <v>100</v>
      </c>
      <c r="H362" t="s">
        <v>172</v>
      </c>
      <c r="I362" t="s">
        <v>277</v>
      </c>
      <c r="J362" s="58" t="s">
        <v>951</v>
      </c>
      <c r="K362" s="58" t="s">
        <v>959</v>
      </c>
      <c r="L362" s="54"/>
      <c r="M362">
        <v>64</v>
      </c>
      <c r="N362">
        <v>1039</v>
      </c>
      <c r="O362">
        <v>60</v>
      </c>
      <c r="Q362">
        <v>113</v>
      </c>
      <c r="R362">
        <v>59</v>
      </c>
      <c r="S362">
        <v>1792</v>
      </c>
      <c r="T362">
        <v>1</v>
      </c>
      <c r="U362">
        <v>30</v>
      </c>
      <c r="V362">
        <v>100</v>
      </c>
      <c r="W362"/>
      <c r="X362" t="s">
        <v>172</v>
      </c>
      <c r="Y362" t="s">
        <v>277</v>
      </c>
      <c r="Z362" s="58" t="s">
        <v>951</v>
      </c>
      <c r="AA362" s="58" t="s">
        <v>959</v>
      </c>
      <c r="AB362" s="54"/>
      <c r="AC362">
        <v>64</v>
      </c>
      <c r="AD362">
        <v>519</v>
      </c>
      <c r="AE362">
        <v>80</v>
      </c>
      <c r="AG362">
        <v>112</v>
      </c>
      <c r="AH362">
        <v>59</v>
      </c>
      <c r="AI362">
        <v>1792</v>
      </c>
      <c r="AJ362">
        <v>1</v>
      </c>
      <c r="AK362">
        <v>30</v>
      </c>
      <c r="AL362">
        <v>100</v>
      </c>
      <c r="AM362"/>
      <c r="AN362" t="s">
        <v>172</v>
      </c>
      <c r="AO362" t="s">
        <v>277</v>
      </c>
      <c r="AP362" s="58" t="s">
        <v>951</v>
      </c>
      <c r="AQ362" s="58" t="s">
        <v>959</v>
      </c>
      <c r="AR362" s="54"/>
      <c r="AS362">
        <v>64</v>
      </c>
      <c r="AT362">
        <v>779</v>
      </c>
      <c r="AU362">
        <v>70</v>
      </c>
      <c r="AW362" s="44">
        <f t="shared" si="20"/>
        <v>2339.0999999999995</v>
      </c>
      <c r="AX362" s="46">
        <f t="shared" si="21"/>
        <v>-3.1830094116003238E-13</v>
      </c>
      <c r="AY362" s="46">
        <f t="shared" si="22"/>
        <v>-1.5920598173124745E-13</v>
      </c>
      <c r="AZ362" s="46">
        <f t="shared" si="23"/>
        <v>-1.8185453143360064E-13</v>
      </c>
    </row>
    <row r="363" spans="1:52" x14ac:dyDescent="0.35">
      <c r="A363">
        <v>113</v>
      </c>
      <c r="B363">
        <v>59</v>
      </c>
      <c r="C363">
        <v>1792</v>
      </c>
      <c r="D363">
        <v>1</v>
      </c>
      <c r="E363">
        <v>30</v>
      </c>
      <c r="F363">
        <v>100</v>
      </c>
      <c r="H363" t="s">
        <v>172</v>
      </c>
      <c r="I363" t="s">
        <v>277</v>
      </c>
      <c r="J363" s="58" t="s">
        <v>951</v>
      </c>
      <c r="K363" s="58" t="s">
        <v>959</v>
      </c>
      <c r="L363" s="58" t="s">
        <v>850</v>
      </c>
      <c r="M363">
        <v>64</v>
      </c>
      <c r="N363">
        <v>189</v>
      </c>
      <c r="O363">
        <v>64</v>
      </c>
      <c r="Q363">
        <v>113</v>
      </c>
      <c r="R363">
        <v>59</v>
      </c>
      <c r="S363">
        <v>1792</v>
      </c>
      <c r="T363">
        <v>1</v>
      </c>
      <c r="U363">
        <v>30</v>
      </c>
      <c r="V363">
        <v>100</v>
      </c>
      <c r="W363"/>
      <c r="X363" t="s">
        <v>172</v>
      </c>
      <c r="Y363" t="s">
        <v>277</v>
      </c>
      <c r="Z363" s="58" t="s">
        <v>951</v>
      </c>
      <c r="AA363" s="58" t="s">
        <v>959</v>
      </c>
      <c r="AB363" s="58" t="s">
        <v>850</v>
      </c>
      <c r="AC363">
        <v>64</v>
      </c>
      <c r="AD363">
        <v>94</v>
      </c>
      <c r="AE363">
        <v>83</v>
      </c>
      <c r="AG363">
        <v>112</v>
      </c>
      <c r="AH363">
        <v>59</v>
      </c>
      <c r="AI363">
        <v>1792</v>
      </c>
      <c r="AJ363">
        <v>1</v>
      </c>
      <c r="AK363">
        <v>30</v>
      </c>
      <c r="AL363">
        <v>100</v>
      </c>
      <c r="AM363"/>
      <c r="AN363" t="s">
        <v>172</v>
      </c>
      <c r="AO363" t="s">
        <v>277</v>
      </c>
      <c r="AP363" s="58" t="s">
        <v>951</v>
      </c>
      <c r="AQ363" s="58" t="s">
        <v>959</v>
      </c>
      <c r="AR363" s="58" t="s">
        <v>850</v>
      </c>
      <c r="AS363">
        <v>64</v>
      </c>
      <c r="AT363">
        <v>142</v>
      </c>
      <c r="AU363">
        <v>24</v>
      </c>
      <c r="AW363" s="44">
        <f t="shared" si="20"/>
        <v>426.71</v>
      </c>
      <c r="AX363" s="46">
        <f t="shared" si="21"/>
        <v>8.8888888888766227E-3</v>
      </c>
      <c r="AY363" s="46">
        <f t="shared" si="22"/>
        <v>-5.555555555561642E-3</v>
      </c>
      <c r="AZ363" s="46">
        <f t="shared" si="23"/>
        <v>-3.3333333333496196E-3</v>
      </c>
    </row>
    <row r="364" spans="1:52" x14ac:dyDescent="0.35">
      <c r="A364">
        <v>113</v>
      </c>
      <c r="B364">
        <v>59</v>
      </c>
      <c r="C364">
        <v>1792</v>
      </c>
      <c r="D364">
        <v>1</v>
      </c>
      <c r="E364">
        <v>31</v>
      </c>
      <c r="F364">
        <v>101</v>
      </c>
      <c r="H364" t="s">
        <v>355</v>
      </c>
      <c r="I364" t="s">
        <v>192</v>
      </c>
      <c r="J364" s="58" t="s">
        <v>851</v>
      </c>
      <c r="K364" s="58" t="s">
        <v>959</v>
      </c>
      <c r="L364" s="58" t="s">
        <v>780</v>
      </c>
      <c r="M364">
        <v>65</v>
      </c>
      <c r="N364">
        <v>24</v>
      </c>
      <c r="O364">
        <v>7</v>
      </c>
      <c r="Q364">
        <v>113</v>
      </c>
      <c r="R364">
        <v>59</v>
      </c>
      <c r="S364">
        <v>1792</v>
      </c>
      <c r="T364">
        <v>1</v>
      </c>
      <c r="U364">
        <v>31</v>
      </c>
      <c r="V364">
        <v>101</v>
      </c>
      <c r="W364"/>
      <c r="X364" t="s">
        <v>355</v>
      </c>
      <c r="Y364" t="s">
        <v>192</v>
      </c>
      <c r="Z364" s="58" t="s">
        <v>851</v>
      </c>
      <c r="AA364" s="58" t="s">
        <v>959</v>
      </c>
      <c r="AB364" s="58" t="s">
        <v>780</v>
      </c>
      <c r="AC364">
        <v>65</v>
      </c>
      <c r="AD364">
        <v>12</v>
      </c>
      <c r="AE364">
        <v>3</v>
      </c>
      <c r="AG364">
        <v>113</v>
      </c>
      <c r="AH364">
        <v>59</v>
      </c>
      <c r="AI364">
        <v>1792</v>
      </c>
      <c r="AJ364">
        <v>1</v>
      </c>
      <c r="AK364">
        <v>31</v>
      </c>
      <c r="AL364">
        <v>103</v>
      </c>
      <c r="AM364"/>
      <c r="AN364" t="s">
        <v>355</v>
      </c>
      <c r="AO364" t="s">
        <v>192</v>
      </c>
      <c r="AP364" s="58" t="s">
        <v>851</v>
      </c>
      <c r="AQ364" s="58" t="s">
        <v>959</v>
      </c>
      <c r="AR364" s="58" t="s">
        <v>780</v>
      </c>
      <c r="AS364">
        <v>65</v>
      </c>
      <c r="AT364">
        <v>18</v>
      </c>
      <c r="AU364">
        <v>5</v>
      </c>
      <c r="AW364" s="44">
        <f t="shared" si="20"/>
        <v>54.15</v>
      </c>
      <c r="AX364" s="46">
        <f t="shared" si="21"/>
        <v>-3.3333333333335768E-3</v>
      </c>
      <c r="AY364" s="46">
        <f t="shared" si="22"/>
        <v>3.333333333333216E-3</v>
      </c>
      <c r="AZ364" s="46">
        <f t="shared" si="23"/>
        <v>-2.8449465006019636E-15</v>
      </c>
    </row>
    <row r="365" spans="1:52" x14ac:dyDescent="0.35">
      <c r="A365">
        <v>113</v>
      </c>
      <c r="B365">
        <v>59</v>
      </c>
      <c r="C365">
        <v>1792</v>
      </c>
      <c r="D365">
        <v>1</v>
      </c>
      <c r="E365">
        <v>31</v>
      </c>
      <c r="F365">
        <v>101</v>
      </c>
      <c r="G365" t="s">
        <v>37</v>
      </c>
      <c r="H365" t="s">
        <v>136</v>
      </c>
      <c r="I365" t="s">
        <v>356</v>
      </c>
      <c r="J365" s="58" t="s">
        <v>808</v>
      </c>
      <c r="K365" s="58" t="s">
        <v>959</v>
      </c>
      <c r="L365" s="58" t="s">
        <v>848</v>
      </c>
      <c r="M365">
        <v>66</v>
      </c>
      <c r="N365">
        <v>353</v>
      </c>
      <c r="O365">
        <v>94</v>
      </c>
      <c r="Q365">
        <v>113</v>
      </c>
      <c r="R365">
        <v>59</v>
      </c>
      <c r="S365">
        <v>1792</v>
      </c>
      <c r="T365">
        <v>1</v>
      </c>
      <c r="U365">
        <v>31</v>
      </c>
      <c r="V365">
        <v>101</v>
      </c>
      <c r="W365" t="s">
        <v>37</v>
      </c>
      <c r="X365" t="s">
        <v>136</v>
      </c>
      <c r="Y365" t="s">
        <v>356</v>
      </c>
      <c r="Z365" s="58" t="s">
        <v>808</v>
      </c>
      <c r="AA365" s="58" t="s">
        <v>959</v>
      </c>
      <c r="AB365" s="58" t="s">
        <v>848</v>
      </c>
      <c r="AC365">
        <v>66</v>
      </c>
      <c r="AD365">
        <v>176</v>
      </c>
      <c r="AE365">
        <v>97</v>
      </c>
      <c r="AG365">
        <v>113</v>
      </c>
      <c r="AH365">
        <v>59</v>
      </c>
      <c r="AI365">
        <v>1792</v>
      </c>
      <c r="AJ365">
        <v>1</v>
      </c>
      <c r="AK365">
        <v>31</v>
      </c>
      <c r="AL365">
        <v>101</v>
      </c>
      <c r="AM365" t="s">
        <v>37</v>
      </c>
      <c r="AN365" t="s">
        <v>136</v>
      </c>
      <c r="AO365" t="s">
        <v>356</v>
      </c>
      <c r="AP365" s="58" t="s">
        <v>808</v>
      </c>
      <c r="AQ365" s="58" t="s">
        <v>959</v>
      </c>
      <c r="AR365" s="58" t="s">
        <v>848</v>
      </c>
      <c r="AS365">
        <v>66</v>
      </c>
      <c r="AT365">
        <v>265</v>
      </c>
      <c r="AU365">
        <v>45</v>
      </c>
      <c r="AW365" s="44">
        <f t="shared" si="20"/>
        <v>796.36000000000013</v>
      </c>
      <c r="AX365" s="46">
        <f t="shared" si="21"/>
        <v>-2.2222222222034738E-3</v>
      </c>
      <c r="AY365" s="46">
        <f t="shared" si="22"/>
        <v>-1.1111111111017369E-3</v>
      </c>
      <c r="AZ365" s="46">
        <f t="shared" si="23"/>
        <v>3.3333333333757653E-3</v>
      </c>
    </row>
    <row r="366" spans="1:52" x14ac:dyDescent="0.35">
      <c r="A366">
        <v>113</v>
      </c>
      <c r="B366">
        <v>59</v>
      </c>
      <c r="C366">
        <v>1792</v>
      </c>
      <c r="D366">
        <v>1</v>
      </c>
      <c r="E366">
        <v>31</v>
      </c>
      <c r="F366">
        <v>101</v>
      </c>
      <c r="H366" t="s">
        <v>40</v>
      </c>
      <c r="I366" t="s">
        <v>245</v>
      </c>
      <c r="J366" s="58" t="s">
        <v>849</v>
      </c>
      <c r="K366" s="58" t="s">
        <v>959</v>
      </c>
      <c r="L366" s="54"/>
      <c r="M366">
        <v>65</v>
      </c>
      <c r="N366">
        <v>579</v>
      </c>
      <c r="O366">
        <v>35</v>
      </c>
      <c r="Q366">
        <v>113</v>
      </c>
      <c r="R366">
        <v>59</v>
      </c>
      <c r="S366">
        <v>1792</v>
      </c>
      <c r="T366">
        <v>1</v>
      </c>
      <c r="U366">
        <v>31</v>
      </c>
      <c r="V366">
        <v>101</v>
      </c>
      <c r="W366"/>
      <c r="X366" t="s">
        <v>40</v>
      </c>
      <c r="Y366" t="s">
        <v>245</v>
      </c>
      <c r="Z366" s="58" t="s">
        <v>849</v>
      </c>
      <c r="AA366" s="58" t="s">
        <v>959</v>
      </c>
      <c r="AB366" s="54"/>
      <c r="AC366">
        <v>65</v>
      </c>
      <c r="AD366">
        <v>289</v>
      </c>
      <c r="AE366">
        <v>68</v>
      </c>
      <c r="AG366">
        <v>113</v>
      </c>
      <c r="AH366">
        <v>59</v>
      </c>
      <c r="AI366">
        <v>1792</v>
      </c>
      <c r="AJ366">
        <v>1</v>
      </c>
      <c r="AK366">
        <v>31</v>
      </c>
      <c r="AL366">
        <v>102</v>
      </c>
      <c r="AM366"/>
      <c r="AN366" t="s">
        <v>40</v>
      </c>
      <c r="AO366" t="s">
        <v>245</v>
      </c>
      <c r="AP366" s="58" t="s">
        <v>849</v>
      </c>
      <c r="AQ366" s="58" t="s">
        <v>959</v>
      </c>
      <c r="AR366" s="54"/>
      <c r="AS366">
        <v>65</v>
      </c>
      <c r="AT366">
        <v>434</v>
      </c>
      <c r="AU366">
        <v>51</v>
      </c>
      <c r="AW366" s="44">
        <f t="shared" si="20"/>
        <v>1303.54</v>
      </c>
      <c r="AX366" s="46">
        <f t="shared" si="21"/>
        <v>1.1111111110949645E-3</v>
      </c>
      <c r="AY366" s="46">
        <f t="shared" si="22"/>
        <v>-4.4444444444525777E-3</v>
      </c>
      <c r="AZ366" s="46">
        <f t="shared" si="23"/>
        <v>3.3333333333211979E-3</v>
      </c>
    </row>
    <row r="367" spans="1:52" x14ac:dyDescent="0.35">
      <c r="A367">
        <v>113</v>
      </c>
      <c r="B367">
        <v>59</v>
      </c>
      <c r="C367">
        <v>1792</v>
      </c>
      <c r="D367">
        <v>1</v>
      </c>
      <c r="E367">
        <v>31</v>
      </c>
      <c r="F367">
        <v>101</v>
      </c>
      <c r="H367" t="s">
        <v>33</v>
      </c>
      <c r="I367" t="s">
        <v>219</v>
      </c>
      <c r="J367" s="58" t="s">
        <v>849</v>
      </c>
      <c r="K367" s="58" t="s">
        <v>959</v>
      </c>
      <c r="L367" s="58" t="s">
        <v>780</v>
      </c>
      <c r="M367">
        <v>65</v>
      </c>
      <c r="N367">
        <v>240</v>
      </c>
      <c r="O367">
        <v>65</v>
      </c>
      <c r="Q367">
        <v>113</v>
      </c>
      <c r="R367">
        <v>59</v>
      </c>
      <c r="S367">
        <v>1792</v>
      </c>
      <c r="T367">
        <v>1</v>
      </c>
      <c r="U367">
        <v>31</v>
      </c>
      <c r="V367">
        <v>101</v>
      </c>
      <c r="W367"/>
      <c r="X367" t="s">
        <v>33</v>
      </c>
      <c r="Y367" t="s">
        <v>219</v>
      </c>
      <c r="Z367" s="58" t="s">
        <v>849</v>
      </c>
      <c r="AA367" s="58" t="s">
        <v>959</v>
      </c>
      <c r="AB367" s="58" t="s">
        <v>780</v>
      </c>
      <c r="AC367">
        <v>65</v>
      </c>
      <c r="AD367">
        <v>120</v>
      </c>
      <c r="AE367">
        <v>33</v>
      </c>
      <c r="AG367">
        <v>113</v>
      </c>
      <c r="AH367">
        <v>59</v>
      </c>
      <c r="AI367">
        <v>1792</v>
      </c>
      <c r="AJ367">
        <v>1</v>
      </c>
      <c r="AK367">
        <v>31</v>
      </c>
      <c r="AL367">
        <v>102</v>
      </c>
      <c r="AM367"/>
      <c r="AN367" t="s">
        <v>33</v>
      </c>
      <c r="AO367" t="s">
        <v>219</v>
      </c>
      <c r="AP367" s="58" t="s">
        <v>849</v>
      </c>
      <c r="AQ367" s="58" t="s">
        <v>959</v>
      </c>
      <c r="AR367" s="58" t="s">
        <v>780</v>
      </c>
      <c r="AS367">
        <v>65</v>
      </c>
      <c r="AT367">
        <v>180</v>
      </c>
      <c r="AU367">
        <v>50</v>
      </c>
      <c r="AW367" s="44">
        <f t="shared" si="20"/>
        <v>541.48</v>
      </c>
      <c r="AX367" s="46">
        <f t="shared" si="21"/>
        <v>7.7777777777668922E-3</v>
      </c>
      <c r="AY367" s="46">
        <f t="shared" si="22"/>
        <v>-1.1111111111165584E-3</v>
      </c>
      <c r="AZ367" s="46">
        <f t="shared" si="23"/>
        <v>-6.6666666666606034E-3</v>
      </c>
    </row>
    <row r="368" spans="1:52" x14ac:dyDescent="0.35">
      <c r="A368">
        <v>113</v>
      </c>
      <c r="B368">
        <v>59</v>
      </c>
      <c r="C368">
        <v>1792</v>
      </c>
      <c r="D368">
        <v>1</v>
      </c>
      <c r="E368">
        <v>31</v>
      </c>
      <c r="F368">
        <v>101</v>
      </c>
      <c r="H368" t="s">
        <v>243</v>
      </c>
      <c r="I368" t="s">
        <v>244</v>
      </c>
      <c r="J368" s="58" t="s">
        <v>784</v>
      </c>
      <c r="K368" s="58" t="s">
        <v>960</v>
      </c>
      <c r="L368" s="58" t="s">
        <v>783</v>
      </c>
      <c r="M368">
        <v>65</v>
      </c>
      <c r="N368">
        <v>395</v>
      </c>
      <c r="O368">
        <v>24</v>
      </c>
      <c r="Q368">
        <v>113</v>
      </c>
      <c r="R368">
        <v>59</v>
      </c>
      <c r="S368">
        <v>1792</v>
      </c>
      <c r="T368">
        <v>1</v>
      </c>
      <c r="U368">
        <v>31</v>
      </c>
      <c r="V368">
        <v>101</v>
      </c>
      <c r="W368"/>
      <c r="X368" t="s">
        <v>243</v>
      </c>
      <c r="Y368" t="s">
        <v>244</v>
      </c>
      <c r="Z368" s="58" t="s">
        <v>784</v>
      </c>
      <c r="AA368" s="58" t="s">
        <v>960</v>
      </c>
      <c r="AB368" s="58" t="s">
        <v>783</v>
      </c>
      <c r="AC368">
        <v>65</v>
      </c>
      <c r="AD368">
        <v>197</v>
      </c>
      <c r="AE368">
        <v>63</v>
      </c>
      <c r="AG368">
        <v>113</v>
      </c>
      <c r="AH368">
        <v>59</v>
      </c>
      <c r="AI368">
        <v>1792</v>
      </c>
      <c r="AJ368">
        <v>1</v>
      </c>
      <c r="AK368">
        <v>31</v>
      </c>
      <c r="AL368">
        <v>102</v>
      </c>
      <c r="AM368"/>
      <c r="AN368" t="s">
        <v>243</v>
      </c>
      <c r="AO368" t="s">
        <v>244</v>
      </c>
      <c r="AP368" s="58" t="s">
        <v>784</v>
      </c>
      <c r="AQ368" s="58" t="s">
        <v>960</v>
      </c>
      <c r="AR368" s="58" t="s">
        <v>783</v>
      </c>
      <c r="AS368">
        <v>65</v>
      </c>
      <c r="AT368">
        <v>296</v>
      </c>
      <c r="AU368">
        <v>44</v>
      </c>
      <c r="AW368" s="44">
        <f t="shared" si="20"/>
        <v>889.31000000000006</v>
      </c>
      <c r="AX368" s="46">
        <f t="shared" si="21"/>
        <v>8.8888888888709605E-3</v>
      </c>
      <c r="AY368" s="46">
        <f t="shared" si="22"/>
        <v>-5.5555555555645286E-3</v>
      </c>
      <c r="AZ368" s="46">
        <f t="shared" si="23"/>
        <v>-3.3333333333325776E-3</v>
      </c>
    </row>
    <row r="369" spans="1:52" x14ac:dyDescent="0.35">
      <c r="A369">
        <v>113</v>
      </c>
      <c r="B369">
        <v>59</v>
      </c>
      <c r="C369">
        <v>1792</v>
      </c>
      <c r="D369">
        <v>1</v>
      </c>
      <c r="E369">
        <v>31</v>
      </c>
      <c r="F369">
        <v>102</v>
      </c>
      <c r="H369" t="s">
        <v>61</v>
      </c>
      <c r="I369" t="s">
        <v>348</v>
      </c>
      <c r="J369" s="58" t="s">
        <v>813</v>
      </c>
      <c r="K369" s="58" t="s">
        <v>959</v>
      </c>
      <c r="L369" s="54"/>
      <c r="M369">
        <v>66</v>
      </c>
      <c r="N369">
        <v>148</v>
      </c>
      <c r="O369">
        <v>90</v>
      </c>
      <c r="Q369">
        <v>113</v>
      </c>
      <c r="R369">
        <v>59</v>
      </c>
      <c r="S369">
        <v>1792</v>
      </c>
      <c r="T369">
        <v>1</v>
      </c>
      <c r="U369">
        <v>31</v>
      </c>
      <c r="V369">
        <v>102</v>
      </c>
      <c r="W369"/>
      <c r="X369" t="s">
        <v>61</v>
      </c>
      <c r="Y369" t="s">
        <v>348</v>
      </c>
      <c r="Z369" s="58" t="s">
        <v>813</v>
      </c>
      <c r="AA369" s="58" t="s">
        <v>959</v>
      </c>
      <c r="AB369" s="54"/>
      <c r="AC369">
        <v>66</v>
      </c>
      <c r="AD369">
        <v>74</v>
      </c>
      <c r="AE369">
        <v>46</v>
      </c>
      <c r="AG369">
        <v>113</v>
      </c>
      <c r="AH369">
        <v>59</v>
      </c>
      <c r="AI369">
        <v>1792</v>
      </c>
      <c r="AJ369">
        <v>1</v>
      </c>
      <c r="AK369">
        <v>31</v>
      </c>
      <c r="AL369">
        <v>101</v>
      </c>
      <c r="AM369"/>
      <c r="AN369" t="s">
        <v>61</v>
      </c>
      <c r="AO369" t="s">
        <v>348</v>
      </c>
      <c r="AP369" s="58" t="s">
        <v>813</v>
      </c>
      <c r="AQ369" s="58" t="s">
        <v>959</v>
      </c>
      <c r="AR369" s="54"/>
      <c r="AS369">
        <v>66</v>
      </c>
      <c r="AT369">
        <v>111</v>
      </c>
      <c r="AU369">
        <v>68</v>
      </c>
      <c r="AW369" s="44">
        <f t="shared" si="20"/>
        <v>335.04</v>
      </c>
      <c r="AX369" s="46">
        <f t="shared" si="21"/>
        <v>6.6666666666662655E-3</v>
      </c>
      <c r="AY369" s="46">
        <f t="shared" si="22"/>
        <v>-6.6666666666668761E-3</v>
      </c>
      <c r="AZ369" s="46">
        <f t="shared" si="23"/>
        <v>6.7723604502134549E-15</v>
      </c>
    </row>
    <row r="370" spans="1:52" x14ac:dyDescent="0.35">
      <c r="A370">
        <v>113</v>
      </c>
      <c r="B370">
        <v>59</v>
      </c>
      <c r="C370">
        <v>1792</v>
      </c>
      <c r="D370">
        <v>1</v>
      </c>
      <c r="E370">
        <v>31</v>
      </c>
      <c r="F370">
        <v>102</v>
      </c>
      <c r="H370" t="s">
        <v>61</v>
      </c>
      <c r="I370" t="s">
        <v>146</v>
      </c>
      <c r="J370" s="58" t="s">
        <v>808</v>
      </c>
      <c r="K370" s="58" t="s">
        <v>959</v>
      </c>
      <c r="L370" s="54"/>
      <c r="M370">
        <v>67</v>
      </c>
      <c r="N370">
        <v>818</v>
      </c>
      <c r="O370">
        <v>61</v>
      </c>
      <c r="Q370">
        <v>113</v>
      </c>
      <c r="R370">
        <v>59</v>
      </c>
      <c r="S370">
        <v>1792</v>
      </c>
      <c r="T370">
        <v>1</v>
      </c>
      <c r="U370">
        <v>31</v>
      </c>
      <c r="V370">
        <v>102</v>
      </c>
      <c r="W370"/>
      <c r="X370" t="s">
        <v>61</v>
      </c>
      <c r="Y370" t="s">
        <v>146</v>
      </c>
      <c r="Z370" s="58" t="s">
        <v>808</v>
      </c>
      <c r="AA370" s="58" t="s">
        <v>959</v>
      </c>
      <c r="AB370" s="54"/>
      <c r="AC370">
        <v>67</v>
      </c>
      <c r="AD370">
        <v>409</v>
      </c>
      <c r="AE370">
        <v>32</v>
      </c>
      <c r="AG370">
        <v>112</v>
      </c>
      <c r="AH370">
        <v>59</v>
      </c>
      <c r="AI370">
        <v>1792</v>
      </c>
      <c r="AJ370">
        <v>1</v>
      </c>
      <c r="AK370">
        <v>31</v>
      </c>
      <c r="AL370">
        <v>101</v>
      </c>
      <c r="AM370"/>
      <c r="AN370" t="s">
        <v>61</v>
      </c>
      <c r="AO370" t="s">
        <v>146</v>
      </c>
      <c r="AP370" s="58" t="s">
        <v>808</v>
      </c>
      <c r="AQ370" s="58" t="s">
        <v>959</v>
      </c>
      <c r="AR370" s="54"/>
      <c r="AS370">
        <v>67</v>
      </c>
      <c r="AT370">
        <v>613</v>
      </c>
      <c r="AU370">
        <v>96</v>
      </c>
      <c r="AW370" s="44">
        <f t="shared" si="20"/>
        <v>1841.89</v>
      </c>
      <c r="AX370" s="46">
        <f t="shared" si="21"/>
        <v>7.7777777777464641E-3</v>
      </c>
      <c r="AY370" s="46">
        <f t="shared" si="22"/>
        <v>-1.1111111111126781E-2</v>
      </c>
      <c r="AZ370" s="46">
        <f t="shared" si="23"/>
        <v>3.333333333366717E-3</v>
      </c>
    </row>
    <row r="371" spans="1:52" x14ac:dyDescent="0.35">
      <c r="A371">
        <v>113</v>
      </c>
      <c r="B371">
        <v>59</v>
      </c>
      <c r="C371">
        <v>1792</v>
      </c>
      <c r="D371">
        <v>1</v>
      </c>
      <c r="E371">
        <v>31</v>
      </c>
      <c r="F371">
        <v>102</v>
      </c>
      <c r="H371" t="s">
        <v>18</v>
      </c>
      <c r="I371" t="s">
        <v>357</v>
      </c>
      <c r="J371" s="58" t="s">
        <v>829</v>
      </c>
      <c r="K371" s="58" t="s">
        <v>959</v>
      </c>
      <c r="L371" s="54"/>
      <c r="M371">
        <v>66</v>
      </c>
      <c r="N371">
        <v>58</v>
      </c>
      <c r="O371">
        <v>67</v>
      </c>
      <c r="Q371">
        <v>113</v>
      </c>
      <c r="R371">
        <v>59</v>
      </c>
      <c r="S371">
        <v>1792</v>
      </c>
      <c r="T371">
        <v>1</v>
      </c>
      <c r="U371">
        <v>31</v>
      </c>
      <c r="V371">
        <v>102</v>
      </c>
      <c r="W371"/>
      <c r="X371" t="s">
        <v>18</v>
      </c>
      <c r="Y371" t="s">
        <v>357</v>
      </c>
      <c r="Z371" s="58" t="s">
        <v>829</v>
      </c>
      <c r="AA371" s="58" t="s">
        <v>959</v>
      </c>
      <c r="AB371" s="54"/>
      <c r="AC371">
        <v>66</v>
      </c>
      <c r="AD371">
        <v>29</v>
      </c>
      <c r="AE371">
        <v>33</v>
      </c>
      <c r="AG371">
        <v>113</v>
      </c>
      <c r="AH371">
        <v>59</v>
      </c>
      <c r="AI371">
        <v>1792</v>
      </c>
      <c r="AJ371">
        <v>1</v>
      </c>
      <c r="AK371">
        <v>31</v>
      </c>
      <c r="AL371">
        <v>101</v>
      </c>
      <c r="AM371"/>
      <c r="AN371" t="s">
        <v>18</v>
      </c>
      <c r="AO371" t="s">
        <v>357</v>
      </c>
      <c r="AP371" s="58" t="s">
        <v>829</v>
      </c>
      <c r="AQ371" s="58" t="s">
        <v>959</v>
      </c>
      <c r="AR371" s="54"/>
      <c r="AS371">
        <v>66</v>
      </c>
      <c r="AT371">
        <v>44</v>
      </c>
      <c r="AU371"/>
      <c r="AW371" s="44">
        <f t="shared" si="20"/>
        <v>132</v>
      </c>
      <c r="AX371" s="46">
        <f t="shared" si="21"/>
        <v>-3.3333333333357418E-3</v>
      </c>
      <c r="AY371" s="46">
        <f t="shared" si="22"/>
        <v>3.3333333333321336E-3</v>
      </c>
      <c r="AZ371" s="46">
        <f t="shared" si="23"/>
        <v>0</v>
      </c>
    </row>
    <row r="372" spans="1:52" x14ac:dyDescent="0.35">
      <c r="A372">
        <v>113</v>
      </c>
      <c r="B372">
        <v>59</v>
      </c>
      <c r="C372">
        <v>1792</v>
      </c>
      <c r="D372">
        <v>1</v>
      </c>
      <c r="E372">
        <v>31</v>
      </c>
      <c r="F372">
        <v>102</v>
      </c>
      <c r="H372" t="s">
        <v>21</v>
      </c>
      <c r="I372" t="s">
        <v>285</v>
      </c>
      <c r="J372" s="58" t="s">
        <v>951</v>
      </c>
      <c r="K372" s="58" t="s">
        <v>959</v>
      </c>
      <c r="L372" s="54"/>
      <c r="M372">
        <v>66</v>
      </c>
      <c r="N372">
        <v>289</v>
      </c>
      <c r="O372">
        <v>56</v>
      </c>
      <c r="Q372">
        <v>113</v>
      </c>
      <c r="R372">
        <v>59</v>
      </c>
      <c r="S372">
        <v>1792</v>
      </c>
      <c r="T372">
        <v>1</v>
      </c>
      <c r="U372">
        <v>31</v>
      </c>
      <c r="V372">
        <v>102</v>
      </c>
      <c r="W372"/>
      <c r="X372" t="s">
        <v>21</v>
      </c>
      <c r="Y372" t="s">
        <v>285</v>
      </c>
      <c r="Z372" s="58" t="s">
        <v>951</v>
      </c>
      <c r="AA372" s="58" t="s">
        <v>959</v>
      </c>
      <c r="AB372" s="54"/>
      <c r="AC372">
        <v>66</v>
      </c>
      <c r="AD372">
        <v>144</v>
      </c>
      <c r="AE372">
        <v>78</v>
      </c>
      <c r="AG372">
        <v>113</v>
      </c>
      <c r="AH372">
        <v>59</v>
      </c>
      <c r="AI372">
        <v>1792</v>
      </c>
      <c r="AJ372">
        <v>1</v>
      </c>
      <c r="AK372">
        <v>31</v>
      </c>
      <c r="AL372">
        <v>103</v>
      </c>
      <c r="AM372"/>
      <c r="AN372" t="s">
        <v>21</v>
      </c>
      <c r="AO372" t="s">
        <v>285</v>
      </c>
      <c r="AP372" s="58" t="s">
        <v>951</v>
      </c>
      <c r="AQ372" s="58" t="s">
        <v>959</v>
      </c>
      <c r="AR372" s="54"/>
      <c r="AS372">
        <v>66</v>
      </c>
      <c r="AT372">
        <v>217</v>
      </c>
      <c r="AU372">
        <v>17</v>
      </c>
      <c r="AW372" s="44">
        <f t="shared" si="20"/>
        <v>651.50999999999988</v>
      </c>
      <c r="AX372" s="46">
        <f t="shared" si="21"/>
        <v>-5.4622972811557702E-14</v>
      </c>
      <c r="AY372" s="46">
        <f t="shared" si="22"/>
        <v>-2.7311486405778851E-14</v>
      </c>
      <c r="AZ372" s="46">
        <f t="shared" si="23"/>
        <v>-4.0939474033052647E-14</v>
      </c>
    </row>
    <row r="373" spans="1:52" x14ac:dyDescent="0.35">
      <c r="A373">
        <v>113</v>
      </c>
      <c r="B373">
        <v>59</v>
      </c>
      <c r="C373">
        <v>1792</v>
      </c>
      <c r="D373">
        <v>1</v>
      </c>
      <c r="E373">
        <v>31</v>
      </c>
      <c r="F373">
        <v>103</v>
      </c>
      <c r="H373" t="s">
        <v>28</v>
      </c>
      <c r="I373" t="s">
        <v>183</v>
      </c>
      <c r="J373" s="58" t="s">
        <v>823</v>
      </c>
      <c r="K373" s="58" t="s">
        <v>959</v>
      </c>
      <c r="L373" s="58" t="s">
        <v>780</v>
      </c>
      <c r="M373">
        <v>67</v>
      </c>
      <c r="N373">
        <v>122</v>
      </c>
      <c r="O373">
        <v>76</v>
      </c>
      <c r="Q373">
        <v>113</v>
      </c>
      <c r="R373">
        <v>59</v>
      </c>
      <c r="S373">
        <v>1792</v>
      </c>
      <c r="T373">
        <v>1</v>
      </c>
      <c r="U373">
        <v>31</v>
      </c>
      <c r="V373">
        <v>103</v>
      </c>
      <c r="W373"/>
      <c r="X373" t="s">
        <v>28</v>
      </c>
      <c r="Y373" t="s">
        <v>183</v>
      </c>
      <c r="Z373" s="58" t="s">
        <v>823</v>
      </c>
      <c r="AA373" s="58" t="s">
        <v>959</v>
      </c>
      <c r="AB373" s="58" t="s">
        <v>780</v>
      </c>
      <c r="AC373">
        <v>67</v>
      </c>
      <c r="AD373">
        <v>61</v>
      </c>
      <c r="AE373">
        <v>38</v>
      </c>
      <c r="AG373">
        <v>112</v>
      </c>
      <c r="AH373">
        <v>59</v>
      </c>
      <c r="AI373">
        <v>1792</v>
      </c>
      <c r="AJ373">
        <v>1</v>
      </c>
      <c r="AK373">
        <v>30</v>
      </c>
      <c r="AL373">
        <v>100</v>
      </c>
      <c r="AM373"/>
      <c r="AN373" t="s">
        <v>28</v>
      </c>
      <c r="AO373" t="s">
        <v>183</v>
      </c>
      <c r="AP373" s="58" t="s">
        <v>823</v>
      </c>
      <c r="AQ373" s="58" t="s">
        <v>959</v>
      </c>
      <c r="AR373" s="58" t="s">
        <v>780</v>
      </c>
      <c r="AS373">
        <v>67</v>
      </c>
      <c r="AT373">
        <v>92</v>
      </c>
      <c r="AU373">
        <v>7</v>
      </c>
      <c r="AW373" s="44">
        <f t="shared" si="20"/>
        <v>276.20999999999998</v>
      </c>
      <c r="AX373" s="46">
        <f t="shared" si="21"/>
        <v>-9.1038288019262836E-15</v>
      </c>
      <c r="AY373" s="46">
        <f t="shared" si="22"/>
        <v>-4.5519144009631418E-15</v>
      </c>
      <c r="AZ373" s="46">
        <f t="shared" si="23"/>
        <v>-6.8278716014447127E-15</v>
      </c>
    </row>
    <row r="374" spans="1:52" x14ac:dyDescent="0.35">
      <c r="A374">
        <v>113</v>
      </c>
      <c r="B374">
        <v>59</v>
      </c>
      <c r="C374">
        <v>1792</v>
      </c>
      <c r="D374">
        <v>1</v>
      </c>
      <c r="E374">
        <v>31</v>
      </c>
      <c r="F374">
        <v>103</v>
      </c>
      <c r="H374" t="s">
        <v>184</v>
      </c>
      <c r="I374" t="s">
        <v>185</v>
      </c>
      <c r="J374" s="58" t="s">
        <v>817</v>
      </c>
      <c r="K374" s="58" t="s">
        <v>959</v>
      </c>
      <c r="L374" s="54"/>
      <c r="M374">
        <v>67</v>
      </c>
      <c r="N374">
        <v>1203</v>
      </c>
      <c r="O374">
        <v>22</v>
      </c>
      <c r="Q374">
        <v>113</v>
      </c>
      <c r="R374">
        <v>59</v>
      </c>
      <c r="S374">
        <v>1792</v>
      </c>
      <c r="T374">
        <v>1</v>
      </c>
      <c r="U374">
        <v>31</v>
      </c>
      <c r="V374">
        <v>103</v>
      </c>
      <c r="W374"/>
      <c r="X374" t="s">
        <v>184</v>
      </c>
      <c r="Y374" t="s">
        <v>185</v>
      </c>
      <c r="Z374" s="58" t="s">
        <v>817</v>
      </c>
      <c r="AA374" s="58" t="s">
        <v>959</v>
      </c>
      <c r="AB374" s="54"/>
      <c r="AC374">
        <v>67</v>
      </c>
      <c r="AD374">
        <v>601</v>
      </c>
      <c r="AE374">
        <v>60</v>
      </c>
      <c r="AG374">
        <v>113</v>
      </c>
      <c r="AH374">
        <v>59</v>
      </c>
      <c r="AI374">
        <v>1792</v>
      </c>
      <c r="AJ374">
        <v>1</v>
      </c>
      <c r="AK374">
        <v>31</v>
      </c>
      <c r="AL374">
        <v>103</v>
      </c>
      <c r="AM374"/>
      <c r="AN374" t="s">
        <v>184</v>
      </c>
      <c r="AO374" t="s">
        <v>185</v>
      </c>
      <c r="AP374" s="58" t="s">
        <v>817</v>
      </c>
      <c r="AQ374" s="58" t="s">
        <v>959</v>
      </c>
      <c r="AR374" s="54"/>
      <c r="AS374">
        <v>67</v>
      </c>
      <c r="AT374">
        <v>902</v>
      </c>
      <c r="AU374">
        <v>41</v>
      </c>
      <c r="AW374" s="44">
        <f t="shared" si="20"/>
        <v>2707.2299999999996</v>
      </c>
      <c r="AX374" s="46">
        <f t="shared" si="21"/>
        <v>-6.6666666668606933E-3</v>
      </c>
      <c r="AY374" s="46">
        <f t="shared" si="22"/>
        <v>6.6666666665696761E-3</v>
      </c>
      <c r="AZ374" s="46">
        <f t="shared" si="23"/>
        <v>-1.4549472737712676E-13</v>
      </c>
    </row>
    <row r="375" spans="1:52" x14ac:dyDescent="0.35">
      <c r="A375">
        <v>113</v>
      </c>
      <c r="B375">
        <v>59</v>
      </c>
      <c r="C375">
        <v>1792</v>
      </c>
      <c r="D375">
        <v>1</v>
      </c>
      <c r="E375">
        <v>31</v>
      </c>
      <c r="F375">
        <v>103</v>
      </c>
      <c r="H375" t="s">
        <v>33</v>
      </c>
      <c r="I375" t="s">
        <v>358</v>
      </c>
      <c r="J375" s="58" t="s">
        <v>833</v>
      </c>
      <c r="K375" s="58" t="s">
        <v>959</v>
      </c>
      <c r="L375" s="54"/>
      <c r="M375">
        <v>67</v>
      </c>
      <c r="N375">
        <v>189</v>
      </c>
      <c r="O375">
        <v>81</v>
      </c>
      <c r="Q375">
        <v>113</v>
      </c>
      <c r="R375">
        <v>59</v>
      </c>
      <c r="S375">
        <v>1792</v>
      </c>
      <c r="T375">
        <v>1</v>
      </c>
      <c r="U375">
        <v>31</v>
      </c>
      <c r="V375">
        <v>103</v>
      </c>
      <c r="W375"/>
      <c r="X375" t="s">
        <v>33</v>
      </c>
      <c r="Y375" t="s">
        <v>358</v>
      </c>
      <c r="Z375" s="58" t="s">
        <v>833</v>
      </c>
      <c r="AA375" s="58" t="s">
        <v>959</v>
      </c>
      <c r="AB375" s="54"/>
      <c r="AC375">
        <v>67</v>
      </c>
      <c r="AD375">
        <v>94</v>
      </c>
      <c r="AE375">
        <v>91</v>
      </c>
      <c r="AG375">
        <v>112</v>
      </c>
      <c r="AH375">
        <v>59</v>
      </c>
      <c r="AI375">
        <v>1792</v>
      </c>
      <c r="AJ375">
        <v>1</v>
      </c>
      <c r="AK375">
        <v>31</v>
      </c>
      <c r="AL375">
        <v>101</v>
      </c>
      <c r="AM375"/>
      <c r="AN375" t="s">
        <v>33</v>
      </c>
      <c r="AO375" t="s">
        <v>707</v>
      </c>
      <c r="AP375" s="58" t="s">
        <v>833</v>
      </c>
      <c r="AQ375" s="58" t="s">
        <v>959</v>
      </c>
      <c r="AR375" s="54"/>
      <c r="AS375">
        <v>67</v>
      </c>
      <c r="AT375">
        <v>142</v>
      </c>
      <c r="AU375">
        <v>36</v>
      </c>
      <c r="AW375" s="44">
        <f t="shared" si="20"/>
        <v>427.08000000000004</v>
      </c>
      <c r="AX375" s="46">
        <f t="shared" si="21"/>
        <v>3.3333333333325221E-3</v>
      </c>
      <c r="AY375" s="46">
        <f t="shared" si="22"/>
        <v>-3.3333333333337434E-3</v>
      </c>
      <c r="AZ375" s="46">
        <f t="shared" si="23"/>
        <v>1.3655743202889425E-14</v>
      </c>
    </row>
    <row r="376" spans="1:52" x14ac:dyDescent="0.35">
      <c r="A376">
        <v>113</v>
      </c>
      <c r="B376">
        <v>59</v>
      </c>
      <c r="C376">
        <v>1792</v>
      </c>
      <c r="D376">
        <v>2</v>
      </c>
      <c r="E376">
        <v>1</v>
      </c>
      <c r="F376">
        <v>103</v>
      </c>
      <c r="H376" t="s">
        <v>359</v>
      </c>
      <c r="I376" t="s">
        <v>55</v>
      </c>
      <c r="J376" s="58" t="s">
        <v>809</v>
      </c>
      <c r="K376" s="58" t="s">
        <v>959</v>
      </c>
      <c r="L376" s="58" t="s">
        <v>791</v>
      </c>
      <c r="M376">
        <v>68</v>
      </c>
      <c r="N376">
        <v>523</v>
      </c>
      <c r="O376">
        <v>6</v>
      </c>
      <c r="Q376">
        <v>113</v>
      </c>
      <c r="R376">
        <v>59</v>
      </c>
      <c r="S376">
        <v>1792</v>
      </c>
      <c r="T376">
        <v>2</v>
      </c>
      <c r="U376">
        <v>1</v>
      </c>
      <c r="V376">
        <v>103</v>
      </c>
      <c r="W376"/>
      <c r="X376" t="s">
        <v>359</v>
      </c>
      <c r="Y376" t="s">
        <v>55</v>
      </c>
      <c r="Z376" s="58" t="s">
        <v>809</v>
      </c>
      <c r="AA376" s="58" t="s">
        <v>959</v>
      </c>
      <c r="AB376" s="58" t="s">
        <v>791</v>
      </c>
      <c r="AC376">
        <v>67</v>
      </c>
      <c r="AD376">
        <v>261</v>
      </c>
      <c r="AE376">
        <v>53</v>
      </c>
      <c r="AG376">
        <v>113</v>
      </c>
      <c r="AH376">
        <v>59</v>
      </c>
      <c r="AI376">
        <v>1792</v>
      </c>
      <c r="AJ376">
        <v>2</v>
      </c>
      <c r="AK376">
        <v>1</v>
      </c>
      <c r="AL376">
        <v>104</v>
      </c>
      <c r="AM376"/>
      <c r="AN376" t="s">
        <v>359</v>
      </c>
      <c r="AO376" t="s">
        <v>55</v>
      </c>
      <c r="AP376" s="58" t="s">
        <v>809</v>
      </c>
      <c r="AQ376" s="58" t="s">
        <v>959</v>
      </c>
      <c r="AR376" s="58" t="s">
        <v>791</v>
      </c>
      <c r="AS376">
        <v>68</v>
      </c>
      <c r="AT376">
        <v>392</v>
      </c>
      <c r="AU376">
        <v>29</v>
      </c>
      <c r="AW376" s="44">
        <f t="shared" si="20"/>
        <v>1176.8799999999999</v>
      </c>
      <c r="AX376" s="46">
        <f t="shared" si="21"/>
        <v>-2.2222222223126642E-3</v>
      </c>
      <c r="AY376" s="46">
        <f t="shared" si="22"/>
        <v>-1.1111111111563599E-3</v>
      </c>
      <c r="AZ376" s="46">
        <f t="shared" si="23"/>
        <v>3.3333333332939419E-3</v>
      </c>
    </row>
    <row r="377" spans="1:52" x14ac:dyDescent="0.35">
      <c r="A377">
        <v>113</v>
      </c>
      <c r="B377">
        <v>59</v>
      </c>
      <c r="C377">
        <v>1792</v>
      </c>
      <c r="D377">
        <v>2</v>
      </c>
      <c r="E377">
        <v>1</v>
      </c>
      <c r="F377">
        <v>103</v>
      </c>
      <c r="H377" t="s">
        <v>359</v>
      </c>
      <c r="I377" t="s">
        <v>55</v>
      </c>
      <c r="J377" s="58" t="s">
        <v>809</v>
      </c>
      <c r="K377" s="58" t="s">
        <v>959</v>
      </c>
      <c r="L377" s="58" t="s">
        <v>791</v>
      </c>
      <c r="M377">
        <v>68</v>
      </c>
      <c r="N377">
        <v>134</v>
      </c>
      <c r="O377">
        <v>14</v>
      </c>
      <c r="Q377">
        <v>113</v>
      </c>
      <c r="R377">
        <v>59</v>
      </c>
      <c r="S377">
        <v>1792</v>
      </c>
      <c r="T377">
        <v>2</v>
      </c>
      <c r="U377">
        <v>1</v>
      </c>
      <c r="V377">
        <v>103</v>
      </c>
      <c r="W377"/>
      <c r="X377" t="s">
        <v>359</v>
      </c>
      <c r="Y377" t="s">
        <v>55</v>
      </c>
      <c r="Z377" s="58" t="s">
        <v>809</v>
      </c>
      <c r="AA377" s="58" t="s">
        <v>959</v>
      </c>
      <c r="AB377" s="58" t="s">
        <v>791</v>
      </c>
      <c r="AC377">
        <v>68</v>
      </c>
      <c r="AD377">
        <v>67</v>
      </c>
      <c r="AE377">
        <v>7</v>
      </c>
      <c r="AG377">
        <v>113</v>
      </c>
      <c r="AH377">
        <v>59</v>
      </c>
      <c r="AI377">
        <v>1792</v>
      </c>
      <c r="AJ377">
        <v>2</v>
      </c>
      <c r="AK377">
        <v>1</v>
      </c>
      <c r="AL377">
        <v>103</v>
      </c>
      <c r="AM377"/>
      <c r="AN377" t="s">
        <v>359</v>
      </c>
      <c r="AO377" t="s">
        <v>55</v>
      </c>
      <c r="AP377" s="58" t="s">
        <v>809</v>
      </c>
      <c r="AQ377" s="58" t="s">
        <v>959</v>
      </c>
      <c r="AR377" s="58" t="s">
        <v>791</v>
      </c>
      <c r="AS377">
        <v>68</v>
      </c>
      <c r="AT377">
        <v>100</v>
      </c>
      <c r="AU377">
        <v>60</v>
      </c>
      <c r="AW377" s="44">
        <f t="shared" si="20"/>
        <v>301.81</v>
      </c>
      <c r="AX377" s="46">
        <f t="shared" si="21"/>
        <v>-2.2222222222149091E-3</v>
      </c>
      <c r="AY377" s="46">
        <f t="shared" si="22"/>
        <v>-1.1111111111074545E-3</v>
      </c>
      <c r="AZ377" s="46">
        <f t="shared" si="23"/>
        <v>3.3333333333246395E-3</v>
      </c>
    </row>
    <row r="378" spans="1:52" x14ac:dyDescent="0.35">
      <c r="A378">
        <v>113</v>
      </c>
      <c r="B378">
        <v>59</v>
      </c>
      <c r="C378">
        <v>1792</v>
      </c>
      <c r="D378">
        <v>2</v>
      </c>
      <c r="E378">
        <v>1</v>
      </c>
      <c r="F378">
        <v>103</v>
      </c>
      <c r="H378" t="s">
        <v>359</v>
      </c>
      <c r="I378" t="s">
        <v>55</v>
      </c>
      <c r="J378" s="58" t="s">
        <v>809</v>
      </c>
      <c r="K378" s="58" t="s">
        <v>959</v>
      </c>
      <c r="L378" s="58" t="s">
        <v>791</v>
      </c>
      <c r="M378">
        <v>68</v>
      </c>
      <c r="N378">
        <v>265</v>
      </c>
      <c r="O378">
        <v>78</v>
      </c>
      <c r="Q378">
        <v>113</v>
      </c>
      <c r="R378">
        <v>59</v>
      </c>
      <c r="S378">
        <v>1792</v>
      </c>
      <c r="T378">
        <v>2</v>
      </c>
      <c r="U378">
        <v>1</v>
      </c>
      <c r="V378">
        <v>103</v>
      </c>
      <c r="W378"/>
      <c r="X378" t="s">
        <v>359</v>
      </c>
      <c r="Y378" t="s">
        <v>55</v>
      </c>
      <c r="Z378" s="58" t="s">
        <v>809</v>
      </c>
      <c r="AA378" s="58" t="s">
        <v>959</v>
      </c>
      <c r="AB378" s="58" t="s">
        <v>791</v>
      </c>
      <c r="AC378">
        <v>68</v>
      </c>
      <c r="AD378">
        <v>132</v>
      </c>
      <c r="AE378">
        <v>89</v>
      </c>
      <c r="AG378">
        <v>113</v>
      </c>
      <c r="AH378">
        <v>59</v>
      </c>
      <c r="AI378">
        <v>1792</v>
      </c>
      <c r="AJ378">
        <v>2</v>
      </c>
      <c r="AK378">
        <v>1</v>
      </c>
      <c r="AL378">
        <v>103</v>
      </c>
      <c r="AM378"/>
      <c r="AN378" t="s">
        <v>359</v>
      </c>
      <c r="AO378" t="s">
        <v>55</v>
      </c>
      <c r="AP378" s="58" t="s">
        <v>809</v>
      </c>
      <c r="AQ378" s="58" t="s">
        <v>959</v>
      </c>
      <c r="AR378" s="58" t="s">
        <v>791</v>
      </c>
      <c r="AS378">
        <v>68</v>
      </c>
      <c r="AT378">
        <v>199</v>
      </c>
      <c r="AU378">
        <v>33</v>
      </c>
      <c r="AW378" s="44">
        <f t="shared" si="20"/>
        <v>598</v>
      </c>
      <c r="AX378" s="46">
        <f t="shared" si="21"/>
        <v>-2.2222222222285648E-3</v>
      </c>
      <c r="AY378" s="46">
        <f t="shared" si="22"/>
        <v>-1.1111111111142824E-3</v>
      </c>
      <c r="AZ378" s="46">
        <f t="shared" si="23"/>
        <v>3.33333333331437E-3</v>
      </c>
    </row>
    <row r="379" spans="1:52" x14ac:dyDescent="0.35">
      <c r="A379">
        <v>113</v>
      </c>
      <c r="B379">
        <v>59</v>
      </c>
      <c r="C379">
        <v>1792</v>
      </c>
      <c r="D379">
        <v>2</v>
      </c>
      <c r="E379">
        <v>1</v>
      </c>
      <c r="F379">
        <v>104</v>
      </c>
      <c r="H379" t="s">
        <v>15</v>
      </c>
      <c r="I379" t="s">
        <v>173</v>
      </c>
      <c r="J379" s="58" t="s">
        <v>808</v>
      </c>
      <c r="K379" s="58" t="s">
        <v>959</v>
      </c>
      <c r="L379" s="54"/>
      <c r="M379">
        <v>68</v>
      </c>
      <c r="N379">
        <v>172</v>
      </c>
      <c r="O379">
        <v>40</v>
      </c>
      <c r="Q379">
        <v>113</v>
      </c>
      <c r="R379">
        <v>59</v>
      </c>
      <c r="S379">
        <v>1792</v>
      </c>
      <c r="T379">
        <v>2</v>
      </c>
      <c r="U379">
        <v>1</v>
      </c>
      <c r="V379">
        <v>104</v>
      </c>
      <c r="W379"/>
      <c r="X379" t="s">
        <v>15</v>
      </c>
      <c r="Y379" t="s">
        <v>173</v>
      </c>
      <c r="Z379" s="58" t="s">
        <v>808</v>
      </c>
      <c r="AA379" s="58" t="s">
        <v>959</v>
      </c>
      <c r="AB379" s="54"/>
      <c r="AC379">
        <v>68</v>
      </c>
      <c r="AD379">
        <v>86</v>
      </c>
      <c r="AE379">
        <v>20</v>
      </c>
      <c r="AG379">
        <v>113</v>
      </c>
      <c r="AH379">
        <v>59</v>
      </c>
      <c r="AI379">
        <v>1792</v>
      </c>
      <c r="AJ379">
        <v>1</v>
      </c>
      <c r="AK379">
        <v>31</v>
      </c>
      <c r="AL379">
        <v>102</v>
      </c>
      <c r="AM379"/>
      <c r="AN379" t="s">
        <v>15</v>
      </c>
      <c r="AO379" t="s">
        <v>173</v>
      </c>
      <c r="AP379" s="58" t="s">
        <v>808</v>
      </c>
      <c r="AQ379" s="58" t="s">
        <v>959</v>
      </c>
      <c r="AR379" s="54"/>
      <c r="AS379">
        <v>68</v>
      </c>
      <c r="AT379">
        <v>129</v>
      </c>
      <c r="AU379">
        <v>30</v>
      </c>
      <c r="AW379" s="44">
        <f t="shared" si="20"/>
        <v>387.9</v>
      </c>
      <c r="AX379" s="46">
        <f t="shared" si="21"/>
        <v>-2.2759572004815709E-14</v>
      </c>
      <c r="AY379" s="46">
        <f t="shared" si="22"/>
        <v>-1.1379786002407855E-14</v>
      </c>
      <c r="AZ379" s="46">
        <f t="shared" si="23"/>
        <v>-1.7041923427996153E-14</v>
      </c>
    </row>
    <row r="380" spans="1:52" x14ac:dyDescent="0.35">
      <c r="A380">
        <v>113</v>
      </c>
      <c r="B380">
        <v>59</v>
      </c>
      <c r="C380">
        <v>1792</v>
      </c>
      <c r="D380">
        <v>2</v>
      </c>
      <c r="E380">
        <v>1</v>
      </c>
      <c r="F380">
        <v>104</v>
      </c>
      <c r="H380" t="s">
        <v>193</v>
      </c>
      <c r="I380" t="s">
        <v>466</v>
      </c>
      <c r="J380" s="54" t="s">
        <v>868</v>
      </c>
      <c r="K380" s="58" t="s">
        <v>959</v>
      </c>
      <c r="L380" s="54"/>
      <c r="M380">
        <v>68</v>
      </c>
      <c r="N380">
        <v>46</v>
      </c>
      <c r="O380">
        <v>50</v>
      </c>
      <c r="Q380">
        <v>113</v>
      </c>
      <c r="R380">
        <v>59</v>
      </c>
      <c r="S380">
        <v>1792</v>
      </c>
      <c r="T380">
        <v>2</v>
      </c>
      <c r="U380">
        <v>1</v>
      </c>
      <c r="V380">
        <v>104</v>
      </c>
      <c r="W380"/>
      <c r="X380" t="s">
        <v>193</v>
      </c>
      <c r="Y380" t="s">
        <v>466</v>
      </c>
      <c r="Z380" s="54" t="s">
        <v>868</v>
      </c>
      <c r="AA380" s="58" t="s">
        <v>959</v>
      </c>
      <c r="AB380" s="54"/>
      <c r="AC380">
        <v>68</v>
      </c>
      <c r="AD380">
        <v>23</v>
      </c>
      <c r="AE380">
        <v>25</v>
      </c>
      <c r="AG380">
        <v>113</v>
      </c>
      <c r="AH380">
        <v>59</v>
      </c>
      <c r="AI380">
        <v>1792</v>
      </c>
      <c r="AJ380">
        <v>2</v>
      </c>
      <c r="AK380">
        <v>1</v>
      </c>
      <c r="AL380">
        <v>105</v>
      </c>
      <c r="AM380"/>
      <c r="AN380" t="s">
        <v>193</v>
      </c>
      <c r="AO380" t="s">
        <v>466</v>
      </c>
      <c r="AP380" s="54" t="s">
        <v>868</v>
      </c>
      <c r="AQ380" s="58" t="s">
        <v>959</v>
      </c>
      <c r="AR380" s="54"/>
      <c r="AS380">
        <v>68</v>
      </c>
      <c r="AT380">
        <v>34</v>
      </c>
      <c r="AU380">
        <v>88</v>
      </c>
      <c r="AW380" s="44">
        <f t="shared" si="20"/>
        <v>104.63</v>
      </c>
      <c r="AX380" s="46">
        <f t="shared" si="21"/>
        <v>2.2222222222154642E-3</v>
      </c>
      <c r="AY380" s="46">
        <f t="shared" si="22"/>
        <v>1.1111111111077321E-3</v>
      </c>
      <c r="AZ380" s="46">
        <f t="shared" si="23"/>
        <v>-3.3333333333348536E-3</v>
      </c>
    </row>
    <row r="381" spans="1:52" x14ac:dyDescent="0.35">
      <c r="A381">
        <v>113</v>
      </c>
      <c r="B381">
        <v>59</v>
      </c>
      <c r="C381">
        <v>1792</v>
      </c>
      <c r="D381">
        <v>2</v>
      </c>
      <c r="E381">
        <v>1</v>
      </c>
      <c r="F381">
        <v>104</v>
      </c>
      <c r="H381" t="s">
        <v>359</v>
      </c>
      <c r="I381" t="s">
        <v>55</v>
      </c>
      <c r="J381" s="58" t="s">
        <v>809</v>
      </c>
      <c r="K381" s="58" t="s">
        <v>959</v>
      </c>
      <c r="L381" s="58" t="s">
        <v>791</v>
      </c>
      <c r="M381">
        <v>68</v>
      </c>
      <c r="N381">
        <v>79</v>
      </c>
      <c r="O381">
        <v>78</v>
      </c>
      <c r="Q381">
        <v>113</v>
      </c>
      <c r="R381">
        <v>59</v>
      </c>
      <c r="S381">
        <v>1792</v>
      </c>
      <c r="T381">
        <v>2</v>
      </c>
      <c r="U381">
        <v>1</v>
      </c>
      <c r="V381">
        <v>104</v>
      </c>
      <c r="W381"/>
      <c r="X381" t="s">
        <v>359</v>
      </c>
      <c r="Y381" t="s">
        <v>55</v>
      </c>
      <c r="Z381" s="58" t="s">
        <v>809</v>
      </c>
      <c r="AA381" s="58" t="s">
        <v>959</v>
      </c>
      <c r="AB381" s="58" t="s">
        <v>791</v>
      </c>
      <c r="AC381">
        <v>68</v>
      </c>
      <c r="AD381">
        <v>39</v>
      </c>
      <c r="AE381">
        <v>89</v>
      </c>
      <c r="AG381">
        <v>113</v>
      </c>
      <c r="AH381">
        <v>59</v>
      </c>
      <c r="AI381">
        <v>1792</v>
      </c>
      <c r="AJ381">
        <v>2</v>
      </c>
      <c r="AK381">
        <v>1</v>
      </c>
      <c r="AL381">
        <v>103</v>
      </c>
      <c r="AM381"/>
      <c r="AN381" t="s">
        <v>359</v>
      </c>
      <c r="AO381" t="s">
        <v>55</v>
      </c>
      <c r="AP381" s="58" t="s">
        <v>809</v>
      </c>
      <c r="AQ381" s="58" t="s">
        <v>959</v>
      </c>
      <c r="AR381" s="58" t="s">
        <v>791</v>
      </c>
      <c r="AS381">
        <v>68</v>
      </c>
      <c r="AT381">
        <v>59</v>
      </c>
      <c r="AU381">
        <v>84</v>
      </c>
      <c r="AW381" s="44">
        <f t="shared" si="20"/>
        <v>179.51000000000002</v>
      </c>
      <c r="AX381" s="46">
        <f t="shared" si="21"/>
        <v>2.2222222222307852E-3</v>
      </c>
      <c r="AY381" s="46">
        <f t="shared" si="22"/>
        <v>1.1111111111153926E-3</v>
      </c>
      <c r="AZ381" s="46">
        <f t="shared" si="23"/>
        <v>-3.33333333332686E-3</v>
      </c>
    </row>
    <row r="382" spans="1:52" x14ac:dyDescent="0.35">
      <c r="A382">
        <v>113</v>
      </c>
      <c r="B382">
        <v>59</v>
      </c>
      <c r="C382">
        <v>1792</v>
      </c>
      <c r="D382">
        <v>2</v>
      </c>
      <c r="E382">
        <v>1</v>
      </c>
      <c r="F382">
        <v>104</v>
      </c>
      <c r="H382" t="s">
        <v>359</v>
      </c>
      <c r="I382" t="s">
        <v>55</v>
      </c>
      <c r="J382" s="58" t="s">
        <v>809</v>
      </c>
      <c r="K382" s="58" t="s">
        <v>959</v>
      </c>
      <c r="L382" s="58" t="s">
        <v>791</v>
      </c>
      <c r="M382">
        <v>68</v>
      </c>
      <c r="N382">
        <v>98</v>
      </c>
      <c r="O382">
        <v>82</v>
      </c>
      <c r="Q382">
        <v>113</v>
      </c>
      <c r="R382">
        <v>59</v>
      </c>
      <c r="S382">
        <v>1792</v>
      </c>
      <c r="T382">
        <v>2</v>
      </c>
      <c r="U382">
        <v>1</v>
      </c>
      <c r="V382">
        <v>104</v>
      </c>
      <c r="W382"/>
      <c r="X382" t="s">
        <v>359</v>
      </c>
      <c r="Y382" t="s">
        <v>55</v>
      </c>
      <c r="Z382" s="58" t="s">
        <v>809</v>
      </c>
      <c r="AA382" s="58" t="s">
        <v>959</v>
      </c>
      <c r="AB382" s="58" t="s">
        <v>791</v>
      </c>
      <c r="AC382">
        <v>68</v>
      </c>
      <c r="AD382">
        <v>49</v>
      </c>
      <c r="AE382">
        <v>41</v>
      </c>
      <c r="AG382">
        <v>113</v>
      </c>
      <c r="AH382">
        <v>59</v>
      </c>
      <c r="AI382">
        <v>1792</v>
      </c>
      <c r="AJ382">
        <v>2</v>
      </c>
      <c r="AK382">
        <v>1</v>
      </c>
      <c r="AL382">
        <v>104</v>
      </c>
      <c r="AM382"/>
      <c r="AN382" t="s">
        <v>359</v>
      </c>
      <c r="AO382" t="s">
        <v>55</v>
      </c>
      <c r="AP382" s="58" t="s">
        <v>809</v>
      </c>
      <c r="AQ382" s="58" t="s">
        <v>959</v>
      </c>
      <c r="AR382" s="58" t="s">
        <v>791</v>
      </c>
      <c r="AS382">
        <v>68</v>
      </c>
      <c r="AT382">
        <v>74</v>
      </c>
      <c r="AU382">
        <v>11</v>
      </c>
      <c r="AW382" s="44">
        <f t="shared" si="20"/>
        <v>222.34</v>
      </c>
      <c r="AX382" s="46">
        <f t="shared" si="21"/>
        <v>-2.2222222222222365E-3</v>
      </c>
      <c r="AY382" s="46">
        <f t="shared" si="22"/>
        <v>-1.1111111111111183E-3</v>
      </c>
      <c r="AZ382" s="46">
        <f t="shared" si="23"/>
        <v>3.3333333333297327E-3</v>
      </c>
    </row>
    <row r="383" spans="1:52" x14ac:dyDescent="0.35">
      <c r="A383">
        <v>113</v>
      </c>
      <c r="B383">
        <v>59</v>
      </c>
      <c r="C383">
        <v>1792</v>
      </c>
      <c r="D383">
        <v>2</v>
      </c>
      <c r="E383">
        <v>1</v>
      </c>
      <c r="F383">
        <v>105</v>
      </c>
      <c r="H383" t="s">
        <v>100</v>
      </c>
      <c r="I383" t="s">
        <v>49</v>
      </c>
      <c r="J383" s="58" t="s">
        <v>792</v>
      </c>
      <c r="K383" s="58" t="s">
        <v>959</v>
      </c>
      <c r="L383" s="58" t="s">
        <v>801</v>
      </c>
      <c r="M383">
        <v>69</v>
      </c>
      <c r="N383">
        <v>309</v>
      </c>
      <c r="O383">
        <v>49</v>
      </c>
      <c r="Q383">
        <v>113</v>
      </c>
      <c r="R383">
        <v>59</v>
      </c>
      <c r="S383">
        <v>1792</v>
      </c>
      <c r="T383">
        <v>2</v>
      </c>
      <c r="U383">
        <v>1</v>
      </c>
      <c r="V383">
        <v>105</v>
      </c>
      <c r="W383"/>
      <c r="X383" t="s">
        <v>100</v>
      </c>
      <c r="Y383" t="s">
        <v>49</v>
      </c>
      <c r="Z383" s="58" t="s">
        <v>792</v>
      </c>
      <c r="AA383" s="58" t="s">
        <v>959</v>
      </c>
      <c r="AB383" s="58" t="s">
        <v>801</v>
      </c>
      <c r="AC383">
        <v>68</v>
      </c>
      <c r="AD383">
        <v>154</v>
      </c>
      <c r="AE383">
        <v>75</v>
      </c>
      <c r="AG383">
        <v>113</v>
      </c>
      <c r="AH383">
        <v>59</v>
      </c>
      <c r="AI383">
        <v>1792</v>
      </c>
      <c r="AJ383">
        <v>2</v>
      </c>
      <c r="AK383">
        <v>1</v>
      </c>
      <c r="AL383">
        <v>104</v>
      </c>
      <c r="AM383"/>
      <c r="AN383" t="s">
        <v>100</v>
      </c>
      <c r="AO383" t="s">
        <v>49</v>
      </c>
      <c r="AP383" s="58" t="s">
        <v>792</v>
      </c>
      <c r="AQ383" s="58" t="s">
        <v>959</v>
      </c>
      <c r="AR383" s="58" t="s">
        <v>801</v>
      </c>
      <c r="AS383">
        <v>69</v>
      </c>
      <c r="AT383">
        <v>232</v>
      </c>
      <c r="AU383">
        <v>13</v>
      </c>
      <c r="AW383" s="44">
        <f t="shared" si="20"/>
        <v>696.37</v>
      </c>
      <c r="AX383" s="46">
        <f t="shared" si="21"/>
        <v>7.7777777777419121E-3</v>
      </c>
      <c r="AY383" s="46">
        <f t="shared" si="22"/>
        <v>-1.1111111111290484E-3</v>
      </c>
      <c r="AZ383" s="46">
        <f t="shared" si="23"/>
        <v>-6.6666666666651553E-3</v>
      </c>
    </row>
    <row r="384" spans="1:52" x14ac:dyDescent="0.35">
      <c r="A384">
        <v>113</v>
      </c>
      <c r="B384">
        <v>59</v>
      </c>
      <c r="C384">
        <v>1792</v>
      </c>
      <c r="D384">
        <v>2</v>
      </c>
      <c r="E384">
        <v>1</v>
      </c>
      <c r="F384">
        <v>105</v>
      </c>
      <c r="H384" t="s">
        <v>100</v>
      </c>
      <c r="I384" t="s">
        <v>49</v>
      </c>
      <c r="J384" s="58" t="s">
        <v>792</v>
      </c>
      <c r="K384" s="58" t="s">
        <v>959</v>
      </c>
      <c r="L384" s="58" t="s">
        <v>801</v>
      </c>
      <c r="M384">
        <v>69</v>
      </c>
      <c r="N384">
        <v>363</v>
      </c>
      <c r="O384">
        <v>42</v>
      </c>
      <c r="Q384">
        <v>113</v>
      </c>
      <c r="R384">
        <v>59</v>
      </c>
      <c r="S384">
        <v>1792</v>
      </c>
      <c r="T384">
        <v>2</v>
      </c>
      <c r="U384">
        <v>1</v>
      </c>
      <c r="V384">
        <v>105</v>
      </c>
      <c r="W384"/>
      <c r="X384" t="s">
        <v>100</v>
      </c>
      <c r="Y384" t="s">
        <v>49</v>
      </c>
      <c r="Z384" s="58" t="s">
        <v>792</v>
      </c>
      <c r="AA384" s="58" t="s">
        <v>959</v>
      </c>
      <c r="AB384" s="58" t="s">
        <v>801</v>
      </c>
      <c r="AC384">
        <v>68</v>
      </c>
      <c r="AD384">
        <v>181</v>
      </c>
      <c r="AE384">
        <v>72</v>
      </c>
      <c r="AG384">
        <v>113</v>
      </c>
      <c r="AH384">
        <v>59</v>
      </c>
      <c r="AI384">
        <v>1792</v>
      </c>
      <c r="AJ384">
        <v>2</v>
      </c>
      <c r="AK384">
        <v>1</v>
      </c>
      <c r="AL384">
        <v>105</v>
      </c>
      <c r="AM384"/>
      <c r="AN384" t="s">
        <v>100</v>
      </c>
      <c r="AO384" t="s">
        <v>49</v>
      </c>
      <c r="AP384" s="58" t="s">
        <v>792</v>
      </c>
      <c r="AQ384" s="58" t="s">
        <v>959</v>
      </c>
      <c r="AR384" s="58" t="s">
        <v>801</v>
      </c>
      <c r="AS384">
        <v>69</v>
      </c>
      <c r="AT384">
        <v>272</v>
      </c>
      <c r="AU384">
        <v>58</v>
      </c>
      <c r="AW384" s="44">
        <f t="shared" si="20"/>
        <v>817.72000000000014</v>
      </c>
      <c r="AX384" s="46">
        <f t="shared" si="21"/>
        <v>1.1111111111135885E-2</v>
      </c>
      <c r="AY384" s="46">
        <f t="shared" si="22"/>
        <v>-4.4444444444320386E-3</v>
      </c>
      <c r="AZ384" s="46">
        <f t="shared" si="23"/>
        <v>-6.6666666666196361E-3</v>
      </c>
    </row>
    <row r="385" spans="1:52" x14ac:dyDescent="0.35">
      <c r="A385">
        <v>113</v>
      </c>
      <c r="B385">
        <v>59</v>
      </c>
      <c r="C385">
        <v>1792</v>
      </c>
      <c r="D385">
        <v>2</v>
      </c>
      <c r="E385">
        <v>1</v>
      </c>
      <c r="F385">
        <v>105</v>
      </c>
      <c r="H385" t="s">
        <v>39</v>
      </c>
      <c r="I385" t="s">
        <v>360</v>
      </c>
      <c r="J385" s="58" t="s">
        <v>809</v>
      </c>
      <c r="K385" s="58" t="s">
        <v>959</v>
      </c>
      <c r="L385" s="54"/>
      <c r="M385">
        <v>68</v>
      </c>
      <c r="N385">
        <v>186</v>
      </c>
      <c r="O385">
        <v>33</v>
      </c>
      <c r="Q385">
        <v>113</v>
      </c>
      <c r="R385">
        <v>59</v>
      </c>
      <c r="S385">
        <v>1792</v>
      </c>
      <c r="T385">
        <v>2</v>
      </c>
      <c r="U385">
        <v>1</v>
      </c>
      <c r="V385">
        <v>105</v>
      </c>
      <c r="W385"/>
      <c r="X385" t="s">
        <v>39</v>
      </c>
      <c r="Y385" t="s">
        <v>360</v>
      </c>
      <c r="Z385" s="58" t="s">
        <v>809</v>
      </c>
      <c r="AA385" s="58" t="s">
        <v>959</v>
      </c>
      <c r="AB385" s="54"/>
      <c r="AC385">
        <v>68</v>
      </c>
      <c r="AD385">
        <v>93</v>
      </c>
      <c r="AE385">
        <v>16</v>
      </c>
      <c r="AG385">
        <v>113</v>
      </c>
      <c r="AH385">
        <v>59</v>
      </c>
      <c r="AI385">
        <v>1792</v>
      </c>
      <c r="AJ385">
        <v>2</v>
      </c>
      <c r="AK385">
        <v>1</v>
      </c>
      <c r="AL385">
        <v>104</v>
      </c>
      <c r="AM385"/>
      <c r="AN385" t="s">
        <v>39</v>
      </c>
      <c r="AO385" t="s">
        <v>360</v>
      </c>
      <c r="AP385" s="58" t="s">
        <v>809</v>
      </c>
      <c r="AQ385" s="58" t="s">
        <v>959</v>
      </c>
      <c r="AR385" s="54"/>
      <c r="AS385">
        <v>68</v>
      </c>
      <c r="AT385">
        <v>139</v>
      </c>
      <c r="AU385">
        <v>74</v>
      </c>
      <c r="AW385" s="44">
        <f t="shared" si="20"/>
        <v>419.23000000000008</v>
      </c>
      <c r="AX385" s="46">
        <f t="shared" si="21"/>
        <v>-5.555555555519065E-3</v>
      </c>
      <c r="AY385" s="46">
        <f t="shared" si="22"/>
        <v>2.2222222222404719E-3</v>
      </c>
      <c r="AZ385" s="46">
        <f t="shared" si="23"/>
        <v>3.3333333333394055E-3</v>
      </c>
    </row>
    <row r="386" spans="1:52" x14ac:dyDescent="0.35">
      <c r="A386">
        <v>113</v>
      </c>
      <c r="B386">
        <v>59</v>
      </c>
      <c r="C386">
        <v>1792</v>
      </c>
      <c r="D386">
        <v>2</v>
      </c>
      <c r="E386">
        <v>1</v>
      </c>
      <c r="F386">
        <v>105</v>
      </c>
      <c r="H386" t="s">
        <v>39</v>
      </c>
      <c r="I386" t="s">
        <v>360</v>
      </c>
      <c r="J386" s="58" t="s">
        <v>809</v>
      </c>
      <c r="K386" s="58" t="s">
        <v>959</v>
      </c>
      <c r="L386" s="54"/>
      <c r="M386">
        <v>68</v>
      </c>
      <c r="N386">
        <v>11</v>
      </c>
      <c r="O386">
        <v>17</v>
      </c>
      <c r="Q386">
        <v>113</v>
      </c>
      <c r="R386">
        <v>59</v>
      </c>
      <c r="S386">
        <v>1792</v>
      </c>
      <c r="T386">
        <v>2</v>
      </c>
      <c r="U386">
        <v>1</v>
      </c>
      <c r="V386">
        <v>105</v>
      </c>
      <c r="W386"/>
      <c r="X386" t="s">
        <v>39</v>
      </c>
      <c r="Y386" t="s">
        <v>360</v>
      </c>
      <c r="Z386" s="58" t="s">
        <v>809</v>
      </c>
      <c r="AA386" s="58" t="s">
        <v>959</v>
      </c>
      <c r="AB386" s="54"/>
      <c r="AC386">
        <v>68</v>
      </c>
      <c r="AD386">
        <v>5</v>
      </c>
      <c r="AE386">
        <v>59</v>
      </c>
      <c r="AG386">
        <v>113</v>
      </c>
      <c r="AH386">
        <v>59</v>
      </c>
      <c r="AI386">
        <v>1792</v>
      </c>
      <c r="AJ386">
        <v>2</v>
      </c>
      <c r="AK386">
        <v>1</v>
      </c>
      <c r="AL386">
        <v>105</v>
      </c>
      <c r="AM386"/>
      <c r="AN386" t="s">
        <v>39</v>
      </c>
      <c r="AO386" t="s">
        <v>360</v>
      </c>
      <c r="AP386" s="58" t="s">
        <v>809</v>
      </c>
      <c r="AQ386" s="58" t="s">
        <v>959</v>
      </c>
      <c r="AR386" s="54"/>
      <c r="AS386">
        <v>68</v>
      </c>
      <c r="AT386">
        <v>8</v>
      </c>
      <c r="AU386">
        <v>37</v>
      </c>
      <c r="AW386" s="44">
        <f t="shared" si="20"/>
        <v>25.130000000000003</v>
      </c>
      <c r="AX386" s="46">
        <f t="shared" si="21"/>
        <v>-1.1111111111113681E-3</v>
      </c>
      <c r="AY386" s="46">
        <f t="shared" si="22"/>
        <v>-5.5555555555556468E-3</v>
      </c>
      <c r="AZ386" s="46">
        <f t="shared" si="23"/>
        <v>6.6666666666669316E-3</v>
      </c>
    </row>
    <row r="387" spans="1:52" x14ac:dyDescent="0.35">
      <c r="A387">
        <v>113</v>
      </c>
      <c r="B387">
        <v>59</v>
      </c>
      <c r="C387">
        <v>1792</v>
      </c>
      <c r="D387">
        <v>2</v>
      </c>
      <c r="E387">
        <v>2</v>
      </c>
      <c r="F387">
        <v>105</v>
      </c>
      <c r="H387" t="s">
        <v>265</v>
      </c>
      <c r="I387" t="s">
        <v>348</v>
      </c>
      <c r="J387" s="58" t="s">
        <v>813</v>
      </c>
      <c r="K387" s="58" t="s">
        <v>959</v>
      </c>
      <c r="L387" s="54"/>
      <c r="M387">
        <v>69</v>
      </c>
      <c r="N387">
        <v>180</v>
      </c>
      <c r="O387">
        <v>40</v>
      </c>
      <c r="Q387">
        <v>113</v>
      </c>
      <c r="R387">
        <v>59</v>
      </c>
      <c r="S387">
        <v>1792</v>
      </c>
      <c r="T387">
        <v>2</v>
      </c>
      <c r="U387">
        <v>2</v>
      </c>
      <c r="V387">
        <v>105</v>
      </c>
      <c r="W387"/>
      <c r="X387" t="s">
        <v>265</v>
      </c>
      <c r="Y387" t="s">
        <v>348</v>
      </c>
      <c r="Z387" s="58" t="s">
        <v>813</v>
      </c>
      <c r="AA387" s="58" t="s">
        <v>959</v>
      </c>
      <c r="AB387" s="54"/>
      <c r="AC387">
        <v>69</v>
      </c>
      <c r="AD387">
        <v>90</v>
      </c>
      <c r="AE387">
        <v>21</v>
      </c>
      <c r="AG387">
        <v>113</v>
      </c>
      <c r="AH387">
        <v>59</v>
      </c>
      <c r="AI387">
        <v>1792</v>
      </c>
      <c r="AJ387">
        <v>2</v>
      </c>
      <c r="AK387">
        <v>2</v>
      </c>
      <c r="AL387">
        <v>106</v>
      </c>
      <c r="AM387"/>
      <c r="AN387" t="s">
        <v>265</v>
      </c>
      <c r="AO387" t="s">
        <v>348</v>
      </c>
      <c r="AP387" s="58" t="s">
        <v>813</v>
      </c>
      <c r="AQ387" s="58" t="s">
        <v>959</v>
      </c>
      <c r="AR387" s="54"/>
      <c r="AS387">
        <v>69</v>
      </c>
      <c r="AT387">
        <v>135</v>
      </c>
      <c r="AU387">
        <v>31</v>
      </c>
      <c r="AW387" s="44">
        <f t="shared" si="20"/>
        <v>405.91999999999996</v>
      </c>
      <c r="AX387" s="46">
        <f t="shared" si="21"/>
        <v>8.8888888888675188E-3</v>
      </c>
      <c r="AY387" s="46">
        <f t="shared" si="22"/>
        <v>-5.5555555555662217E-3</v>
      </c>
      <c r="AZ387" s="46">
        <f t="shared" si="23"/>
        <v>-3.3333333333564474E-3</v>
      </c>
    </row>
    <row r="388" spans="1:52" x14ac:dyDescent="0.35">
      <c r="A388">
        <v>113</v>
      </c>
      <c r="B388">
        <v>59</v>
      </c>
      <c r="C388">
        <v>1792</v>
      </c>
      <c r="D388">
        <v>2</v>
      </c>
      <c r="E388">
        <v>2</v>
      </c>
      <c r="F388">
        <v>105</v>
      </c>
      <c r="H388" t="s">
        <v>134</v>
      </c>
      <c r="I388" t="s">
        <v>200</v>
      </c>
      <c r="J388" s="58" t="s">
        <v>792</v>
      </c>
      <c r="K388" s="58" t="s">
        <v>959</v>
      </c>
      <c r="L388" s="58" t="s">
        <v>783</v>
      </c>
      <c r="M388">
        <v>69</v>
      </c>
      <c r="N388">
        <v>1652</v>
      </c>
      <c r="O388">
        <v>39</v>
      </c>
      <c r="Q388">
        <v>113</v>
      </c>
      <c r="R388">
        <v>59</v>
      </c>
      <c r="S388">
        <v>1792</v>
      </c>
      <c r="T388">
        <v>2</v>
      </c>
      <c r="U388">
        <v>2</v>
      </c>
      <c r="V388">
        <v>105</v>
      </c>
      <c r="W388"/>
      <c r="X388" t="s">
        <v>134</v>
      </c>
      <c r="Y388" t="s">
        <v>200</v>
      </c>
      <c r="Z388" s="58" t="s">
        <v>792</v>
      </c>
      <c r="AA388" s="58" t="s">
        <v>959</v>
      </c>
      <c r="AB388" s="58" t="s">
        <v>783</v>
      </c>
      <c r="AC388">
        <v>69</v>
      </c>
      <c r="AD388">
        <v>826</v>
      </c>
      <c r="AE388">
        <v>19</v>
      </c>
      <c r="AG388">
        <v>113</v>
      </c>
      <c r="AH388">
        <v>59</v>
      </c>
      <c r="AI388">
        <v>1792</v>
      </c>
      <c r="AJ388">
        <v>2</v>
      </c>
      <c r="AK388">
        <v>2</v>
      </c>
      <c r="AL388">
        <v>105</v>
      </c>
      <c r="AM388"/>
      <c r="AN388" t="s">
        <v>134</v>
      </c>
      <c r="AO388" t="s">
        <v>200</v>
      </c>
      <c r="AP388" s="58" t="s">
        <v>792</v>
      </c>
      <c r="AQ388" s="58" t="s">
        <v>959</v>
      </c>
      <c r="AR388" s="58" t="s">
        <v>783</v>
      </c>
      <c r="AS388">
        <v>69</v>
      </c>
      <c r="AT388">
        <v>1239</v>
      </c>
      <c r="AU388">
        <v>29</v>
      </c>
      <c r="AW388" s="44">
        <f t="shared" si="20"/>
        <v>3717.8700000000003</v>
      </c>
      <c r="AX388" s="46">
        <f t="shared" si="21"/>
        <v>-3.3333333332302706E-3</v>
      </c>
      <c r="AY388" s="46">
        <f t="shared" si="22"/>
        <v>3.3333333333848691E-3</v>
      </c>
      <c r="AZ388" s="46">
        <f t="shared" si="23"/>
        <v>-3.6359804056473877E-14</v>
      </c>
    </row>
    <row r="389" spans="1:52" x14ac:dyDescent="0.35">
      <c r="A389">
        <v>113</v>
      </c>
      <c r="B389">
        <v>59</v>
      </c>
      <c r="C389">
        <v>1792</v>
      </c>
      <c r="D389">
        <v>2</v>
      </c>
      <c r="E389">
        <v>2</v>
      </c>
      <c r="F389">
        <v>105</v>
      </c>
      <c r="H389" t="s">
        <v>21</v>
      </c>
      <c r="I389" t="s">
        <v>200</v>
      </c>
      <c r="J389" s="58" t="s">
        <v>827</v>
      </c>
      <c r="K389" s="58" t="s">
        <v>959</v>
      </c>
      <c r="L389" s="58" t="s">
        <v>783</v>
      </c>
      <c r="M389">
        <v>69</v>
      </c>
      <c r="N389">
        <v>1140</v>
      </c>
      <c r="O389">
        <v>76</v>
      </c>
      <c r="Q389">
        <v>113</v>
      </c>
      <c r="R389">
        <v>59</v>
      </c>
      <c r="S389">
        <v>1792</v>
      </c>
      <c r="T389">
        <v>2</v>
      </c>
      <c r="U389">
        <v>2</v>
      </c>
      <c r="V389">
        <v>105</v>
      </c>
      <c r="W389"/>
      <c r="X389" t="s">
        <v>21</v>
      </c>
      <c r="Y389" t="s">
        <v>200</v>
      </c>
      <c r="Z389" s="58" t="s">
        <v>827</v>
      </c>
      <c r="AA389" s="58" t="s">
        <v>959</v>
      </c>
      <c r="AB389" s="58" t="s">
        <v>783</v>
      </c>
      <c r="AC389">
        <v>69</v>
      </c>
      <c r="AD389">
        <v>570</v>
      </c>
      <c r="AE389">
        <v>38</v>
      </c>
      <c r="AG389">
        <v>113</v>
      </c>
      <c r="AH389">
        <v>59</v>
      </c>
      <c r="AI389">
        <v>1792</v>
      </c>
      <c r="AJ389">
        <v>2</v>
      </c>
      <c r="AK389">
        <v>2</v>
      </c>
      <c r="AL389">
        <v>105</v>
      </c>
      <c r="AM389"/>
      <c r="AN389" t="s">
        <v>21</v>
      </c>
      <c r="AO389" t="s">
        <v>200</v>
      </c>
      <c r="AP389" s="58" t="s">
        <v>827</v>
      </c>
      <c r="AQ389" s="58" t="s">
        <v>959</v>
      </c>
      <c r="AR389" s="58" t="s">
        <v>783</v>
      </c>
      <c r="AS389">
        <v>69</v>
      </c>
      <c r="AT389">
        <v>855</v>
      </c>
      <c r="AU389">
        <v>57</v>
      </c>
      <c r="AW389" s="44">
        <f t="shared" si="20"/>
        <v>2566.7100000000005</v>
      </c>
      <c r="AX389" s="46">
        <f t="shared" si="21"/>
        <v>2.1826984664130578E-13</v>
      </c>
      <c r="AY389" s="46">
        <f t="shared" si="22"/>
        <v>1.0913492332065289E-13</v>
      </c>
      <c r="AZ389" s="46">
        <f t="shared" si="23"/>
        <v>1.6375789613221059E-13</v>
      </c>
    </row>
    <row r="390" spans="1:52" x14ac:dyDescent="0.35">
      <c r="A390">
        <v>113</v>
      </c>
      <c r="B390">
        <v>59</v>
      </c>
      <c r="C390">
        <v>1792</v>
      </c>
      <c r="D390">
        <v>2</v>
      </c>
      <c r="E390">
        <v>2</v>
      </c>
      <c r="F390">
        <v>106</v>
      </c>
      <c r="H390" t="s">
        <v>25</v>
      </c>
      <c r="I390" t="s">
        <v>69</v>
      </c>
      <c r="J390" s="58" t="s">
        <v>855</v>
      </c>
      <c r="K390" s="58" t="s">
        <v>959</v>
      </c>
      <c r="L390" s="58" t="s">
        <v>780</v>
      </c>
      <c r="M390">
        <v>70</v>
      </c>
      <c r="N390">
        <v>35</v>
      </c>
      <c r="O390">
        <v>94</v>
      </c>
      <c r="Q390">
        <v>113</v>
      </c>
      <c r="R390">
        <v>59</v>
      </c>
      <c r="S390">
        <v>1792</v>
      </c>
      <c r="T390">
        <v>2</v>
      </c>
      <c r="U390">
        <v>2</v>
      </c>
      <c r="V390">
        <v>106</v>
      </c>
      <c r="W390"/>
      <c r="X390" t="s">
        <v>25</v>
      </c>
      <c r="Y390" t="s">
        <v>69</v>
      </c>
      <c r="Z390" s="58" t="s">
        <v>855</v>
      </c>
      <c r="AA390" s="58" t="s">
        <v>959</v>
      </c>
      <c r="AB390" s="58" t="s">
        <v>780</v>
      </c>
      <c r="AC390">
        <v>69</v>
      </c>
      <c r="AD390">
        <v>17</v>
      </c>
      <c r="AE390">
        <v>97</v>
      </c>
      <c r="AG390">
        <v>113</v>
      </c>
      <c r="AH390">
        <v>59</v>
      </c>
      <c r="AI390">
        <v>1792</v>
      </c>
      <c r="AJ390">
        <v>2</v>
      </c>
      <c r="AK390">
        <v>1</v>
      </c>
      <c r="AL390">
        <v>105</v>
      </c>
      <c r="AM390"/>
      <c r="AN390" t="s">
        <v>25</v>
      </c>
      <c r="AO390" t="s">
        <v>69</v>
      </c>
      <c r="AP390" s="58" t="s">
        <v>855</v>
      </c>
      <c r="AQ390" s="58" t="s">
        <v>959</v>
      </c>
      <c r="AR390" s="58" t="s">
        <v>780</v>
      </c>
      <c r="AS390">
        <v>70</v>
      </c>
      <c r="AT390">
        <v>26</v>
      </c>
      <c r="AU390">
        <v>96</v>
      </c>
      <c r="AW390" s="44">
        <f t="shared" si="20"/>
        <v>80.86999999999999</v>
      </c>
      <c r="AX390" s="46">
        <f t="shared" si="21"/>
        <v>2.2222222222132437E-3</v>
      </c>
      <c r="AY390" s="46">
        <f t="shared" si="22"/>
        <v>1.1111111111066219E-3</v>
      </c>
      <c r="AZ390" s="46">
        <f t="shared" si="23"/>
        <v>-3.3333333333365189E-3</v>
      </c>
    </row>
    <row r="391" spans="1:52" x14ac:dyDescent="0.35">
      <c r="A391">
        <v>113</v>
      </c>
      <c r="B391">
        <v>59</v>
      </c>
      <c r="C391">
        <v>1792</v>
      </c>
      <c r="D391">
        <v>2</v>
      </c>
      <c r="E391">
        <v>2</v>
      </c>
      <c r="F391">
        <v>106</v>
      </c>
      <c r="H391" t="s">
        <v>78</v>
      </c>
      <c r="I391" t="s">
        <v>69</v>
      </c>
      <c r="J391" s="58" t="s">
        <v>855</v>
      </c>
      <c r="K391" s="58" t="s">
        <v>959</v>
      </c>
      <c r="L391" s="58" t="s">
        <v>780</v>
      </c>
      <c r="M391">
        <v>70</v>
      </c>
      <c r="N391">
        <v>16</v>
      </c>
      <c r="O391">
        <v>40</v>
      </c>
      <c r="Q391">
        <v>113</v>
      </c>
      <c r="R391">
        <v>59</v>
      </c>
      <c r="S391">
        <v>1792</v>
      </c>
      <c r="T391">
        <v>2</v>
      </c>
      <c r="U391">
        <v>2</v>
      </c>
      <c r="V391">
        <v>106</v>
      </c>
      <c r="W391"/>
      <c r="X391" t="s">
        <v>78</v>
      </c>
      <c r="Y391" t="s">
        <v>69</v>
      </c>
      <c r="Z391" s="58" t="s">
        <v>855</v>
      </c>
      <c r="AA391" s="58" t="s">
        <v>959</v>
      </c>
      <c r="AB391" s="58" t="s">
        <v>780</v>
      </c>
      <c r="AC391">
        <v>70</v>
      </c>
      <c r="AD391">
        <v>8</v>
      </c>
      <c r="AE391">
        <v>21</v>
      </c>
      <c r="AG391">
        <v>113</v>
      </c>
      <c r="AH391">
        <v>59</v>
      </c>
      <c r="AI391">
        <v>1792</v>
      </c>
      <c r="AJ391">
        <v>2</v>
      </c>
      <c r="AK391">
        <v>2</v>
      </c>
      <c r="AL391">
        <v>106</v>
      </c>
      <c r="AM391"/>
      <c r="AN391" t="s">
        <v>78</v>
      </c>
      <c r="AO391" t="s">
        <v>69</v>
      </c>
      <c r="AP391" s="58" t="s">
        <v>855</v>
      </c>
      <c r="AQ391" s="58" t="s">
        <v>959</v>
      </c>
      <c r="AR391" s="58" t="s">
        <v>780</v>
      </c>
      <c r="AS391">
        <v>70</v>
      </c>
      <c r="AT391">
        <v>12</v>
      </c>
      <c r="AU391">
        <v>31</v>
      </c>
      <c r="AW391" s="44">
        <f t="shared" si="20"/>
        <v>36.92</v>
      </c>
      <c r="AX391" s="46">
        <f t="shared" si="21"/>
        <v>8.8888888888888351E-3</v>
      </c>
      <c r="AY391" s="46">
        <f t="shared" si="22"/>
        <v>-5.5555555555555636E-3</v>
      </c>
      <c r="AZ391" s="46">
        <f t="shared" si="23"/>
        <v>-3.3333333333333548E-3</v>
      </c>
    </row>
    <row r="392" spans="1:52" x14ac:dyDescent="0.35">
      <c r="A392">
        <v>113</v>
      </c>
      <c r="B392">
        <v>59</v>
      </c>
      <c r="C392">
        <v>1792</v>
      </c>
      <c r="D392">
        <v>2</v>
      </c>
      <c r="E392">
        <v>2</v>
      </c>
      <c r="F392">
        <v>106</v>
      </c>
      <c r="H392" t="s">
        <v>468</v>
      </c>
      <c r="I392" t="s">
        <v>467</v>
      </c>
      <c r="J392" s="58" t="s">
        <v>857</v>
      </c>
      <c r="K392" s="58" t="s">
        <v>959</v>
      </c>
      <c r="L392" s="58" t="s">
        <v>797</v>
      </c>
      <c r="M392">
        <v>71</v>
      </c>
      <c r="N392">
        <v>79</v>
      </c>
      <c r="O392">
        <v>72</v>
      </c>
      <c r="Q392">
        <v>113</v>
      </c>
      <c r="R392">
        <v>59</v>
      </c>
      <c r="S392">
        <v>1792</v>
      </c>
      <c r="T392">
        <v>2</v>
      </c>
      <c r="U392">
        <v>2</v>
      </c>
      <c r="V392">
        <v>106</v>
      </c>
      <c r="W392"/>
      <c r="X392" t="s">
        <v>468</v>
      </c>
      <c r="Y392" t="s">
        <v>647</v>
      </c>
      <c r="Z392" s="58" t="s">
        <v>857</v>
      </c>
      <c r="AA392" s="58" t="s">
        <v>959</v>
      </c>
      <c r="AB392" s="58" t="s">
        <v>797</v>
      </c>
      <c r="AC392">
        <v>70</v>
      </c>
      <c r="AD392">
        <v>39</v>
      </c>
      <c r="AE392">
        <v>86</v>
      </c>
      <c r="AG392">
        <v>113</v>
      </c>
      <c r="AH392">
        <v>59</v>
      </c>
      <c r="AI392">
        <v>1792</v>
      </c>
      <c r="AJ392">
        <v>2</v>
      </c>
      <c r="AK392">
        <v>2</v>
      </c>
      <c r="AL392">
        <v>105</v>
      </c>
      <c r="AM392"/>
      <c r="AN392" t="s">
        <v>468</v>
      </c>
      <c r="AO392" t="s">
        <v>656</v>
      </c>
      <c r="AP392" s="58" t="s">
        <v>857</v>
      </c>
      <c r="AQ392" s="58" t="s">
        <v>959</v>
      </c>
      <c r="AR392" s="58" t="s">
        <v>797</v>
      </c>
      <c r="AS392">
        <v>71</v>
      </c>
      <c r="AT392">
        <v>59</v>
      </c>
      <c r="AU392">
        <v>78</v>
      </c>
      <c r="AW392" s="44">
        <f t="shared" si="20"/>
        <v>179.35999999999999</v>
      </c>
      <c r="AX392" s="46">
        <f t="shared" si="21"/>
        <v>-4.4444444444604603E-3</v>
      </c>
      <c r="AY392" s="46">
        <f t="shared" si="22"/>
        <v>-2.2222222222302301E-3</v>
      </c>
      <c r="AZ392" s="46">
        <f t="shared" si="23"/>
        <v>6.6666666666617136E-3</v>
      </c>
    </row>
    <row r="393" spans="1:52" x14ac:dyDescent="0.35">
      <c r="A393">
        <v>113</v>
      </c>
      <c r="B393">
        <v>59</v>
      </c>
      <c r="C393">
        <v>1792</v>
      </c>
      <c r="D393">
        <v>2</v>
      </c>
      <c r="E393">
        <v>2</v>
      </c>
      <c r="F393">
        <v>106</v>
      </c>
      <c r="G393" t="s">
        <v>37</v>
      </c>
      <c r="H393" t="s">
        <v>18</v>
      </c>
      <c r="I393" t="s">
        <v>467</v>
      </c>
      <c r="J393" s="58" t="s">
        <v>857</v>
      </c>
      <c r="K393" s="58" t="s">
        <v>959</v>
      </c>
      <c r="L393" s="58" t="s">
        <v>780</v>
      </c>
      <c r="M393">
        <v>70</v>
      </c>
      <c r="N393">
        <v>156</v>
      </c>
      <c r="O393">
        <v>83</v>
      </c>
      <c r="Q393">
        <v>113</v>
      </c>
      <c r="R393">
        <v>59</v>
      </c>
      <c r="S393">
        <v>1792</v>
      </c>
      <c r="T393">
        <v>2</v>
      </c>
      <c r="U393">
        <v>2</v>
      </c>
      <c r="V393">
        <v>106</v>
      </c>
      <c r="W393" t="s">
        <v>37</v>
      </c>
      <c r="X393" t="s">
        <v>18</v>
      </c>
      <c r="Y393" t="s">
        <v>647</v>
      </c>
      <c r="Z393" s="58" t="s">
        <v>857</v>
      </c>
      <c r="AA393" s="58" t="s">
        <v>959</v>
      </c>
      <c r="AB393" s="58" t="s">
        <v>780</v>
      </c>
      <c r="AC393">
        <v>70</v>
      </c>
      <c r="AD393">
        <v>78</v>
      </c>
      <c r="AE393">
        <v>42</v>
      </c>
      <c r="AG393">
        <v>113</v>
      </c>
      <c r="AH393">
        <v>59</v>
      </c>
      <c r="AI393">
        <v>1792</v>
      </c>
      <c r="AJ393">
        <v>2</v>
      </c>
      <c r="AK393">
        <v>2</v>
      </c>
      <c r="AL393">
        <v>106</v>
      </c>
      <c r="AM393" t="s">
        <v>37</v>
      </c>
      <c r="AN393" t="s">
        <v>18</v>
      </c>
      <c r="AO393" t="s">
        <v>656</v>
      </c>
      <c r="AP393" s="58" t="s">
        <v>857</v>
      </c>
      <c r="AQ393" s="58" t="s">
        <v>959</v>
      </c>
      <c r="AR393" s="58" t="s">
        <v>780</v>
      </c>
      <c r="AS393">
        <v>70</v>
      </c>
      <c r="AT393">
        <v>117</v>
      </c>
      <c r="AU393">
        <v>63</v>
      </c>
      <c r="AW393" s="44">
        <f t="shared" si="20"/>
        <v>352.88</v>
      </c>
      <c r="AX393" s="46">
        <f t="shared" si="21"/>
        <v>5.5555555555441005E-3</v>
      </c>
      <c r="AY393" s="46">
        <f t="shared" si="22"/>
        <v>-2.2222222222279542E-3</v>
      </c>
      <c r="AZ393" s="46">
        <f t="shared" si="23"/>
        <v>-3.3333333333348536E-3</v>
      </c>
    </row>
    <row r="394" spans="1:52" x14ac:dyDescent="0.35">
      <c r="A394">
        <v>113</v>
      </c>
      <c r="B394">
        <v>59</v>
      </c>
      <c r="C394">
        <v>1792</v>
      </c>
      <c r="D394">
        <v>2</v>
      </c>
      <c r="E394">
        <v>2</v>
      </c>
      <c r="F394">
        <v>106</v>
      </c>
      <c r="G394" t="s">
        <v>101</v>
      </c>
      <c r="H394" t="s">
        <v>62</v>
      </c>
      <c r="I394" t="s">
        <v>296</v>
      </c>
      <c r="J394" s="58" t="s">
        <v>814</v>
      </c>
      <c r="K394" s="58" t="s">
        <v>959</v>
      </c>
      <c r="L394" s="54"/>
      <c r="M394">
        <v>70</v>
      </c>
      <c r="N394">
        <v>116</v>
      </c>
      <c r="O394">
        <v>4</v>
      </c>
      <c r="Q394">
        <v>113</v>
      </c>
      <c r="R394">
        <v>59</v>
      </c>
      <c r="S394">
        <v>1792</v>
      </c>
      <c r="T394">
        <v>2</v>
      </c>
      <c r="U394">
        <v>2</v>
      </c>
      <c r="V394">
        <v>106</v>
      </c>
      <c r="W394" t="s">
        <v>101</v>
      </c>
      <c r="X394" t="s">
        <v>62</v>
      </c>
      <c r="Y394" t="s">
        <v>296</v>
      </c>
      <c r="Z394" s="58" t="s">
        <v>814</v>
      </c>
      <c r="AA394" s="58" t="s">
        <v>959</v>
      </c>
      <c r="AB394" s="54"/>
      <c r="AC394">
        <v>69</v>
      </c>
      <c r="AD394">
        <v>58</v>
      </c>
      <c r="AE394">
        <v>2</v>
      </c>
      <c r="AG394">
        <v>113</v>
      </c>
      <c r="AH394">
        <v>59</v>
      </c>
      <c r="AI394">
        <v>1792</v>
      </c>
      <c r="AJ394">
        <v>2</v>
      </c>
      <c r="AK394">
        <v>2</v>
      </c>
      <c r="AL394">
        <v>106</v>
      </c>
      <c r="AM394" t="s">
        <v>101</v>
      </c>
      <c r="AN394" t="s">
        <v>62</v>
      </c>
      <c r="AO394" t="s">
        <v>296</v>
      </c>
      <c r="AP394" s="58" t="s">
        <v>814</v>
      </c>
      <c r="AQ394" s="58" t="s">
        <v>959</v>
      </c>
      <c r="AR394" s="54"/>
      <c r="AS394">
        <v>70</v>
      </c>
      <c r="AT394">
        <v>87</v>
      </c>
      <c r="AU394">
        <v>3</v>
      </c>
      <c r="AW394" s="44">
        <f t="shared" si="20"/>
        <v>261.09000000000003</v>
      </c>
      <c r="AX394" s="46">
        <f t="shared" si="21"/>
        <v>6.2519434074204128E-15</v>
      </c>
      <c r="AY394" s="46">
        <f t="shared" si="22"/>
        <v>3.1259717037102064E-15</v>
      </c>
      <c r="AZ394" s="46">
        <f t="shared" si="23"/>
        <v>1.1379786002407855E-15</v>
      </c>
    </row>
    <row r="395" spans="1:52" x14ac:dyDescent="0.35">
      <c r="A395">
        <v>113</v>
      </c>
      <c r="B395">
        <v>59</v>
      </c>
      <c r="C395">
        <v>1792</v>
      </c>
      <c r="D395">
        <v>2</v>
      </c>
      <c r="E395">
        <v>3</v>
      </c>
      <c r="F395">
        <v>106</v>
      </c>
      <c r="H395" s="65" t="s">
        <v>646</v>
      </c>
      <c r="I395" t="s">
        <v>173</v>
      </c>
      <c r="J395" s="58" t="s">
        <v>856</v>
      </c>
      <c r="K395" s="58" t="s">
        <v>959</v>
      </c>
      <c r="L395" s="58" t="s">
        <v>802</v>
      </c>
      <c r="M395">
        <v>71</v>
      </c>
      <c r="N395">
        <v>3640</v>
      </c>
      <c r="O395">
        <v>59</v>
      </c>
      <c r="Q395">
        <v>113</v>
      </c>
      <c r="R395">
        <v>59</v>
      </c>
      <c r="S395">
        <v>1792</v>
      </c>
      <c r="T395">
        <v>2</v>
      </c>
      <c r="U395">
        <v>3</v>
      </c>
      <c r="V395">
        <v>106</v>
      </c>
      <c r="W395"/>
      <c r="X395" t="s">
        <v>646</v>
      </c>
      <c r="Y395" t="s">
        <v>173</v>
      </c>
      <c r="Z395" s="58" t="s">
        <v>856</v>
      </c>
      <c r="AA395" s="58" t="s">
        <v>959</v>
      </c>
      <c r="AB395" s="58" t="s">
        <v>802</v>
      </c>
      <c r="AC395">
        <v>70</v>
      </c>
      <c r="AD395">
        <v>1820</v>
      </c>
      <c r="AE395">
        <v>29</v>
      </c>
      <c r="AG395">
        <v>113</v>
      </c>
      <c r="AH395">
        <v>59</v>
      </c>
      <c r="AI395">
        <v>1792</v>
      </c>
      <c r="AJ395">
        <v>2</v>
      </c>
      <c r="AK395">
        <v>3</v>
      </c>
      <c r="AL395">
        <v>107</v>
      </c>
      <c r="AM395"/>
      <c r="AN395" t="s">
        <v>708</v>
      </c>
      <c r="AO395"/>
      <c r="AP395" s="58" t="s">
        <v>856</v>
      </c>
      <c r="AQ395" s="58" t="s">
        <v>959</v>
      </c>
      <c r="AR395" s="58" t="s">
        <v>802</v>
      </c>
      <c r="AS395">
        <v>71</v>
      </c>
      <c r="AT395">
        <v>2730</v>
      </c>
      <c r="AU395">
        <v>45</v>
      </c>
      <c r="AW395" s="44">
        <f t="shared" si="20"/>
        <v>8191.33</v>
      </c>
      <c r="AX395" s="46">
        <f t="shared" si="21"/>
        <v>1.1111111108766947E-3</v>
      </c>
      <c r="AY395" s="46">
        <f t="shared" si="22"/>
        <v>5.5555555554383518E-3</v>
      </c>
      <c r="AZ395" s="46">
        <f t="shared" si="23"/>
        <v>-6.6666666668425134E-3</v>
      </c>
    </row>
    <row r="396" spans="1:52" x14ac:dyDescent="0.35">
      <c r="A396">
        <v>113</v>
      </c>
      <c r="B396">
        <v>59</v>
      </c>
      <c r="C396">
        <v>1792</v>
      </c>
      <c r="D396">
        <v>2</v>
      </c>
      <c r="E396">
        <v>3</v>
      </c>
      <c r="F396">
        <v>106</v>
      </c>
      <c r="H396" s="65" t="s">
        <v>646</v>
      </c>
      <c r="I396" t="s">
        <v>173</v>
      </c>
      <c r="J396" s="58" t="s">
        <v>856</v>
      </c>
      <c r="K396" s="58" t="s">
        <v>959</v>
      </c>
      <c r="L396" s="58" t="s">
        <v>802</v>
      </c>
      <c r="M396">
        <v>71</v>
      </c>
      <c r="N396">
        <v>91</v>
      </c>
      <c r="O396">
        <v>62</v>
      </c>
      <c r="Q396">
        <v>113</v>
      </c>
      <c r="R396">
        <v>59</v>
      </c>
      <c r="S396">
        <v>1792</v>
      </c>
      <c r="T396">
        <v>2</v>
      </c>
      <c r="U396">
        <v>3</v>
      </c>
      <c r="V396">
        <v>106</v>
      </c>
      <c r="W396"/>
      <c r="X396" t="s">
        <v>646</v>
      </c>
      <c r="Y396" t="s">
        <v>173</v>
      </c>
      <c r="Z396" s="58" t="s">
        <v>856</v>
      </c>
      <c r="AA396" s="58" t="s">
        <v>959</v>
      </c>
      <c r="AB396" s="58" t="s">
        <v>802</v>
      </c>
      <c r="AC396">
        <v>71</v>
      </c>
      <c r="AD396">
        <v>45</v>
      </c>
      <c r="AE396">
        <v>82</v>
      </c>
      <c r="AG396">
        <v>113</v>
      </c>
      <c r="AH396">
        <v>59</v>
      </c>
      <c r="AI396">
        <v>1792</v>
      </c>
      <c r="AJ396">
        <v>2</v>
      </c>
      <c r="AK396">
        <v>3</v>
      </c>
      <c r="AL396">
        <v>106</v>
      </c>
      <c r="AM396"/>
      <c r="AN396" t="s">
        <v>708</v>
      </c>
      <c r="AO396"/>
      <c r="AP396" s="58" t="s">
        <v>856</v>
      </c>
      <c r="AQ396" s="58" t="s">
        <v>959</v>
      </c>
      <c r="AR396" s="58" t="s">
        <v>802</v>
      </c>
      <c r="AS396">
        <v>71</v>
      </c>
      <c r="AT396">
        <v>68</v>
      </c>
      <c r="AU396">
        <v>72</v>
      </c>
      <c r="AW396" s="44">
        <f t="shared" si="20"/>
        <v>206.16</v>
      </c>
      <c r="AX396" s="46">
        <f t="shared" si="21"/>
        <v>6.6666666666651553E-3</v>
      </c>
      <c r="AY396" s="46">
        <f t="shared" si="22"/>
        <v>-6.6666666666673757E-3</v>
      </c>
      <c r="AZ396" s="46">
        <f t="shared" si="23"/>
        <v>-1.1102230246251565E-15</v>
      </c>
    </row>
    <row r="397" spans="1:52" x14ac:dyDescent="0.35">
      <c r="A397">
        <v>113</v>
      </c>
      <c r="B397">
        <v>59</v>
      </c>
      <c r="C397">
        <v>1792</v>
      </c>
      <c r="D397">
        <v>2</v>
      </c>
      <c r="E397">
        <v>3</v>
      </c>
      <c r="F397">
        <v>107</v>
      </c>
      <c r="H397" t="s">
        <v>134</v>
      </c>
      <c r="I397" t="s">
        <v>34</v>
      </c>
      <c r="J397" s="58" t="s">
        <v>798</v>
      </c>
      <c r="K397" s="58" t="s">
        <v>959</v>
      </c>
      <c r="L397" s="58" t="s">
        <v>802</v>
      </c>
      <c r="M397">
        <v>74</v>
      </c>
      <c r="N397">
        <v>200</v>
      </c>
      <c r="O397">
        <v>45</v>
      </c>
      <c r="Q397">
        <v>132</v>
      </c>
      <c r="R397">
        <v>69</v>
      </c>
      <c r="S397">
        <v>1792</v>
      </c>
      <c r="T397">
        <v>2</v>
      </c>
      <c r="U397">
        <v>3</v>
      </c>
      <c r="V397">
        <v>107</v>
      </c>
      <c r="W397"/>
      <c r="X397" t="s">
        <v>134</v>
      </c>
      <c r="Y397" t="s">
        <v>34</v>
      </c>
      <c r="Z397" s="58" t="s">
        <v>798</v>
      </c>
      <c r="AA397" s="58" t="s">
        <v>959</v>
      </c>
      <c r="AB397" s="58" t="s">
        <v>802</v>
      </c>
      <c r="AC397">
        <v>74</v>
      </c>
      <c r="AD397">
        <v>100</v>
      </c>
      <c r="AE397">
        <v>23</v>
      </c>
      <c r="AG397">
        <v>113</v>
      </c>
      <c r="AH397">
        <v>59</v>
      </c>
      <c r="AI397">
        <v>1792</v>
      </c>
      <c r="AJ397">
        <v>2</v>
      </c>
      <c r="AK397">
        <v>2</v>
      </c>
      <c r="AL397">
        <v>106</v>
      </c>
      <c r="AM397"/>
      <c r="AN397" t="s">
        <v>134</v>
      </c>
      <c r="AO397" t="s">
        <v>34</v>
      </c>
      <c r="AP397" s="58" t="s">
        <v>798</v>
      </c>
      <c r="AQ397" s="58" t="s">
        <v>959</v>
      </c>
      <c r="AR397" s="58" t="s">
        <v>802</v>
      </c>
      <c r="AS397">
        <v>47</v>
      </c>
      <c r="AT397">
        <v>150</v>
      </c>
      <c r="AU397">
        <v>34</v>
      </c>
      <c r="AW397" s="44">
        <f t="shared" si="20"/>
        <v>451.02</v>
      </c>
      <c r="AX397" s="46">
        <f t="shared" si="21"/>
        <v>3.3333333333189219E-3</v>
      </c>
      <c r="AY397" s="46">
        <f t="shared" si="22"/>
        <v>-3.3333333333405435E-3</v>
      </c>
      <c r="AZ397" s="46">
        <f t="shared" si="23"/>
        <v>-2.503552920529728E-14</v>
      </c>
    </row>
    <row r="398" spans="1:52" x14ac:dyDescent="0.35">
      <c r="A398">
        <v>113</v>
      </c>
      <c r="B398">
        <v>59</v>
      </c>
      <c r="C398">
        <v>1792</v>
      </c>
      <c r="D398">
        <v>2</v>
      </c>
      <c r="E398">
        <v>3</v>
      </c>
      <c r="F398">
        <v>107</v>
      </c>
      <c r="H398" t="s">
        <v>236</v>
      </c>
      <c r="I398" t="s">
        <v>133</v>
      </c>
      <c r="J398" s="58" t="s">
        <v>793</v>
      </c>
      <c r="K398" s="58" t="s">
        <v>959</v>
      </c>
      <c r="L398" s="58" t="s">
        <v>783</v>
      </c>
      <c r="M398">
        <v>74</v>
      </c>
      <c r="N398">
        <v>112</v>
      </c>
      <c r="O398">
        <v>51</v>
      </c>
      <c r="Q398">
        <v>113</v>
      </c>
      <c r="R398">
        <v>59</v>
      </c>
      <c r="S398">
        <v>1792</v>
      </c>
      <c r="T398">
        <v>2</v>
      </c>
      <c r="U398">
        <v>3</v>
      </c>
      <c r="V398">
        <v>107</v>
      </c>
      <c r="W398"/>
      <c r="X398" t="s">
        <v>236</v>
      </c>
      <c r="Y398" t="s">
        <v>133</v>
      </c>
      <c r="Z398" s="58" t="s">
        <v>793</v>
      </c>
      <c r="AA398" s="58" t="s">
        <v>959</v>
      </c>
      <c r="AB398" s="58" t="s">
        <v>783</v>
      </c>
      <c r="AC398">
        <v>71</v>
      </c>
      <c r="AD398">
        <v>56</v>
      </c>
      <c r="AE398">
        <v>26</v>
      </c>
      <c r="AG398">
        <v>113</v>
      </c>
      <c r="AH398">
        <v>59</v>
      </c>
      <c r="AI398">
        <v>1792</v>
      </c>
      <c r="AJ398">
        <v>2</v>
      </c>
      <c r="AK398">
        <v>3</v>
      </c>
      <c r="AL398">
        <v>107</v>
      </c>
      <c r="AM398"/>
      <c r="AN398" t="s">
        <v>236</v>
      </c>
      <c r="AO398" t="s">
        <v>133</v>
      </c>
      <c r="AP398" s="58" t="s">
        <v>793</v>
      </c>
      <c r="AQ398" s="58" t="s">
        <v>959</v>
      </c>
      <c r="AR398" s="58" t="s">
        <v>783</v>
      </c>
      <c r="AS398">
        <v>47</v>
      </c>
      <c r="AT398">
        <v>84</v>
      </c>
      <c r="AU398">
        <v>39</v>
      </c>
      <c r="AW398" s="44">
        <f t="shared" si="20"/>
        <v>253.15999999999997</v>
      </c>
      <c r="AX398" s="46">
        <f t="shared" si="21"/>
        <v>5.555555555536662E-3</v>
      </c>
      <c r="AY398" s="46">
        <f t="shared" si="22"/>
        <v>-2.2222222222316734E-3</v>
      </c>
      <c r="AZ398" s="46">
        <f t="shared" si="23"/>
        <v>-3.3333333333439574E-3</v>
      </c>
    </row>
    <row r="399" spans="1:52" x14ac:dyDescent="0.35">
      <c r="A399">
        <v>113</v>
      </c>
      <c r="B399">
        <v>59</v>
      </c>
      <c r="C399">
        <v>1792</v>
      </c>
      <c r="D399">
        <v>2</v>
      </c>
      <c r="E399">
        <v>3</v>
      </c>
      <c r="F399">
        <v>107</v>
      </c>
      <c r="H399" t="s">
        <v>290</v>
      </c>
      <c r="I399" t="s">
        <v>133</v>
      </c>
      <c r="J399" s="58" t="s">
        <v>793</v>
      </c>
      <c r="K399" s="58" t="s">
        <v>959</v>
      </c>
      <c r="L399" s="58" t="s">
        <v>782</v>
      </c>
      <c r="M399">
        <v>71</v>
      </c>
      <c r="N399">
        <v>433</v>
      </c>
      <c r="O399">
        <v>72</v>
      </c>
      <c r="Q399">
        <v>113</v>
      </c>
      <c r="R399">
        <v>59</v>
      </c>
      <c r="S399">
        <v>1792</v>
      </c>
      <c r="T399">
        <v>2</v>
      </c>
      <c r="U399">
        <v>3</v>
      </c>
      <c r="V399">
        <v>107</v>
      </c>
      <c r="W399"/>
      <c r="X399" t="s">
        <v>290</v>
      </c>
      <c r="Y399" t="s">
        <v>133</v>
      </c>
      <c r="Z399" s="58" t="s">
        <v>793</v>
      </c>
      <c r="AA399" s="58" t="s">
        <v>959</v>
      </c>
      <c r="AB399" s="58" t="s">
        <v>782</v>
      </c>
      <c r="AC399">
        <v>71</v>
      </c>
      <c r="AD399">
        <v>216</v>
      </c>
      <c r="AE399">
        <v>86</v>
      </c>
      <c r="AG399">
        <v>113</v>
      </c>
      <c r="AH399">
        <v>59</v>
      </c>
      <c r="AI399">
        <v>1792</v>
      </c>
      <c r="AJ399">
        <v>2</v>
      </c>
      <c r="AK399">
        <v>3</v>
      </c>
      <c r="AL399">
        <v>107</v>
      </c>
      <c r="AM399"/>
      <c r="AN399" t="s">
        <v>290</v>
      </c>
      <c r="AO399" t="s">
        <v>133</v>
      </c>
      <c r="AP399" s="58" t="s">
        <v>793</v>
      </c>
      <c r="AQ399" s="58" t="s">
        <v>959</v>
      </c>
      <c r="AR399" s="58" t="s">
        <v>782</v>
      </c>
      <c r="AS399">
        <v>71</v>
      </c>
      <c r="AT399">
        <v>325</v>
      </c>
      <c r="AU399">
        <v>28</v>
      </c>
      <c r="AW399" s="44">
        <f t="shared" ref="AW399:AW462" si="24">+N399+O399/100+AD399+AE399/100+AT399+AU399/100</f>
        <v>975.86</v>
      </c>
      <c r="AX399" s="46">
        <f t="shared" ref="AX399:AX462" si="25">+(4/9)*AW399-N399-O399/100</f>
        <v>-4.444444444488882E-3</v>
      </c>
      <c r="AY399" s="46">
        <f t="shared" ref="AY399:AY462" si="26">+(2/9)*AW399-AD399-AE399/100</f>
        <v>-2.222222222244441E-3</v>
      </c>
      <c r="AZ399" s="46">
        <f t="shared" ref="AZ399:AZ462" si="27">+(3/9)*AW399-AT399-AU399/100</f>
        <v>6.6666666666332919E-3</v>
      </c>
    </row>
    <row r="400" spans="1:52" x14ac:dyDescent="0.35">
      <c r="A400">
        <v>113</v>
      </c>
      <c r="B400">
        <v>59</v>
      </c>
      <c r="C400">
        <v>1792</v>
      </c>
      <c r="D400">
        <v>2</v>
      </c>
      <c r="E400">
        <v>3</v>
      </c>
      <c r="F400">
        <v>107</v>
      </c>
      <c r="H400" t="s">
        <v>21</v>
      </c>
      <c r="I400" t="s">
        <v>133</v>
      </c>
      <c r="J400" s="58" t="s">
        <v>790</v>
      </c>
      <c r="K400" s="58" t="s">
        <v>959</v>
      </c>
      <c r="L400" s="59" t="s">
        <v>872</v>
      </c>
      <c r="M400">
        <v>71</v>
      </c>
      <c r="N400">
        <v>111</v>
      </c>
      <c r="O400">
        <v>98</v>
      </c>
      <c r="Q400">
        <v>113</v>
      </c>
      <c r="R400">
        <v>59</v>
      </c>
      <c r="S400">
        <v>1792</v>
      </c>
      <c r="T400">
        <v>2</v>
      </c>
      <c r="U400">
        <v>3</v>
      </c>
      <c r="V400">
        <v>107</v>
      </c>
      <c r="W400"/>
      <c r="X400" t="s">
        <v>21</v>
      </c>
      <c r="Y400" t="s">
        <v>133</v>
      </c>
      <c r="Z400" s="58" t="s">
        <v>790</v>
      </c>
      <c r="AA400" s="58" t="s">
        <v>959</v>
      </c>
      <c r="AB400" s="59" t="s">
        <v>872</v>
      </c>
      <c r="AC400">
        <v>71</v>
      </c>
      <c r="AD400">
        <v>55</v>
      </c>
      <c r="AE400">
        <v>99</v>
      </c>
      <c r="AG400">
        <v>113</v>
      </c>
      <c r="AH400">
        <v>59</v>
      </c>
      <c r="AI400">
        <v>1792</v>
      </c>
      <c r="AJ400">
        <v>2</v>
      </c>
      <c r="AK400">
        <v>3</v>
      </c>
      <c r="AL400">
        <v>107</v>
      </c>
      <c r="AM400"/>
      <c r="AN400" t="s">
        <v>21</v>
      </c>
      <c r="AO400" t="s">
        <v>133</v>
      </c>
      <c r="AP400" s="58" t="s">
        <v>790</v>
      </c>
      <c r="AQ400" s="58" t="s">
        <v>959</v>
      </c>
      <c r="AR400" s="59" t="s">
        <v>872</v>
      </c>
      <c r="AS400">
        <v>71</v>
      </c>
      <c r="AT400">
        <v>83</v>
      </c>
      <c r="AU400">
        <v>99</v>
      </c>
      <c r="AW400" s="44">
        <f t="shared" si="24"/>
        <v>251.96000000000004</v>
      </c>
      <c r="AX400" s="46">
        <f t="shared" si="25"/>
        <v>2.2222222222336718E-3</v>
      </c>
      <c r="AY400" s="46">
        <f t="shared" si="26"/>
        <v>1.1111111111168359E-3</v>
      </c>
      <c r="AZ400" s="46">
        <f t="shared" si="27"/>
        <v>-3.3333333333211979E-3</v>
      </c>
    </row>
    <row r="401" spans="1:52" x14ac:dyDescent="0.35">
      <c r="A401">
        <v>113</v>
      </c>
      <c r="B401">
        <v>59</v>
      </c>
      <c r="C401">
        <v>1792</v>
      </c>
      <c r="D401">
        <v>2</v>
      </c>
      <c r="E401">
        <v>3</v>
      </c>
      <c r="F401">
        <v>107</v>
      </c>
      <c r="H401" t="s">
        <v>236</v>
      </c>
      <c r="I401" t="s">
        <v>133</v>
      </c>
      <c r="J401" s="54" t="s">
        <v>793</v>
      </c>
      <c r="K401" s="58" t="s">
        <v>959</v>
      </c>
      <c r="L401" s="58" t="s">
        <v>858</v>
      </c>
      <c r="M401">
        <v>74</v>
      </c>
      <c r="N401">
        <v>3034</v>
      </c>
      <c r="O401">
        <v>2</v>
      </c>
      <c r="Q401">
        <v>113</v>
      </c>
      <c r="R401">
        <v>59</v>
      </c>
      <c r="S401">
        <v>1792</v>
      </c>
      <c r="T401">
        <v>2</v>
      </c>
      <c r="U401">
        <v>3</v>
      </c>
      <c r="V401">
        <v>107</v>
      </c>
      <c r="W401"/>
      <c r="X401" t="s">
        <v>236</v>
      </c>
      <c r="Y401" t="s">
        <v>133</v>
      </c>
      <c r="Z401" s="54" t="s">
        <v>793</v>
      </c>
      <c r="AA401" s="58" t="s">
        <v>959</v>
      </c>
      <c r="AB401" s="58" t="s">
        <v>858</v>
      </c>
      <c r="AC401">
        <v>71</v>
      </c>
      <c r="AD401">
        <v>1517</v>
      </c>
      <c r="AE401">
        <v>1</v>
      </c>
      <c r="AG401">
        <v>113</v>
      </c>
      <c r="AH401">
        <v>59</v>
      </c>
      <c r="AI401">
        <v>1792</v>
      </c>
      <c r="AJ401">
        <v>2</v>
      </c>
      <c r="AK401">
        <v>3</v>
      </c>
      <c r="AL401">
        <v>107</v>
      </c>
      <c r="AM401"/>
      <c r="AN401" t="s">
        <v>709</v>
      </c>
      <c r="AO401"/>
      <c r="AP401" s="54" t="s">
        <v>793</v>
      </c>
      <c r="AQ401" s="58" t="s">
        <v>959</v>
      </c>
      <c r="AR401" s="58" t="s">
        <v>858</v>
      </c>
      <c r="AS401">
        <v>47</v>
      </c>
      <c r="AT401">
        <v>2275</v>
      </c>
      <c r="AU401">
        <v>52</v>
      </c>
      <c r="AW401" s="44">
        <f t="shared" si="24"/>
        <v>6826.5500000000011</v>
      </c>
      <c r="AX401" s="46">
        <f t="shared" si="25"/>
        <v>2.2222222223535933E-3</v>
      </c>
      <c r="AY401" s="46">
        <f t="shared" si="26"/>
        <v>1.1111111111767966E-3</v>
      </c>
      <c r="AZ401" s="46">
        <f t="shared" si="27"/>
        <v>-3.3333333331211357E-3</v>
      </c>
    </row>
    <row r="402" spans="1:52" x14ac:dyDescent="0.35">
      <c r="A402">
        <v>113</v>
      </c>
      <c r="B402">
        <v>59</v>
      </c>
      <c r="C402">
        <v>1792</v>
      </c>
      <c r="D402">
        <v>2</v>
      </c>
      <c r="E402">
        <v>3</v>
      </c>
      <c r="F402">
        <v>107</v>
      </c>
      <c r="H402" t="s">
        <v>290</v>
      </c>
      <c r="I402" t="s">
        <v>317</v>
      </c>
      <c r="J402" s="58" t="s">
        <v>808</v>
      </c>
      <c r="K402" s="58" t="s">
        <v>959</v>
      </c>
      <c r="L402" s="54"/>
      <c r="M402">
        <v>74</v>
      </c>
      <c r="N402">
        <v>198</v>
      </c>
      <c r="O402">
        <v>33</v>
      </c>
      <c r="Q402">
        <v>132</v>
      </c>
      <c r="R402">
        <v>69</v>
      </c>
      <c r="S402">
        <v>1792</v>
      </c>
      <c r="T402">
        <v>2</v>
      </c>
      <c r="U402">
        <v>3</v>
      </c>
      <c r="V402">
        <v>107</v>
      </c>
      <c r="W402"/>
      <c r="X402" t="s">
        <v>290</v>
      </c>
      <c r="Y402" t="s">
        <v>317</v>
      </c>
      <c r="Z402" s="58" t="s">
        <v>808</v>
      </c>
      <c r="AA402" s="58" t="s">
        <v>959</v>
      </c>
      <c r="AB402" s="54"/>
      <c r="AC402">
        <v>74</v>
      </c>
      <c r="AD402">
        <v>99</v>
      </c>
      <c r="AE402">
        <v>17</v>
      </c>
      <c r="AG402">
        <v>113</v>
      </c>
      <c r="AH402">
        <v>59</v>
      </c>
      <c r="AI402">
        <v>1792</v>
      </c>
      <c r="AJ402">
        <v>2</v>
      </c>
      <c r="AK402">
        <v>3</v>
      </c>
      <c r="AL402">
        <v>107</v>
      </c>
      <c r="AM402"/>
      <c r="AN402" t="s">
        <v>290</v>
      </c>
      <c r="AO402" t="s">
        <v>317</v>
      </c>
      <c r="AP402" s="58" t="s">
        <v>808</v>
      </c>
      <c r="AQ402" s="58" t="s">
        <v>959</v>
      </c>
      <c r="AR402" s="54"/>
      <c r="AS402">
        <v>47</v>
      </c>
      <c r="AT402">
        <v>148</v>
      </c>
      <c r="AU402">
        <v>75</v>
      </c>
      <c r="AW402" s="44">
        <f t="shared" si="24"/>
        <v>446.25000000000006</v>
      </c>
      <c r="AX402" s="46">
        <f t="shared" si="25"/>
        <v>3.3333333333427917E-3</v>
      </c>
      <c r="AY402" s="46">
        <f t="shared" si="26"/>
        <v>-3.3333333333286086E-3</v>
      </c>
      <c r="AZ402" s="46">
        <f t="shared" si="27"/>
        <v>0</v>
      </c>
    </row>
    <row r="403" spans="1:52" x14ac:dyDescent="0.35">
      <c r="A403">
        <v>113</v>
      </c>
      <c r="B403">
        <v>59</v>
      </c>
      <c r="C403">
        <v>1792</v>
      </c>
      <c r="D403">
        <v>2</v>
      </c>
      <c r="E403">
        <v>3</v>
      </c>
      <c r="F403">
        <v>107</v>
      </c>
      <c r="H403" t="s">
        <v>24</v>
      </c>
      <c r="I403" t="s">
        <v>361</v>
      </c>
      <c r="J403" s="58" t="s">
        <v>817</v>
      </c>
      <c r="K403" s="58" t="s">
        <v>959</v>
      </c>
      <c r="L403" s="58" t="s">
        <v>797</v>
      </c>
      <c r="M403">
        <v>75</v>
      </c>
      <c r="N403">
        <v>763</v>
      </c>
      <c r="Q403">
        <v>132</v>
      </c>
      <c r="R403">
        <v>69</v>
      </c>
      <c r="S403">
        <v>1792</v>
      </c>
      <c r="T403">
        <v>2</v>
      </c>
      <c r="U403">
        <v>3</v>
      </c>
      <c r="V403">
        <v>107</v>
      </c>
      <c r="W403"/>
      <c r="X403" t="s">
        <v>24</v>
      </c>
      <c r="Y403" t="s">
        <v>361</v>
      </c>
      <c r="Z403" s="58" t="s">
        <v>817</v>
      </c>
      <c r="AA403" s="58" t="s">
        <v>959</v>
      </c>
      <c r="AB403" s="58" t="s">
        <v>797</v>
      </c>
      <c r="AC403">
        <v>75</v>
      </c>
      <c r="AD403">
        <v>381</v>
      </c>
      <c r="AE403">
        <v>51</v>
      </c>
      <c r="AG403">
        <v>113</v>
      </c>
      <c r="AH403">
        <v>59</v>
      </c>
      <c r="AI403">
        <v>1792</v>
      </c>
      <c r="AJ403">
        <v>2</v>
      </c>
      <c r="AK403">
        <v>3</v>
      </c>
      <c r="AL403">
        <v>107</v>
      </c>
      <c r="AM403"/>
      <c r="AN403" t="s">
        <v>24</v>
      </c>
      <c r="AO403" t="s">
        <v>710</v>
      </c>
      <c r="AP403" s="58" t="s">
        <v>817</v>
      </c>
      <c r="AQ403" s="58" t="s">
        <v>959</v>
      </c>
      <c r="AR403" s="58" t="s">
        <v>797</v>
      </c>
      <c r="AS403">
        <v>75</v>
      </c>
      <c r="AT403">
        <v>572</v>
      </c>
      <c r="AU403">
        <v>25</v>
      </c>
      <c r="AW403" s="44">
        <f t="shared" si="24"/>
        <v>1716.76</v>
      </c>
      <c r="AX403" s="46">
        <f t="shared" si="25"/>
        <v>4.4444444444025066E-3</v>
      </c>
      <c r="AY403" s="46">
        <f t="shared" si="26"/>
        <v>-7.7777777777987556E-3</v>
      </c>
      <c r="AZ403" s="46">
        <f t="shared" si="27"/>
        <v>3.3333333333303017E-3</v>
      </c>
    </row>
    <row r="404" spans="1:52" x14ac:dyDescent="0.35">
      <c r="A404">
        <v>113</v>
      </c>
      <c r="B404">
        <v>59</v>
      </c>
      <c r="C404">
        <v>1792</v>
      </c>
      <c r="D404">
        <v>2</v>
      </c>
      <c r="E404">
        <v>4</v>
      </c>
      <c r="F404">
        <v>108</v>
      </c>
      <c r="H404" t="s">
        <v>191</v>
      </c>
      <c r="I404" t="s">
        <v>192</v>
      </c>
      <c r="J404" s="58" t="s">
        <v>818</v>
      </c>
      <c r="K404" s="58" t="s">
        <v>959</v>
      </c>
      <c r="L404" s="54"/>
      <c r="M404">
        <v>75</v>
      </c>
      <c r="N404">
        <v>35</v>
      </c>
      <c r="O404">
        <v>95</v>
      </c>
      <c r="Q404">
        <v>132</v>
      </c>
      <c r="R404">
        <v>69</v>
      </c>
      <c r="S404">
        <v>1792</v>
      </c>
      <c r="T404">
        <v>2</v>
      </c>
      <c r="U404">
        <v>4</v>
      </c>
      <c r="V404">
        <v>108</v>
      </c>
      <c r="W404"/>
      <c r="X404" t="s">
        <v>191</v>
      </c>
      <c r="Y404" t="s">
        <v>192</v>
      </c>
      <c r="Z404" s="58" t="s">
        <v>818</v>
      </c>
      <c r="AA404" s="58" t="s">
        <v>959</v>
      </c>
      <c r="AB404" s="54"/>
      <c r="AC404">
        <v>75</v>
      </c>
      <c r="AD404">
        <v>17</v>
      </c>
      <c r="AE404">
        <v>97</v>
      </c>
      <c r="AG404">
        <v>113</v>
      </c>
      <c r="AH404">
        <v>59</v>
      </c>
      <c r="AI404">
        <v>1792</v>
      </c>
      <c r="AJ404">
        <v>2</v>
      </c>
      <c r="AK404">
        <v>3</v>
      </c>
      <c r="AL404">
        <v>106</v>
      </c>
      <c r="AM404"/>
      <c r="AN404" t="s">
        <v>191</v>
      </c>
      <c r="AO404" t="s">
        <v>192</v>
      </c>
      <c r="AP404" s="58" t="s">
        <v>818</v>
      </c>
      <c r="AQ404" s="58" t="s">
        <v>959</v>
      </c>
      <c r="AR404" s="54"/>
      <c r="AS404">
        <v>75</v>
      </c>
      <c r="AT404">
        <v>26</v>
      </c>
      <c r="AU404">
        <v>95</v>
      </c>
      <c r="AW404" s="44">
        <f t="shared" si="24"/>
        <v>80.87</v>
      </c>
      <c r="AX404" s="46">
        <f t="shared" si="25"/>
        <v>-7.7777777777796597E-3</v>
      </c>
      <c r="AY404" s="46">
        <f t="shared" si="26"/>
        <v>1.1111111111101746E-3</v>
      </c>
      <c r="AZ404" s="46">
        <f t="shared" si="27"/>
        <v>6.6666666666670427E-3</v>
      </c>
    </row>
    <row r="405" spans="1:52" x14ac:dyDescent="0.35">
      <c r="A405">
        <v>113</v>
      </c>
      <c r="B405">
        <v>59</v>
      </c>
      <c r="C405">
        <v>1792</v>
      </c>
      <c r="D405">
        <v>2</v>
      </c>
      <c r="E405">
        <v>4</v>
      </c>
      <c r="F405">
        <v>108</v>
      </c>
      <c r="H405" t="s">
        <v>22</v>
      </c>
      <c r="I405" t="s">
        <v>385</v>
      </c>
      <c r="J405" s="58" t="s">
        <v>859</v>
      </c>
      <c r="K405" s="58" t="s">
        <v>959</v>
      </c>
      <c r="L405" s="58" t="s">
        <v>791</v>
      </c>
      <c r="M405">
        <v>75</v>
      </c>
      <c r="N405">
        <v>485</v>
      </c>
      <c r="O405">
        <v>73</v>
      </c>
      <c r="Q405">
        <v>132</v>
      </c>
      <c r="R405">
        <v>69</v>
      </c>
      <c r="S405">
        <v>1792</v>
      </c>
      <c r="T405">
        <v>2</v>
      </c>
      <c r="U405">
        <v>4</v>
      </c>
      <c r="V405">
        <v>108</v>
      </c>
      <c r="W405"/>
      <c r="X405" t="s">
        <v>22</v>
      </c>
      <c r="Y405" t="s">
        <v>385</v>
      </c>
      <c r="Z405" s="58" t="s">
        <v>859</v>
      </c>
      <c r="AA405" s="58" t="s">
        <v>959</v>
      </c>
      <c r="AB405" s="58" t="s">
        <v>791</v>
      </c>
      <c r="AC405">
        <v>75</v>
      </c>
      <c r="AD405">
        <v>242</v>
      </c>
      <c r="AE405">
        <v>87</v>
      </c>
      <c r="AG405">
        <v>113</v>
      </c>
      <c r="AH405">
        <v>59</v>
      </c>
      <c r="AI405">
        <v>1792</v>
      </c>
      <c r="AJ405">
        <v>2</v>
      </c>
      <c r="AK405">
        <v>4</v>
      </c>
      <c r="AL405">
        <v>108</v>
      </c>
      <c r="AM405"/>
      <c r="AN405" t="s">
        <v>22</v>
      </c>
      <c r="AO405" t="s">
        <v>385</v>
      </c>
      <c r="AP405" s="58" t="s">
        <v>859</v>
      </c>
      <c r="AQ405" s="58" t="s">
        <v>959</v>
      </c>
      <c r="AR405" s="58" t="s">
        <v>791</v>
      </c>
      <c r="AS405">
        <v>75</v>
      </c>
      <c r="AT405">
        <v>364</v>
      </c>
      <c r="AU405">
        <v>30</v>
      </c>
      <c r="AW405" s="44">
        <f t="shared" si="24"/>
        <v>1092.8999999999999</v>
      </c>
      <c r="AX405" s="46">
        <f t="shared" si="25"/>
        <v>3.3333333332348225E-3</v>
      </c>
      <c r="AY405" s="46">
        <f t="shared" si="26"/>
        <v>-3.3333333333825932E-3</v>
      </c>
      <c r="AZ405" s="46">
        <f t="shared" si="27"/>
        <v>-4.546363285840016E-14</v>
      </c>
    </row>
    <row r="406" spans="1:52" x14ac:dyDescent="0.35">
      <c r="A406">
        <v>113</v>
      </c>
      <c r="B406">
        <v>59</v>
      </c>
      <c r="C406">
        <v>1792</v>
      </c>
      <c r="D406">
        <v>2</v>
      </c>
      <c r="E406">
        <v>4</v>
      </c>
      <c r="F406">
        <v>108</v>
      </c>
      <c r="H406" t="s">
        <v>22</v>
      </c>
      <c r="I406" t="s">
        <v>385</v>
      </c>
      <c r="J406" s="58" t="s">
        <v>859</v>
      </c>
      <c r="K406" s="58" t="s">
        <v>959</v>
      </c>
      <c r="L406" s="58" t="s">
        <v>791</v>
      </c>
      <c r="M406">
        <v>75</v>
      </c>
      <c r="N406">
        <v>742</v>
      </c>
      <c r="O406">
        <v>29</v>
      </c>
      <c r="Q406">
        <v>132</v>
      </c>
      <c r="R406">
        <v>69</v>
      </c>
      <c r="S406">
        <v>1792</v>
      </c>
      <c r="T406">
        <v>2</v>
      </c>
      <c r="U406">
        <v>4</v>
      </c>
      <c r="V406">
        <v>108</v>
      </c>
      <c r="W406"/>
      <c r="X406" t="s">
        <v>22</v>
      </c>
      <c r="Y406" t="s">
        <v>385</v>
      </c>
      <c r="Z406" s="58" t="s">
        <v>859</v>
      </c>
      <c r="AA406" s="58" t="s">
        <v>959</v>
      </c>
      <c r="AB406" s="58" t="s">
        <v>791</v>
      </c>
      <c r="AC406">
        <v>75</v>
      </c>
      <c r="AD406">
        <v>371</v>
      </c>
      <c r="AE406">
        <v>15</v>
      </c>
      <c r="AG406">
        <v>113</v>
      </c>
      <c r="AH406">
        <v>59</v>
      </c>
      <c r="AI406">
        <v>1792</v>
      </c>
      <c r="AJ406">
        <v>2</v>
      </c>
      <c r="AK406">
        <v>4</v>
      </c>
      <c r="AL406">
        <v>108</v>
      </c>
      <c r="AM406"/>
      <c r="AN406" t="s">
        <v>22</v>
      </c>
      <c r="AO406" t="s">
        <v>385</v>
      </c>
      <c r="AP406" s="58" t="s">
        <v>859</v>
      </c>
      <c r="AQ406" s="58" t="s">
        <v>959</v>
      </c>
      <c r="AR406" s="58" t="s">
        <v>791</v>
      </c>
      <c r="AS406">
        <v>75</v>
      </c>
      <c r="AT406">
        <v>556</v>
      </c>
      <c r="AU406">
        <v>73</v>
      </c>
      <c r="AW406" s="44">
        <f t="shared" si="24"/>
        <v>1670.17</v>
      </c>
      <c r="AX406" s="46">
        <f t="shared" si="25"/>
        <v>7.7777777778101354E-3</v>
      </c>
      <c r="AY406" s="46">
        <f t="shared" si="26"/>
        <v>-1.1111111110949368E-3</v>
      </c>
      <c r="AZ406" s="46">
        <f t="shared" si="27"/>
        <v>-6.6666666666423957E-3</v>
      </c>
    </row>
    <row r="407" spans="1:52" x14ac:dyDescent="0.35">
      <c r="A407">
        <v>113</v>
      </c>
      <c r="B407">
        <v>59</v>
      </c>
      <c r="C407">
        <v>1792</v>
      </c>
      <c r="D407">
        <v>2</v>
      </c>
      <c r="E407">
        <v>4</v>
      </c>
      <c r="F407">
        <v>108</v>
      </c>
      <c r="H407" t="s">
        <v>40</v>
      </c>
      <c r="I407" t="s">
        <v>362</v>
      </c>
      <c r="J407" s="58" t="s">
        <v>813</v>
      </c>
      <c r="K407" s="58" t="s">
        <v>959</v>
      </c>
      <c r="L407" s="58" t="s">
        <v>780</v>
      </c>
      <c r="M407">
        <v>76</v>
      </c>
      <c r="N407">
        <v>245</v>
      </c>
      <c r="O407">
        <v>15</v>
      </c>
      <c r="Q407">
        <v>132</v>
      </c>
      <c r="R407">
        <v>69</v>
      </c>
      <c r="S407">
        <v>1792</v>
      </c>
      <c r="T407">
        <v>2</v>
      </c>
      <c r="U407">
        <v>4</v>
      </c>
      <c r="V407">
        <v>108</v>
      </c>
      <c r="W407"/>
      <c r="X407" t="s">
        <v>40</v>
      </c>
      <c r="Y407" t="s">
        <v>362</v>
      </c>
      <c r="Z407" s="58" t="s">
        <v>813</v>
      </c>
      <c r="AA407" s="58" t="s">
        <v>959</v>
      </c>
      <c r="AB407" s="58" t="s">
        <v>780</v>
      </c>
      <c r="AC407">
        <v>75</v>
      </c>
      <c r="AD407">
        <v>122</v>
      </c>
      <c r="AE407">
        <v>57</v>
      </c>
      <c r="AG407">
        <v>113</v>
      </c>
      <c r="AH407">
        <v>59</v>
      </c>
      <c r="AI407">
        <v>1792</v>
      </c>
      <c r="AJ407">
        <v>2</v>
      </c>
      <c r="AK407">
        <v>4</v>
      </c>
      <c r="AL407">
        <v>108</v>
      </c>
      <c r="AM407"/>
      <c r="AN407" t="s">
        <v>40</v>
      </c>
      <c r="AO407" t="s">
        <v>362</v>
      </c>
      <c r="AP407" s="58" t="s">
        <v>813</v>
      </c>
      <c r="AQ407" s="58" t="s">
        <v>959</v>
      </c>
      <c r="AR407" s="58" t="s">
        <v>780</v>
      </c>
      <c r="AS407">
        <v>75</v>
      </c>
      <c r="AT407">
        <v>183</v>
      </c>
      <c r="AU407">
        <v>87</v>
      </c>
      <c r="AW407" s="44">
        <f t="shared" si="24"/>
        <v>551.59</v>
      </c>
      <c r="AX407" s="46">
        <f t="shared" si="25"/>
        <v>1.1111111111063166E-3</v>
      </c>
      <c r="AY407" s="46">
        <f t="shared" si="26"/>
        <v>5.5555555555532043E-3</v>
      </c>
      <c r="AZ407" s="46">
        <f t="shared" si="27"/>
        <v>-6.6666666666560515E-3</v>
      </c>
    </row>
    <row r="408" spans="1:52" x14ac:dyDescent="0.35">
      <c r="A408">
        <v>113</v>
      </c>
      <c r="B408">
        <v>59</v>
      </c>
      <c r="C408">
        <v>1792</v>
      </c>
      <c r="D408">
        <v>2</v>
      </c>
      <c r="E408">
        <v>4</v>
      </c>
      <c r="F408">
        <v>108</v>
      </c>
      <c r="H408" t="s">
        <v>40</v>
      </c>
      <c r="I408" t="s">
        <v>197</v>
      </c>
      <c r="J408" s="58" t="s">
        <v>832</v>
      </c>
      <c r="K408" s="58" t="s">
        <v>959</v>
      </c>
      <c r="L408" s="58" t="s">
        <v>819</v>
      </c>
      <c r="M408">
        <v>76</v>
      </c>
      <c r="N408">
        <v>146</v>
      </c>
      <c r="O408">
        <v>20</v>
      </c>
      <c r="Q408">
        <v>132</v>
      </c>
      <c r="R408">
        <v>69</v>
      </c>
      <c r="S408">
        <v>1792</v>
      </c>
      <c r="T408">
        <v>2</v>
      </c>
      <c r="U408">
        <v>4</v>
      </c>
      <c r="V408">
        <v>108</v>
      </c>
      <c r="W408"/>
      <c r="X408" t="s">
        <v>40</v>
      </c>
      <c r="Y408" t="s">
        <v>197</v>
      </c>
      <c r="Z408" s="58" t="s">
        <v>832</v>
      </c>
      <c r="AA408" s="58" t="s">
        <v>959</v>
      </c>
      <c r="AB408" s="58" t="s">
        <v>819</v>
      </c>
      <c r="AC408">
        <v>76</v>
      </c>
      <c r="AD408">
        <v>73</v>
      </c>
      <c r="AE408">
        <v>10</v>
      </c>
      <c r="AG408">
        <v>113</v>
      </c>
      <c r="AH408">
        <v>59</v>
      </c>
      <c r="AI408">
        <v>1792</v>
      </c>
      <c r="AJ408">
        <v>2</v>
      </c>
      <c r="AK408">
        <v>4</v>
      </c>
      <c r="AL408">
        <v>108</v>
      </c>
      <c r="AM408"/>
      <c r="AN408" t="s">
        <v>40</v>
      </c>
      <c r="AO408" t="s">
        <v>711</v>
      </c>
      <c r="AP408" s="58" t="s">
        <v>832</v>
      </c>
      <c r="AQ408" s="58" t="s">
        <v>959</v>
      </c>
      <c r="AR408" s="58" t="s">
        <v>819</v>
      </c>
      <c r="AS408">
        <v>76</v>
      </c>
      <c r="AT408">
        <v>109</v>
      </c>
      <c r="AU408">
        <v>65</v>
      </c>
      <c r="AW408" s="44">
        <f t="shared" si="24"/>
        <v>328.94999999999993</v>
      </c>
      <c r="AX408" s="46">
        <f t="shared" si="25"/>
        <v>-3.9801495432811862E-14</v>
      </c>
      <c r="AY408" s="46">
        <f t="shared" si="26"/>
        <v>-1.9900747716405931E-14</v>
      </c>
      <c r="AZ408" s="46">
        <f t="shared" si="27"/>
        <v>-2.2759572004815709E-14</v>
      </c>
    </row>
    <row r="409" spans="1:52" x14ac:dyDescent="0.35">
      <c r="A409">
        <v>113</v>
      </c>
      <c r="B409">
        <v>59</v>
      </c>
      <c r="C409">
        <v>1792</v>
      </c>
      <c r="D409">
        <v>2</v>
      </c>
      <c r="E409">
        <v>4</v>
      </c>
      <c r="F409">
        <v>108</v>
      </c>
      <c r="H409" t="s">
        <v>136</v>
      </c>
      <c r="I409" t="s">
        <v>363</v>
      </c>
      <c r="J409" s="58" t="s">
        <v>798</v>
      </c>
      <c r="K409" s="58" t="s">
        <v>959</v>
      </c>
      <c r="L409" s="58" t="s">
        <v>780</v>
      </c>
      <c r="M409">
        <v>76</v>
      </c>
      <c r="N409">
        <v>61</v>
      </c>
      <c r="O409">
        <v>61</v>
      </c>
      <c r="Q409">
        <v>132</v>
      </c>
      <c r="R409">
        <v>69</v>
      </c>
      <c r="S409">
        <v>1792</v>
      </c>
      <c r="T409">
        <v>2</v>
      </c>
      <c r="U409">
        <v>4</v>
      </c>
      <c r="V409">
        <v>108</v>
      </c>
      <c r="W409"/>
      <c r="X409" t="s">
        <v>136</v>
      </c>
      <c r="Y409" t="s">
        <v>363</v>
      </c>
      <c r="Z409" s="58" t="s">
        <v>798</v>
      </c>
      <c r="AA409" s="58" t="s">
        <v>959</v>
      </c>
      <c r="AB409" s="58" t="s">
        <v>780</v>
      </c>
      <c r="AC409">
        <v>76</v>
      </c>
      <c r="AD409">
        <v>30</v>
      </c>
      <c r="AE409">
        <v>81</v>
      </c>
      <c r="AG409">
        <v>113</v>
      </c>
      <c r="AH409">
        <v>59</v>
      </c>
      <c r="AI409">
        <v>1792</v>
      </c>
      <c r="AJ409">
        <v>2</v>
      </c>
      <c r="AK409">
        <v>4</v>
      </c>
      <c r="AL409">
        <v>108</v>
      </c>
      <c r="AM409"/>
      <c r="AN409" t="s">
        <v>136</v>
      </c>
      <c r="AO409" t="s">
        <v>363</v>
      </c>
      <c r="AP409" s="58" t="s">
        <v>798</v>
      </c>
      <c r="AQ409" s="58" t="s">
        <v>959</v>
      </c>
      <c r="AR409" s="58" t="s">
        <v>780</v>
      </c>
      <c r="AS409">
        <v>76</v>
      </c>
      <c r="AT409">
        <v>46</v>
      </c>
      <c r="AU409">
        <v>22</v>
      </c>
      <c r="AW409" s="44">
        <f t="shared" si="24"/>
        <v>138.64000000000001</v>
      </c>
      <c r="AX409" s="46">
        <f t="shared" si="25"/>
        <v>7.7777777777819912E-3</v>
      </c>
      <c r="AY409" s="46">
        <f t="shared" si="26"/>
        <v>-1.1111111111090644E-3</v>
      </c>
      <c r="AZ409" s="46">
        <f t="shared" si="27"/>
        <v>-6.6666666666617413E-3</v>
      </c>
    </row>
    <row r="410" spans="1:52" x14ac:dyDescent="0.35">
      <c r="A410">
        <v>113</v>
      </c>
      <c r="B410">
        <v>59</v>
      </c>
      <c r="C410">
        <v>1792</v>
      </c>
      <c r="D410">
        <v>2</v>
      </c>
      <c r="E410">
        <v>7</v>
      </c>
      <c r="F410">
        <v>111</v>
      </c>
      <c r="G410" t="s">
        <v>137</v>
      </c>
      <c r="H410" t="s">
        <v>18</v>
      </c>
      <c r="I410" t="s">
        <v>364</v>
      </c>
      <c r="J410" s="58" t="s">
        <v>862</v>
      </c>
      <c r="K410" s="58" t="s">
        <v>959</v>
      </c>
      <c r="L410" s="54"/>
      <c r="M410">
        <v>76</v>
      </c>
      <c r="N410">
        <v>158</v>
      </c>
      <c r="O410">
        <v>79</v>
      </c>
      <c r="Q410">
        <v>132</v>
      </c>
      <c r="R410">
        <v>69</v>
      </c>
      <c r="S410">
        <v>1792</v>
      </c>
      <c r="T410">
        <v>2</v>
      </c>
      <c r="U410">
        <v>7</v>
      </c>
      <c r="V410">
        <v>111</v>
      </c>
      <c r="W410" t="s">
        <v>137</v>
      </c>
      <c r="X410" t="s">
        <v>18</v>
      </c>
      <c r="Y410" t="s">
        <v>364</v>
      </c>
      <c r="Z410" s="58" t="s">
        <v>862</v>
      </c>
      <c r="AA410" s="58" t="s">
        <v>959</v>
      </c>
      <c r="AB410" s="54"/>
      <c r="AC410">
        <v>76</v>
      </c>
      <c r="AD410">
        <v>79</v>
      </c>
      <c r="AE410">
        <v>40</v>
      </c>
      <c r="AG410">
        <v>113</v>
      </c>
      <c r="AH410">
        <v>59</v>
      </c>
      <c r="AI410">
        <v>1792</v>
      </c>
      <c r="AJ410">
        <v>2</v>
      </c>
      <c r="AK410">
        <v>7</v>
      </c>
      <c r="AL410">
        <v>113</v>
      </c>
      <c r="AM410" t="s">
        <v>137</v>
      </c>
      <c r="AN410" t="s">
        <v>18</v>
      </c>
      <c r="AO410" t="s">
        <v>364</v>
      </c>
      <c r="AP410" s="58" t="s">
        <v>862</v>
      </c>
      <c r="AQ410" s="58" t="s">
        <v>959</v>
      </c>
      <c r="AR410" s="54"/>
      <c r="AS410">
        <v>76</v>
      </c>
      <c r="AT410">
        <v>119</v>
      </c>
      <c r="AU410">
        <v>10</v>
      </c>
      <c r="AW410" s="44">
        <f t="shared" si="24"/>
        <v>357.29</v>
      </c>
      <c r="AX410" s="46">
        <f t="shared" si="25"/>
        <v>5.5555555555519831E-3</v>
      </c>
      <c r="AY410" s="46">
        <f t="shared" si="26"/>
        <v>-2.2222222222240129E-3</v>
      </c>
      <c r="AZ410" s="46">
        <f t="shared" si="27"/>
        <v>-3.3333333333359916E-3</v>
      </c>
    </row>
    <row r="411" spans="1:52" x14ac:dyDescent="0.35">
      <c r="A411">
        <v>113</v>
      </c>
      <c r="B411">
        <v>59</v>
      </c>
      <c r="C411">
        <v>1792</v>
      </c>
      <c r="D411">
        <v>2</v>
      </c>
      <c r="E411">
        <v>7</v>
      </c>
      <c r="F411">
        <v>112</v>
      </c>
      <c r="H411" t="s">
        <v>36</v>
      </c>
      <c r="I411" t="s">
        <v>365</v>
      </c>
      <c r="J411" s="58" t="s">
        <v>861</v>
      </c>
      <c r="K411" s="58" t="s">
        <v>959</v>
      </c>
      <c r="L411" s="54"/>
      <c r="M411">
        <v>76</v>
      </c>
      <c r="N411">
        <v>226</v>
      </c>
      <c r="O411">
        <v>75</v>
      </c>
      <c r="Q411">
        <v>132</v>
      </c>
      <c r="R411">
        <v>69</v>
      </c>
      <c r="S411">
        <v>1792</v>
      </c>
      <c r="T411">
        <v>2</v>
      </c>
      <c r="U411">
        <v>7</v>
      </c>
      <c r="V411">
        <v>112</v>
      </c>
      <c r="W411"/>
      <c r="X411" t="s">
        <v>36</v>
      </c>
      <c r="Y411" t="s">
        <v>365</v>
      </c>
      <c r="Z411" s="58" t="s">
        <v>861</v>
      </c>
      <c r="AA411" s="58" t="s">
        <v>959</v>
      </c>
      <c r="AB411" s="54"/>
      <c r="AC411">
        <v>76</v>
      </c>
      <c r="AD411">
        <v>113</v>
      </c>
      <c r="AE411">
        <v>38</v>
      </c>
      <c r="AG411">
        <v>113</v>
      </c>
      <c r="AH411">
        <v>59</v>
      </c>
      <c r="AI411">
        <v>1792</v>
      </c>
      <c r="AJ411">
        <v>2</v>
      </c>
      <c r="AK411">
        <v>7</v>
      </c>
      <c r="AL411">
        <v>112</v>
      </c>
      <c r="AM411"/>
      <c r="AN411" t="s">
        <v>36</v>
      </c>
      <c r="AO411" t="s">
        <v>365</v>
      </c>
      <c r="AP411" s="58" t="s">
        <v>861</v>
      </c>
      <c r="AQ411" s="58" t="s">
        <v>959</v>
      </c>
      <c r="AR411" s="54"/>
      <c r="AS411">
        <v>76</v>
      </c>
      <c r="AT411">
        <v>170</v>
      </c>
      <c r="AU411">
        <v>7</v>
      </c>
      <c r="AW411" s="44">
        <f t="shared" si="24"/>
        <v>510.2</v>
      </c>
      <c r="AX411" s="46">
        <f t="shared" si="25"/>
        <v>5.555555555531555E-3</v>
      </c>
      <c r="AY411" s="46">
        <f t="shared" si="26"/>
        <v>-2.2222222222342269E-3</v>
      </c>
      <c r="AZ411" s="46">
        <f t="shared" si="27"/>
        <v>-3.3333333333371296E-3</v>
      </c>
    </row>
    <row r="412" spans="1:52" x14ac:dyDescent="0.35">
      <c r="A412">
        <v>132</v>
      </c>
      <c r="B412">
        <v>69</v>
      </c>
      <c r="C412">
        <v>1792</v>
      </c>
      <c r="D412">
        <v>2</v>
      </c>
      <c r="E412">
        <v>7</v>
      </c>
      <c r="F412">
        <v>112</v>
      </c>
      <c r="H412" t="s">
        <v>21</v>
      </c>
      <c r="I412" t="s">
        <v>326</v>
      </c>
      <c r="J412" s="58" t="s">
        <v>793</v>
      </c>
      <c r="K412" s="58" t="s">
        <v>959</v>
      </c>
      <c r="L412" s="54"/>
      <c r="M412">
        <v>78</v>
      </c>
      <c r="N412">
        <v>402</v>
      </c>
      <c r="O412">
        <v>29</v>
      </c>
      <c r="Q412">
        <v>132</v>
      </c>
      <c r="R412">
        <v>69</v>
      </c>
      <c r="S412">
        <v>1792</v>
      </c>
      <c r="T412">
        <v>2</v>
      </c>
      <c r="U412">
        <v>7</v>
      </c>
      <c r="V412">
        <v>112</v>
      </c>
      <c r="W412"/>
      <c r="X412" t="s">
        <v>21</v>
      </c>
      <c r="Y412" t="s">
        <v>326</v>
      </c>
      <c r="Z412" s="58" t="s">
        <v>793</v>
      </c>
      <c r="AA412" s="58" t="s">
        <v>959</v>
      </c>
      <c r="AB412" s="54"/>
      <c r="AC412">
        <v>78</v>
      </c>
      <c r="AD412">
        <v>201</v>
      </c>
      <c r="AE412">
        <v>14</v>
      </c>
      <c r="AG412">
        <v>113</v>
      </c>
      <c r="AH412">
        <v>59</v>
      </c>
      <c r="AI412">
        <v>1792</v>
      </c>
      <c r="AJ412">
        <v>2</v>
      </c>
      <c r="AK412">
        <v>4</v>
      </c>
      <c r="AL412">
        <v>108</v>
      </c>
      <c r="AM412"/>
      <c r="AN412" t="s">
        <v>21</v>
      </c>
      <c r="AO412" t="s">
        <v>326</v>
      </c>
      <c r="AP412" s="58" t="s">
        <v>793</v>
      </c>
      <c r="AQ412" s="58" t="s">
        <v>959</v>
      </c>
      <c r="AR412" s="54"/>
      <c r="AS412">
        <v>78</v>
      </c>
      <c r="AT412">
        <v>301</v>
      </c>
      <c r="AU412">
        <v>73</v>
      </c>
      <c r="AW412" s="44">
        <f t="shared" si="24"/>
        <v>905.16</v>
      </c>
      <c r="AX412" s="46">
        <f t="shared" si="25"/>
        <v>3.3333333332939419E-3</v>
      </c>
      <c r="AY412" s="46">
        <f t="shared" si="26"/>
        <v>6.6666666666469476E-3</v>
      </c>
      <c r="AZ412" s="46">
        <f t="shared" si="27"/>
        <v>-1.0000000000029541E-2</v>
      </c>
    </row>
    <row r="413" spans="1:52" x14ac:dyDescent="0.35">
      <c r="A413">
        <v>132</v>
      </c>
      <c r="B413">
        <v>69</v>
      </c>
      <c r="C413">
        <v>1792</v>
      </c>
      <c r="D413">
        <v>2</v>
      </c>
      <c r="E413">
        <v>7</v>
      </c>
      <c r="F413">
        <v>112</v>
      </c>
      <c r="H413" t="s">
        <v>21</v>
      </c>
      <c r="I413" t="s">
        <v>369</v>
      </c>
      <c r="J413" s="58" t="s">
        <v>808</v>
      </c>
      <c r="K413" s="58" t="s">
        <v>959</v>
      </c>
      <c r="L413" s="58" t="s">
        <v>819</v>
      </c>
      <c r="M413">
        <v>78</v>
      </c>
      <c r="N413">
        <v>3227</v>
      </c>
      <c r="O413">
        <v>29</v>
      </c>
      <c r="Q413">
        <v>132</v>
      </c>
      <c r="R413">
        <v>69</v>
      </c>
      <c r="S413">
        <v>1792</v>
      </c>
      <c r="T413">
        <v>2</v>
      </c>
      <c r="U413">
        <v>7</v>
      </c>
      <c r="V413">
        <v>112</v>
      </c>
      <c r="W413"/>
      <c r="X413" t="s">
        <v>21</v>
      </c>
      <c r="Y413" t="s">
        <v>369</v>
      </c>
      <c r="Z413" s="58" t="s">
        <v>808</v>
      </c>
      <c r="AA413" s="58" t="s">
        <v>959</v>
      </c>
      <c r="AB413" s="58" t="s">
        <v>819</v>
      </c>
      <c r="AC413">
        <v>78</v>
      </c>
      <c r="AD413">
        <v>1613</v>
      </c>
      <c r="AE413">
        <v>65</v>
      </c>
      <c r="AG413">
        <v>113</v>
      </c>
      <c r="AH413">
        <v>59</v>
      </c>
      <c r="AI413">
        <v>1792</v>
      </c>
      <c r="AJ413">
        <v>2</v>
      </c>
      <c r="AK413">
        <v>7</v>
      </c>
      <c r="AL413">
        <v>112</v>
      </c>
      <c r="AM413"/>
      <c r="AN413" t="s">
        <v>21</v>
      </c>
      <c r="AO413" t="s">
        <v>369</v>
      </c>
      <c r="AP413" s="58" t="s">
        <v>808</v>
      </c>
      <c r="AQ413" s="58" t="s">
        <v>959</v>
      </c>
      <c r="AR413" s="58" t="s">
        <v>819</v>
      </c>
      <c r="AS413">
        <v>78</v>
      </c>
      <c r="AT413">
        <v>2420</v>
      </c>
      <c r="AU413">
        <v>47</v>
      </c>
      <c r="AW413" s="44">
        <f t="shared" si="24"/>
        <v>7261.41</v>
      </c>
      <c r="AX413" s="46">
        <f t="shared" si="25"/>
        <v>3.3333333330665682E-3</v>
      </c>
      <c r="AY413" s="46">
        <f t="shared" si="26"/>
        <v>-3.3333333334667481E-3</v>
      </c>
      <c r="AZ413" s="46">
        <f t="shared" si="27"/>
        <v>-2.0006218903745321E-13</v>
      </c>
    </row>
    <row r="414" spans="1:52" x14ac:dyDescent="0.35">
      <c r="A414">
        <v>132</v>
      </c>
      <c r="B414">
        <v>69</v>
      </c>
      <c r="C414">
        <v>1792</v>
      </c>
      <c r="D414">
        <v>2</v>
      </c>
      <c r="E414">
        <v>7</v>
      </c>
      <c r="F414">
        <v>112</v>
      </c>
      <c r="H414" t="s">
        <v>28</v>
      </c>
      <c r="I414" t="s">
        <v>366</v>
      </c>
      <c r="J414" s="58" t="s">
        <v>827</v>
      </c>
      <c r="K414" s="58" t="s">
        <v>959</v>
      </c>
      <c r="L414" s="58" t="s">
        <v>783</v>
      </c>
      <c r="M414">
        <v>77</v>
      </c>
      <c r="N414">
        <v>518</v>
      </c>
      <c r="O414">
        <v>18</v>
      </c>
      <c r="Q414">
        <v>132</v>
      </c>
      <c r="R414">
        <v>69</v>
      </c>
      <c r="S414">
        <v>1792</v>
      </c>
      <c r="T414">
        <v>2</v>
      </c>
      <c r="U414">
        <v>7</v>
      </c>
      <c r="V414">
        <v>112</v>
      </c>
      <c r="W414"/>
      <c r="X414" t="s">
        <v>28</v>
      </c>
      <c r="Y414" t="s">
        <v>366</v>
      </c>
      <c r="Z414" s="58" t="s">
        <v>827</v>
      </c>
      <c r="AA414" s="58" t="s">
        <v>959</v>
      </c>
      <c r="AB414" s="58" t="s">
        <v>783</v>
      </c>
      <c r="AC414">
        <v>77</v>
      </c>
      <c r="AD414">
        <v>259</v>
      </c>
      <c r="AE414">
        <v>9</v>
      </c>
      <c r="AG414">
        <v>113</v>
      </c>
      <c r="AH414">
        <v>59</v>
      </c>
      <c r="AI414">
        <v>1792</v>
      </c>
      <c r="AJ414">
        <v>2</v>
      </c>
      <c r="AK414">
        <v>7</v>
      </c>
      <c r="AL414">
        <v>111</v>
      </c>
      <c r="AM414"/>
      <c r="AN414" t="s">
        <v>28</v>
      </c>
      <c r="AO414" t="s">
        <v>366</v>
      </c>
      <c r="AP414" s="58" t="s">
        <v>827</v>
      </c>
      <c r="AQ414" s="58" t="s">
        <v>959</v>
      </c>
      <c r="AR414" s="58" t="s">
        <v>783</v>
      </c>
      <c r="AS414">
        <v>77</v>
      </c>
      <c r="AT414">
        <v>388</v>
      </c>
      <c r="AU414">
        <v>64</v>
      </c>
      <c r="AW414" s="44">
        <f t="shared" si="24"/>
        <v>1165.9100000000001</v>
      </c>
      <c r="AX414" s="46">
        <f t="shared" si="25"/>
        <v>2.2222222222080812E-3</v>
      </c>
      <c r="AY414" s="46">
        <f t="shared" si="26"/>
        <v>1.1111111111040406E-3</v>
      </c>
      <c r="AZ414" s="46">
        <f t="shared" si="27"/>
        <v>-3.3333333333439574E-3</v>
      </c>
    </row>
    <row r="415" spans="1:52" x14ac:dyDescent="0.35">
      <c r="A415">
        <v>132</v>
      </c>
      <c r="B415">
        <v>69</v>
      </c>
      <c r="C415">
        <v>1792</v>
      </c>
      <c r="D415">
        <v>2</v>
      </c>
      <c r="E415">
        <v>7</v>
      </c>
      <c r="F415">
        <v>112</v>
      </c>
      <c r="H415" t="s">
        <v>367</v>
      </c>
      <c r="I415" t="s">
        <v>55</v>
      </c>
      <c r="J415" s="58" t="s">
        <v>860</v>
      </c>
      <c r="K415" s="58" t="s">
        <v>959</v>
      </c>
      <c r="L415" s="54"/>
      <c r="M415">
        <v>77</v>
      </c>
      <c r="N415">
        <v>32</v>
      </c>
      <c r="O415">
        <v>42</v>
      </c>
      <c r="Q415">
        <v>132</v>
      </c>
      <c r="R415">
        <v>69</v>
      </c>
      <c r="S415">
        <v>1792</v>
      </c>
      <c r="T415">
        <v>2</v>
      </c>
      <c r="U415">
        <v>7</v>
      </c>
      <c r="V415">
        <v>112</v>
      </c>
      <c r="W415"/>
      <c r="X415" t="s">
        <v>367</v>
      </c>
      <c r="Y415" t="s">
        <v>55</v>
      </c>
      <c r="Z415" s="58" t="s">
        <v>860</v>
      </c>
      <c r="AA415" s="58" t="s">
        <v>959</v>
      </c>
      <c r="AB415" s="54"/>
      <c r="AC415">
        <v>77</v>
      </c>
      <c r="AD415">
        <v>16</v>
      </c>
      <c r="AE415">
        <v>22</v>
      </c>
      <c r="AG415">
        <v>113</v>
      </c>
      <c r="AH415">
        <v>59</v>
      </c>
      <c r="AI415">
        <v>1792</v>
      </c>
      <c r="AJ415">
        <v>2</v>
      </c>
      <c r="AK415">
        <v>7</v>
      </c>
      <c r="AL415">
        <v>112</v>
      </c>
      <c r="AM415"/>
      <c r="AN415" t="s">
        <v>367</v>
      </c>
      <c r="AO415" t="s">
        <v>55</v>
      </c>
      <c r="AP415" s="58" t="s">
        <v>860</v>
      </c>
      <c r="AQ415" s="58" t="s">
        <v>959</v>
      </c>
      <c r="AR415" s="54"/>
      <c r="AS415">
        <v>77</v>
      </c>
      <c r="AT415">
        <v>24</v>
      </c>
      <c r="AU415">
        <v>33</v>
      </c>
      <c r="AW415" s="44">
        <f t="shared" si="24"/>
        <v>72.97</v>
      </c>
      <c r="AX415" s="46">
        <f t="shared" si="25"/>
        <v>1.1111111111107463E-2</v>
      </c>
      <c r="AY415" s="46">
        <f t="shared" si="26"/>
        <v>-4.4444444444462772E-3</v>
      </c>
      <c r="AZ415" s="46">
        <f t="shared" si="27"/>
        <v>-6.6666666666694296E-3</v>
      </c>
    </row>
    <row r="416" spans="1:52" x14ac:dyDescent="0.35">
      <c r="A416">
        <v>132</v>
      </c>
      <c r="B416">
        <v>69</v>
      </c>
      <c r="C416">
        <v>1792</v>
      </c>
      <c r="D416">
        <v>2</v>
      </c>
      <c r="E416">
        <v>7</v>
      </c>
      <c r="F416">
        <v>112</v>
      </c>
      <c r="H416" t="s">
        <v>36</v>
      </c>
      <c r="I416" t="s">
        <v>363</v>
      </c>
      <c r="J416" s="58" t="s">
        <v>813</v>
      </c>
      <c r="K416" s="58" t="s">
        <v>959</v>
      </c>
      <c r="L416" s="58" t="s">
        <v>780</v>
      </c>
      <c r="M416">
        <v>77</v>
      </c>
      <c r="N416">
        <v>526</v>
      </c>
      <c r="O416">
        <v>72</v>
      </c>
      <c r="Q416">
        <v>132</v>
      </c>
      <c r="R416">
        <v>69</v>
      </c>
      <c r="S416">
        <v>1792</v>
      </c>
      <c r="T416">
        <v>2</v>
      </c>
      <c r="U416">
        <v>7</v>
      </c>
      <c r="V416">
        <v>112</v>
      </c>
      <c r="W416"/>
      <c r="X416" t="s">
        <v>36</v>
      </c>
      <c r="Y416" t="s">
        <v>363</v>
      </c>
      <c r="Z416" s="58" t="s">
        <v>813</v>
      </c>
      <c r="AA416" s="58" t="s">
        <v>959</v>
      </c>
      <c r="AB416" s="58" t="s">
        <v>780</v>
      </c>
      <c r="AC416">
        <v>77</v>
      </c>
      <c r="AD416">
        <v>263</v>
      </c>
      <c r="AE416">
        <v>36</v>
      </c>
      <c r="AG416">
        <v>113</v>
      </c>
      <c r="AH416">
        <v>59</v>
      </c>
      <c r="AI416">
        <v>1792</v>
      </c>
      <c r="AJ416">
        <v>2</v>
      </c>
      <c r="AK416">
        <v>7</v>
      </c>
      <c r="AL416">
        <v>112</v>
      </c>
      <c r="AM416"/>
      <c r="AN416" t="s">
        <v>36</v>
      </c>
      <c r="AO416" t="s">
        <v>363</v>
      </c>
      <c r="AP416" s="58" t="s">
        <v>813</v>
      </c>
      <c r="AQ416" s="58" t="s">
        <v>959</v>
      </c>
      <c r="AR416" s="58" t="s">
        <v>780</v>
      </c>
      <c r="AS416">
        <v>77</v>
      </c>
      <c r="AT416">
        <v>395</v>
      </c>
      <c r="AU416">
        <v>4</v>
      </c>
      <c r="AW416" s="44">
        <f t="shared" si="24"/>
        <v>1185.1199999999999</v>
      </c>
      <c r="AX416" s="46">
        <f t="shared" si="25"/>
        <v>-8.6375351315837179E-14</v>
      </c>
      <c r="AY416" s="46">
        <f t="shared" si="26"/>
        <v>-4.3187675657918589E-14</v>
      </c>
      <c r="AZ416" s="46">
        <f t="shared" si="27"/>
        <v>-3.6380620738185598E-14</v>
      </c>
    </row>
    <row r="417" spans="1:52" x14ac:dyDescent="0.35">
      <c r="A417">
        <v>132</v>
      </c>
      <c r="B417">
        <v>69</v>
      </c>
      <c r="C417">
        <v>1792</v>
      </c>
      <c r="D417">
        <v>2</v>
      </c>
      <c r="E417">
        <v>7</v>
      </c>
      <c r="F417">
        <v>112</v>
      </c>
      <c r="H417" t="s">
        <v>21</v>
      </c>
      <c r="I417" t="s">
        <v>368</v>
      </c>
      <c r="J417" s="58" t="s">
        <v>863</v>
      </c>
      <c r="K417" s="58" t="s">
        <v>961</v>
      </c>
      <c r="L417" s="54"/>
      <c r="M417">
        <v>77</v>
      </c>
      <c r="N417">
        <v>832</v>
      </c>
      <c r="O417">
        <v>7</v>
      </c>
      <c r="Q417">
        <v>132</v>
      </c>
      <c r="R417">
        <v>69</v>
      </c>
      <c r="S417">
        <v>1792</v>
      </c>
      <c r="T417">
        <v>2</v>
      </c>
      <c r="U417">
        <v>7</v>
      </c>
      <c r="V417">
        <v>112</v>
      </c>
      <c r="W417" t="s">
        <v>101</v>
      </c>
      <c r="X417" t="s">
        <v>21</v>
      </c>
      <c r="Y417" t="s">
        <v>368</v>
      </c>
      <c r="Z417" s="58" t="s">
        <v>863</v>
      </c>
      <c r="AA417" s="58" t="s">
        <v>961</v>
      </c>
      <c r="AB417" s="54"/>
      <c r="AC417">
        <v>77</v>
      </c>
      <c r="AD417">
        <v>416</v>
      </c>
      <c r="AE417">
        <v>3</v>
      </c>
      <c r="AG417">
        <v>113</v>
      </c>
      <c r="AH417">
        <v>59</v>
      </c>
      <c r="AI417">
        <v>1792</v>
      </c>
      <c r="AJ417">
        <v>2</v>
      </c>
      <c r="AK417">
        <v>7</v>
      </c>
      <c r="AL417">
        <v>112</v>
      </c>
      <c r="AM417"/>
      <c r="AN417" t="s">
        <v>21</v>
      </c>
      <c r="AO417" t="s">
        <v>368</v>
      </c>
      <c r="AP417" s="58" t="s">
        <v>863</v>
      </c>
      <c r="AQ417" s="58" t="s">
        <v>961</v>
      </c>
      <c r="AR417" s="54"/>
      <c r="AS417">
        <v>77</v>
      </c>
      <c r="AT417">
        <v>624</v>
      </c>
      <c r="AU417">
        <v>6</v>
      </c>
      <c r="AW417" s="44">
        <f t="shared" si="24"/>
        <v>1872.16</v>
      </c>
      <c r="AX417" s="46">
        <f t="shared" si="25"/>
        <v>1.1111111111222205E-3</v>
      </c>
      <c r="AY417" s="46">
        <f t="shared" si="26"/>
        <v>5.5555555555611147E-3</v>
      </c>
      <c r="AZ417" s="46">
        <f t="shared" si="27"/>
        <v>-6.6666666667151708E-3</v>
      </c>
    </row>
    <row r="418" spans="1:52" x14ac:dyDescent="0.35">
      <c r="A418">
        <v>132</v>
      </c>
      <c r="B418">
        <v>69</v>
      </c>
      <c r="C418">
        <v>1792</v>
      </c>
      <c r="D418">
        <v>2</v>
      </c>
      <c r="E418">
        <v>7</v>
      </c>
      <c r="F418">
        <v>113</v>
      </c>
      <c r="H418" t="s">
        <v>303</v>
      </c>
      <c r="I418" t="s">
        <v>370</v>
      </c>
      <c r="J418" s="58" t="s">
        <v>808</v>
      </c>
      <c r="K418" s="58" t="s">
        <v>959</v>
      </c>
      <c r="L418" s="54"/>
      <c r="M418">
        <v>79</v>
      </c>
      <c r="N418">
        <v>55</v>
      </c>
      <c r="O418">
        <v>47</v>
      </c>
      <c r="Q418">
        <v>132</v>
      </c>
      <c r="R418">
        <v>69</v>
      </c>
      <c r="S418">
        <v>1792</v>
      </c>
      <c r="T418">
        <v>2</v>
      </c>
      <c r="U418">
        <v>7</v>
      </c>
      <c r="V418">
        <v>113</v>
      </c>
      <c r="W418"/>
      <c r="X418" t="s">
        <v>303</v>
      </c>
      <c r="Y418" t="s">
        <v>370</v>
      </c>
      <c r="Z418" s="58" t="s">
        <v>808</v>
      </c>
      <c r="AA418" s="58" t="s">
        <v>959</v>
      </c>
      <c r="AB418" s="54"/>
      <c r="AC418">
        <v>79</v>
      </c>
      <c r="AD418">
        <v>27</v>
      </c>
      <c r="AE418">
        <v>73</v>
      </c>
      <c r="AG418">
        <v>113</v>
      </c>
      <c r="AH418">
        <v>59</v>
      </c>
      <c r="AI418">
        <v>1792</v>
      </c>
      <c r="AJ418">
        <v>2</v>
      </c>
      <c r="AK418">
        <v>7</v>
      </c>
      <c r="AL418">
        <v>112</v>
      </c>
      <c r="AM418"/>
      <c r="AN418" t="s">
        <v>303</v>
      </c>
      <c r="AO418" t="s">
        <v>370</v>
      </c>
      <c r="AP418" s="58" t="s">
        <v>808</v>
      </c>
      <c r="AQ418" s="58" t="s">
        <v>959</v>
      </c>
      <c r="AR418" s="54"/>
      <c r="AS418">
        <v>79</v>
      </c>
      <c r="AT418">
        <v>41</v>
      </c>
      <c r="AU418">
        <v>60</v>
      </c>
      <c r="AW418" s="44">
        <f t="shared" si="24"/>
        <v>124.8</v>
      </c>
      <c r="AX418" s="46">
        <f t="shared" si="25"/>
        <v>-3.3333333333385173E-3</v>
      </c>
      <c r="AY418" s="46">
        <f t="shared" si="26"/>
        <v>3.3333333333307458E-3</v>
      </c>
      <c r="AZ418" s="46">
        <f t="shared" si="27"/>
        <v>-5.6621374255882984E-15</v>
      </c>
    </row>
    <row r="419" spans="1:52" x14ac:dyDescent="0.35">
      <c r="A419">
        <v>132</v>
      </c>
      <c r="B419">
        <v>69</v>
      </c>
      <c r="C419">
        <v>1792</v>
      </c>
      <c r="D419">
        <v>2</v>
      </c>
      <c r="E419">
        <v>7</v>
      </c>
      <c r="F419">
        <v>113</v>
      </c>
      <c r="H419" t="s">
        <v>39</v>
      </c>
      <c r="I419" t="s">
        <v>370</v>
      </c>
      <c r="J419" s="58" t="s">
        <v>808</v>
      </c>
      <c r="K419" s="58" t="s">
        <v>959</v>
      </c>
      <c r="L419" s="54"/>
      <c r="M419">
        <v>79</v>
      </c>
      <c r="N419">
        <v>14</v>
      </c>
      <c r="O419">
        <v>69</v>
      </c>
      <c r="Q419">
        <v>132</v>
      </c>
      <c r="R419">
        <v>69</v>
      </c>
      <c r="S419">
        <v>1792</v>
      </c>
      <c r="T419">
        <v>2</v>
      </c>
      <c r="U419">
        <v>7</v>
      </c>
      <c r="V419">
        <v>113</v>
      </c>
      <c r="W419"/>
      <c r="X419" t="s">
        <v>39</v>
      </c>
      <c r="Y419" t="s">
        <v>370</v>
      </c>
      <c r="Z419" s="58" t="s">
        <v>808</v>
      </c>
      <c r="AA419" s="58" t="s">
        <v>959</v>
      </c>
      <c r="AB419" s="54"/>
      <c r="AC419">
        <v>79</v>
      </c>
      <c r="AD419">
        <v>7</v>
      </c>
      <c r="AE419">
        <v>34</v>
      </c>
      <c r="AG419">
        <v>132</v>
      </c>
      <c r="AH419">
        <v>69</v>
      </c>
      <c r="AI419">
        <v>1792</v>
      </c>
      <c r="AJ419">
        <v>2</v>
      </c>
      <c r="AK419">
        <v>7</v>
      </c>
      <c r="AL419">
        <v>113</v>
      </c>
      <c r="AM419"/>
      <c r="AN419" t="s">
        <v>39</v>
      </c>
      <c r="AO419" t="s">
        <v>370</v>
      </c>
      <c r="AP419" s="58" t="s">
        <v>808</v>
      </c>
      <c r="AQ419" s="58" t="s">
        <v>959</v>
      </c>
      <c r="AR419" s="54"/>
      <c r="AS419">
        <v>79</v>
      </c>
      <c r="AT419">
        <v>11</v>
      </c>
      <c r="AU419">
        <v>2</v>
      </c>
      <c r="AW419" s="44">
        <f t="shared" si="24"/>
        <v>33.050000000000004</v>
      </c>
      <c r="AX419" s="46">
        <f t="shared" si="25"/>
        <v>-1.1111111111099525E-3</v>
      </c>
      <c r="AY419" s="46">
        <f t="shared" si="26"/>
        <v>4.4444444444449727E-3</v>
      </c>
      <c r="AZ419" s="46">
        <f t="shared" si="27"/>
        <v>-3.3333333333325048E-3</v>
      </c>
    </row>
    <row r="420" spans="1:52" x14ac:dyDescent="0.35">
      <c r="A420">
        <v>132</v>
      </c>
      <c r="B420">
        <v>69</v>
      </c>
      <c r="C420">
        <v>1792</v>
      </c>
      <c r="D420">
        <v>2</v>
      </c>
      <c r="E420">
        <v>7</v>
      </c>
      <c r="F420">
        <v>113</v>
      </c>
      <c r="H420" t="s">
        <v>33</v>
      </c>
      <c r="I420" t="s">
        <v>370</v>
      </c>
      <c r="J420" s="58" t="s">
        <v>808</v>
      </c>
      <c r="K420" s="58" t="s">
        <v>959</v>
      </c>
      <c r="L420" s="54"/>
      <c r="M420">
        <v>79</v>
      </c>
      <c r="N420">
        <v>132</v>
      </c>
      <c r="O420">
        <v>66</v>
      </c>
      <c r="Q420">
        <v>132</v>
      </c>
      <c r="R420">
        <v>69</v>
      </c>
      <c r="S420">
        <v>1792</v>
      </c>
      <c r="T420">
        <v>2</v>
      </c>
      <c r="U420">
        <v>7</v>
      </c>
      <c r="V420">
        <v>113</v>
      </c>
      <c r="W420"/>
      <c r="X420" t="s">
        <v>33</v>
      </c>
      <c r="Y420" t="s">
        <v>370</v>
      </c>
      <c r="Z420" s="58" t="s">
        <v>808</v>
      </c>
      <c r="AA420" s="58" t="s">
        <v>959</v>
      </c>
      <c r="AB420" s="54"/>
      <c r="AC420">
        <v>79</v>
      </c>
      <c r="AD420">
        <v>66</v>
      </c>
      <c r="AE420">
        <v>33</v>
      </c>
      <c r="AG420">
        <v>132</v>
      </c>
      <c r="AH420">
        <v>69</v>
      </c>
      <c r="AI420">
        <v>1792</v>
      </c>
      <c r="AJ420">
        <v>2</v>
      </c>
      <c r="AK420">
        <v>7</v>
      </c>
      <c r="AL420">
        <v>113</v>
      </c>
      <c r="AM420"/>
      <c r="AN420" t="s">
        <v>33</v>
      </c>
      <c r="AO420" t="s">
        <v>370</v>
      </c>
      <c r="AP420" s="58" t="s">
        <v>808</v>
      </c>
      <c r="AQ420" s="58" t="s">
        <v>959</v>
      </c>
      <c r="AR420" s="54"/>
      <c r="AS420">
        <v>79</v>
      </c>
      <c r="AT420">
        <v>99</v>
      </c>
      <c r="AU420">
        <v>50</v>
      </c>
      <c r="AW420" s="44">
        <f t="shared" si="24"/>
        <v>298.49</v>
      </c>
      <c r="AX420" s="46">
        <f t="shared" si="25"/>
        <v>2.2222222222262333E-3</v>
      </c>
      <c r="AY420" s="46">
        <f t="shared" si="26"/>
        <v>1.1111111111131167E-3</v>
      </c>
      <c r="AZ420" s="46">
        <f t="shared" si="27"/>
        <v>-3.3333333333303017E-3</v>
      </c>
    </row>
    <row r="421" spans="1:52" x14ac:dyDescent="0.35">
      <c r="A421">
        <v>132</v>
      </c>
      <c r="B421">
        <v>69</v>
      </c>
      <c r="C421">
        <v>1792</v>
      </c>
      <c r="D421">
        <v>2</v>
      </c>
      <c r="E421">
        <v>7</v>
      </c>
      <c r="F421">
        <v>113</v>
      </c>
      <c r="H421" t="s">
        <v>644</v>
      </c>
      <c r="J421" s="58" t="s">
        <v>798</v>
      </c>
      <c r="K421" s="58" t="s">
        <v>959</v>
      </c>
      <c r="L421" s="58" t="s">
        <v>783</v>
      </c>
      <c r="M421">
        <v>78</v>
      </c>
      <c r="N421">
        <v>616</v>
      </c>
      <c r="O421">
        <v>23</v>
      </c>
      <c r="Q421">
        <v>132</v>
      </c>
      <c r="R421">
        <v>69</v>
      </c>
      <c r="S421">
        <v>1792</v>
      </c>
      <c r="T421">
        <v>2</v>
      </c>
      <c r="U421">
        <v>7</v>
      </c>
      <c r="V421">
        <v>113</v>
      </c>
      <c r="W421"/>
      <c r="X421" t="s">
        <v>644</v>
      </c>
      <c r="Y421"/>
      <c r="Z421" s="58" t="s">
        <v>798</v>
      </c>
      <c r="AA421" s="58" t="s">
        <v>959</v>
      </c>
      <c r="AB421" s="58" t="s">
        <v>783</v>
      </c>
      <c r="AC421">
        <v>78</v>
      </c>
      <c r="AD421">
        <v>308</v>
      </c>
      <c r="AE421">
        <v>12</v>
      </c>
      <c r="AG421">
        <v>113</v>
      </c>
      <c r="AH421">
        <v>59</v>
      </c>
      <c r="AI421">
        <v>1792</v>
      </c>
      <c r="AJ421">
        <v>2</v>
      </c>
      <c r="AK421">
        <v>7</v>
      </c>
      <c r="AL421">
        <v>112</v>
      </c>
      <c r="AM421"/>
      <c r="AN421" t="s">
        <v>767</v>
      </c>
      <c r="AO421"/>
      <c r="AP421" s="58" t="s">
        <v>798</v>
      </c>
      <c r="AQ421" s="58" t="s">
        <v>959</v>
      </c>
      <c r="AR421" s="58" t="s">
        <v>783</v>
      </c>
      <c r="AS421">
        <v>78</v>
      </c>
      <c r="AT421">
        <v>462</v>
      </c>
      <c r="AU421">
        <v>18</v>
      </c>
      <c r="AW421" s="44">
        <f t="shared" si="24"/>
        <v>1386.53</v>
      </c>
      <c r="AX421" s="46">
        <f t="shared" si="25"/>
        <v>5.5555555554928915E-3</v>
      </c>
      <c r="AY421" s="46">
        <f t="shared" si="26"/>
        <v>-2.2222222222535448E-3</v>
      </c>
      <c r="AZ421" s="46">
        <f t="shared" si="27"/>
        <v>-3.3333333333803172E-3</v>
      </c>
    </row>
    <row r="422" spans="1:52" x14ac:dyDescent="0.35">
      <c r="A422">
        <v>132</v>
      </c>
      <c r="B422">
        <v>69</v>
      </c>
      <c r="C422">
        <v>1792</v>
      </c>
      <c r="D422">
        <v>2</v>
      </c>
      <c r="E422">
        <v>7</v>
      </c>
      <c r="F422">
        <v>113</v>
      </c>
      <c r="H422" t="s">
        <v>644</v>
      </c>
      <c r="J422" s="58" t="s">
        <v>798</v>
      </c>
      <c r="K422" s="58" t="s">
        <v>959</v>
      </c>
      <c r="L422" s="58" t="s">
        <v>783</v>
      </c>
      <c r="M422">
        <v>78</v>
      </c>
      <c r="N422">
        <v>1405</v>
      </c>
      <c r="O422">
        <v>33</v>
      </c>
      <c r="Q422">
        <v>132</v>
      </c>
      <c r="R422">
        <v>69</v>
      </c>
      <c r="S422">
        <v>1792</v>
      </c>
      <c r="T422">
        <v>2</v>
      </c>
      <c r="U422">
        <v>7</v>
      </c>
      <c r="V422">
        <v>113</v>
      </c>
      <c r="W422"/>
      <c r="X422" t="s">
        <v>644</v>
      </c>
      <c r="Y422"/>
      <c r="Z422" s="58" t="s">
        <v>798</v>
      </c>
      <c r="AA422" s="58" t="s">
        <v>959</v>
      </c>
      <c r="AB422" s="58" t="s">
        <v>783</v>
      </c>
      <c r="AC422">
        <v>78</v>
      </c>
      <c r="AD422">
        <v>702</v>
      </c>
      <c r="AE422">
        <v>67</v>
      </c>
      <c r="AG422">
        <v>113</v>
      </c>
      <c r="AH422">
        <v>59</v>
      </c>
      <c r="AI422">
        <v>1792</v>
      </c>
      <c r="AJ422">
        <v>2</v>
      </c>
      <c r="AK422">
        <v>7</v>
      </c>
      <c r="AL422">
        <v>113</v>
      </c>
      <c r="AM422"/>
      <c r="AN422" t="s">
        <v>767</v>
      </c>
      <c r="AO422"/>
      <c r="AP422" s="58" t="s">
        <v>798</v>
      </c>
      <c r="AQ422" s="58" t="s">
        <v>959</v>
      </c>
      <c r="AR422" s="58" t="s">
        <v>783</v>
      </c>
      <c r="AS422">
        <v>78</v>
      </c>
      <c r="AT422">
        <v>1054</v>
      </c>
      <c r="AU422">
        <v>1</v>
      </c>
      <c r="AW422" s="44">
        <f t="shared" si="24"/>
        <v>3162.01</v>
      </c>
      <c r="AX422" s="46">
        <f t="shared" si="25"/>
        <v>7.77777777777372E-3</v>
      </c>
      <c r="AY422" s="46">
        <f t="shared" si="26"/>
        <v>-1.1111111111131722E-3</v>
      </c>
      <c r="AZ422" s="46">
        <f t="shared" si="27"/>
        <v>-6.6666666666696985E-3</v>
      </c>
    </row>
    <row r="423" spans="1:52" x14ac:dyDescent="0.35">
      <c r="A423">
        <v>132</v>
      </c>
      <c r="B423">
        <v>69</v>
      </c>
      <c r="C423">
        <v>1792</v>
      </c>
      <c r="D423">
        <v>2</v>
      </c>
      <c r="E423">
        <v>7</v>
      </c>
      <c r="F423">
        <v>113</v>
      </c>
      <c r="H423" t="s">
        <v>130</v>
      </c>
      <c r="J423" s="58" t="s">
        <v>798</v>
      </c>
      <c r="K423" s="58" t="s">
        <v>959</v>
      </c>
      <c r="L423" s="58" t="s">
        <v>802</v>
      </c>
      <c r="M423">
        <v>78</v>
      </c>
      <c r="N423">
        <v>18</v>
      </c>
      <c r="O423">
        <v>75</v>
      </c>
      <c r="Q423">
        <v>132</v>
      </c>
      <c r="R423">
        <v>69</v>
      </c>
      <c r="S423">
        <v>1792</v>
      </c>
      <c r="T423">
        <v>2</v>
      </c>
      <c r="U423">
        <v>7</v>
      </c>
      <c r="V423">
        <v>113</v>
      </c>
      <c r="W423"/>
      <c r="X423" t="s">
        <v>130</v>
      </c>
      <c r="Y423"/>
      <c r="Z423" s="58" t="s">
        <v>798</v>
      </c>
      <c r="AA423" s="58" t="s">
        <v>959</v>
      </c>
      <c r="AB423" s="58" t="s">
        <v>802</v>
      </c>
      <c r="AC423">
        <v>78</v>
      </c>
      <c r="AD423">
        <v>9</v>
      </c>
      <c r="AE423">
        <v>37</v>
      </c>
      <c r="AG423">
        <v>113</v>
      </c>
      <c r="AH423">
        <v>59</v>
      </c>
      <c r="AI423">
        <v>1792</v>
      </c>
      <c r="AJ423">
        <v>2</v>
      </c>
      <c r="AK423">
        <v>7</v>
      </c>
      <c r="AL423">
        <v>113</v>
      </c>
      <c r="AM423"/>
      <c r="AN423" t="s">
        <v>130</v>
      </c>
      <c r="AO423"/>
      <c r="AP423" s="58" t="s">
        <v>798</v>
      </c>
      <c r="AQ423" s="58" t="s">
        <v>959</v>
      </c>
      <c r="AR423" s="58" t="s">
        <v>802</v>
      </c>
      <c r="AS423">
        <v>78</v>
      </c>
      <c r="AT423">
        <v>14</v>
      </c>
      <c r="AU423">
        <v>6</v>
      </c>
      <c r="AW423" s="44">
        <f t="shared" si="24"/>
        <v>42.180000000000007</v>
      </c>
      <c r="AX423" s="46">
        <f t="shared" si="25"/>
        <v>-3.3333333333303017E-3</v>
      </c>
      <c r="AY423" s="46">
        <f t="shared" si="26"/>
        <v>3.3333333333348536E-3</v>
      </c>
      <c r="AZ423" s="46">
        <f t="shared" si="27"/>
        <v>2.2759572004815709E-15</v>
      </c>
    </row>
    <row r="424" spans="1:52" x14ac:dyDescent="0.35">
      <c r="A424">
        <v>132</v>
      </c>
      <c r="B424">
        <v>69</v>
      </c>
      <c r="C424">
        <v>1792</v>
      </c>
      <c r="D424">
        <v>2</v>
      </c>
      <c r="E424">
        <v>10</v>
      </c>
      <c r="F424">
        <v>116</v>
      </c>
      <c r="H424" t="s">
        <v>175</v>
      </c>
      <c r="I424" t="s">
        <v>371</v>
      </c>
      <c r="J424" s="58" t="s">
        <v>794</v>
      </c>
      <c r="K424" s="58" t="s">
        <v>959</v>
      </c>
      <c r="L424" s="54"/>
      <c r="M424">
        <v>79</v>
      </c>
      <c r="N424">
        <v>683</v>
      </c>
      <c r="O424">
        <v>39</v>
      </c>
      <c r="Q424">
        <v>132</v>
      </c>
      <c r="R424">
        <v>69</v>
      </c>
      <c r="S424">
        <v>1792</v>
      </c>
      <c r="T424">
        <v>2</v>
      </c>
      <c r="U424">
        <v>10</v>
      </c>
      <c r="V424">
        <v>116</v>
      </c>
      <c r="W424"/>
      <c r="X424" t="s">
        <v>175</v>
      </c>
      <c r="Y424" t="s">
        <v>371</v>
      </c>
      <c r="Z424" s="58" t="s">
        <v>794</v>
      </c>
      <c r="AA424" s="58" t="s">
        <v>959</v>
      </c>
      <c r="AB424" s="54"/>
      <c r="AC424">
        <v>79</v>
      </c>
      <c r="AD424">
        <v>341</v>
      </c>
      <c r="AE424">
        <v>69</v>
      </c>
      <c r="AG424">
        <v>113</v>
      </c>
      <c r="AH424">
        <v>59</v>
      </c>
      <c r="AI424">
        <v>1792</v>
      </c>
      <c r="AJ424">
        <v>2</v>
      </c>
      <c r="AK424">
        <v>7</v>
      </c>
      <c r="AL424">
        <v>113</v>
      </c>
      <c r="AM424"/>
      <c r="AN424" t="s">
        <v>175</v>
      </c>
      <c r="AO424" t="s">
        <v>371</v>
      </c>
      <c r="AP424" s="58" t="s">
        <v>794</v>
      </c>
      <c r="AQ424" s="58" t="s">
        <v>959</v>
      </c>
      <c r="AR424" s="54"/>
      <c r="AS424">
        <v>79</v>
      </c>
      <c r="AT424">
        <v>512</v>
      </c>
      <c r="AU424">
        <v>55</v>
      </c>
      <c r="AW424" s="44">
        <f t="shared" si="24"/>
        <v>1537.6299999999999</v>
      </c>
      <c r="AX424" s="46">
        <f t="shared" si="25"/>
        <v>1.1111111110585492E-3</v>
      </c>
      <c r="AY424" s="46">
        <f t="shared" si="26"/>
        <v>5.5555555555293346E-3</v>
      </c>
      <c r="AZ424" s="46">
        <f t="shared" si="27"/>
        <v>-6.6666666667061225E-3</v>
      </c>
    </row>
    <row r="425" spans="1:52" x14ac:dyDescent="0.35">
      <c r="A425">
        <v>132</v>
      </c>
      <c r="B425">
        <v>69</v>
      </c>
      <c r="C425">
        <v>1792</v>
      </c>
      <c r="D425">
        <v>2</v>
      </c>
      <c r="E425">
        <v>10</v>
      </c>
      <c r="F425">
        <v>116</v>
      </c>
      <c r="H425" t="s">
        <v>290</v>
      </c>
      <c r="I425" t="s">
        <v>300</v>
      </c>
      <c r="J425" s="58" t="s">
        <v>845</v>
      </c>
      <c r="K425" s="58" t="s">
        <v>959</v>
      </c>
      <c r="L425" s="54"/>
      <c r="M425">
        <v>80</v>
      </c>
      <c r="N425">
        <v>88</v>
      </c>
      <c r="O425">
        <v>24</v>
      </c>
      <c r="Q425">
        <v>132</v>
      </c>
      <c r="R425">
        <v>69</v>
      </c>
      <c r="S425">
        <v>1792</v>
      </c>
      <c r="T425">
        <v>2</v>
      </c>
      <c r="U425">
        <v>10</v>
      </c>
      <c r="V425">
        <v>116</v>
      </c>
      <c r="W425"/>
      <c r="X425" t="s">
        <v>290</v>
      </c>
      <c r="Y425" t="s">
        <v>300</v>
      </c>
      <c r="Z425" s="58" t="s">
        <v>845</v>
      </c>
      <c r="AA425" s="58" t="s">
        <v>959</v>
      </c>
      <c r="AB425" s="54"/>
      <c r="AC425">
        <v>80</v>
      </c>
      <c r="AD425">
        <v>44</v>
      </c>
      <c r="AE425">
        <v>13</v>
      </c>
      <c r="AG425">
        <v>132</v>
      </c>
      <c r="AH425">
        <v>69</v>
      </c>
      <c r="AI425">
        <v>1792</v>
      </c>
      <c r="AJ425">
        <v>2</v>
      </c>
      <c r="AK425">
        <v>10</v>
      </c>
      <c r="AL425">
        <v>116</v>
      </c>
      <c r="AM425"/>
      <c r="AN425" t="s">
        <v>290</v>
      </c>
      <c r="AO425" t="s">
        <v>300</v>
      </c>
      <c r="AP425" s="58" t="s">
        <v>845</v>
      </c>
      <c r="AQ425" s="58" t="s">
        <v>959</v>
      </c>
      <c r="AR425" s="54"/>
      <c r="AS425">
        <v>80</v>
      </c>
      <c r="AT425">
        <v>66</v>
      </c>
      <c r="AU425">
        <v>19</v>
      </c>
      <c r="AW425" s="44">
        <f t="shared" si="24"/>
        <v>198.56</v>
      </c>
      <c r="AX425" s="46">
        <f t="shared" si="25"/>
        <v>8.8888888888851714E-3</v>
      </c>
      <c r="AY425" s="46">
        <f t="shared" si="26"/>
        <v>-5.5555555555574232E-3</v>
      </c>
      <c r="AZ425" s="46">
        <f t="shared" si="27"/>
        <v>-3.3333333333325776E-3</v>
      </c>
    </row>
    <row r="426" spans="1:52" x14ac:dyDescent="0.35">
      <c r="A426">
        <v>132</v>
      </c>
      <c r="B426">
        <v>69</v>
      </c>
      <c r="C426">
        <v>1792</v>
      </c>
      <c r="D426">
        <v>2</v>
      </c>
      <c r="E426">
        <v>10</v>
      </c>
      <c r="F426">
        <v>116</v>
      </c>
      <c r="G426" t="s">
        <v>37</v>
      </c>
      <c r="H426" t="s">
        <v>39</v>
      </c>
      <c r="I426" t="s">
        <v>492</v>
      </c>
      <c r="J426" s="58" t="s">
        <v>793</v>
      </c>
      <c r="K426" s="58" t="s">
        <v>959</v>
      </c>
      <c r="L426" s="54"/>
      <c r="M426">
        <v>80</v>
      </c>
      <c r="N426">
        <v>254</v>
      </c>
      <c r="O426">
        <v>36</v>
      </c>
      <c r="Q426">
        <v>132</v>
      </c>
      <c r="R426">
        <v>69</v>
      </c>
      <c r="S426">
        <v>1792</v>
      </c>
      <c r="T426">
        <v>2</v>
      </c>
      <c r="U426">
        <v>10</v>
      </c>
      <c r="V426">
        <v>116</v>
      </c>
      <c r="W426" t="s">
        <v>37</v>
      </c>
      <c r="X426" t="s">
        <v>39</v>
      </c>
      <c r="Y426" t="s">
        <v>372</v>
      </c>
      <c r="Z426" s="58" t="s">
        <v>793</v>
      </c>
      <c r="AA426" s="58" t="s">
        <v>959</v>
      </c>
      <c r="AB426" s="54"/>
      <c r="AC426">
        <v>80</v>
      </c>
      <c r="AD426">
        <v>127</v>
      </c>
      <c r="AE426">
        <v>19</v>
      </c>
      <c r="AG426">
        <v>132</v>
      </c>
      <c r="AH426">
        <v>69</v>
      </c>
      <c r="AI426">
        <v>1792</v>
      </c>
      <c r="AJ426">
        <v>2</v>
      </c>
      <c r="AK426">
        <v>10</v>
      </c>
      <c r="AL426">
        <v>117</v>
      </c>
      <c r="AM426" t="s">
        <v>37</v>
      </c>
      <c r="AN426" t="s">
        <v>39</v>
      </c>
      <c r="AO426" t="s">
        <v>712</v>
      </c>
      <c r="AP426" s="58" t="s">
        <v>793</v>
      </c>
      <c r="AQ426" s="58" t="s">
        <v>959</v>
      </c>
      <c r="AR426" s="54"/>
      <c r="AS426">
        <v>80</v>
      </c>
      <c r="AT426">
        <v>190</v>
      </c>
      <c r="AU426">
        <v>78</v>
      </c>
      <c r="AW426" s="44">
        <f t="shared" si="24"/>
        <v>572.32999999999993</v>
      </c>
      <c r="AX426" s="46">
        <f t="shared" si="25"/>
        <v>8.8888888888470907E-3</v>
      </c>
      <c r="AY426" s="46">
        <f t="shared" si="26"/>
        <v>-5.5555555555764635E-3</v>
      </c>
      <c r="AZ426" s="46">
        <f t="shared" si="27"/>
        <v>-3.3333333333576132E-3</v>
      </c>
    </row>
    <row r="427" spans="1:52" x14ac:dyDescent="0.35">
      <c r="A427">
        <v>132</v>
      </c>
      <c r="B427">
        <v>69</v>
      </c>
      <c r="C427">
        <v>1792</v>
      </c>
      <c r="D427">
        <v>2</v>
      </c>
      <c r="E427">
        <v>10</v>
      </c>
      <c r="F427">
        <v>117</v>
      </c>
      <c r="H427" t="s">
        <v>157</v>
      </c>
      <c r="I427" t="s">
        <v>493</v>
      </c>
      <c r="J427" s="58" t="s">
        <v>798</v>
      </c>
      <c r="K427" s="58" t="s">
        <v>959</v>
      </c>
      <c r="L427" s="58" t="s">
        <v>819</v>
      </c>
      <c r="M427">
        <v>80</v>
      </c>
      <c r="N427">
        <v>29</v>
      </c>
      <c r="O427">
        <v>90</v>
      </c>
      <c r="Q427">
        <v>132</v>
      </c>
      <c r="R427">
        <v>69</v>
      </c>
      <c r="S427">
        <v>1792</v>
      </c>
      <c r="T427">
        <v>2</v>
      </c>
      <c r="U427">
        <v>10</v>
      </c>
      <c r="V427">
        <v>117</v>
      </c>
      <c r="W427"/>
      <c r="X427" t="s">
        <v>157</v>
      </c>
      <c r="Y427" t="s">
        <v>373</v>
      </c>
      <c r="Z427" s="58" t="s">
        <v>798</v>
      </c>
      <c r="AA427" s="58" t="s">
        <v>959</v>
      </c>
      <c r="AB427" s="58" t="s">
        <v>819</v>
      </c>
      <c r="AC427">
        <v>80</v>
      </c>
      <c r="AD427">
        <v>14</v>
      </c>
      <c r="AE427">
        <v>94</v>
      </c>
      <c r="AG427">
        <v>132</v>
      </c>
      <c r="AH427">
        <v>69</v>
      </c>
      <c r="AI427">
        <v>1792</v>
      </c>
      <c r="AJ427">
        <v>2</v>
      </c>
      <c r="AK427">
        <v>10</v>
      </c>
      <c r="AL427">
        <v>116</v>
      </c>
      <c r="AM427"/>
      <c r="AN427" t="s">
        <v>157</v>
      </c>
      <c r="AO427" t="s">
        <v>373</v>
      </c>
      <c r="AP427" s="58" t="s">
        <v>798</v>
      </c>
      <c r="AQ427" s="58" t="s">
        <v>959</v>
      </c>
      <c r="AR427" s="58" t="s">
        <v>819</v>
      </c>
      <c r="AS427">
        <v>80</v>
      </c>
      <c r="AT427">
        <v>22</v>
      </c>
      <c r="AU427">
        <v>43</v>
      </c>
      <c r="AW427" s="44">
        <f t="shared" si="24"/>
        <v>67.27000000000001</v>
      </c>
      <c r="AX427" s="46">
        <f t="shared" si="25"/>
        <v>-2.2222222222204602E-3</v>
      </c>
      <c r="AY427" s="46">
        <f t="shared" si="26"/>
        <v>8.8888888888898343E-3</v>
      </c>
      <c r="AZ427" s="46">
        <f t="shared" si="27"/>
        <v>-6.6666666666644336E-3</v>
      </c>
    </row>
    <row r="428" spans="1:52" x14ac:dyDescent="0.35">
      <c r="A428">
        <v>132</v>
      </c>
      <c r="B428">
        <v>69</v>
      </c>
      <c r="C428">
        <v>1792</v>
      </c>
      <c r="D428">
        <v>2</v>
      </c>
      <c r="E428">
        <v>13</v>
      </c>
      <c r="F428">
        <v>119</v>
      </c>
      <c r="H428" t="s">
        <v>16</v>
      </c>
      <c r="I428" t="s">
        <v>44</v>
      </c>
      <c r="J428" s="58" t="s">
        <v>864</v>
      </c>
      <c r="K428" s="58" t="s">
        <v>959</v>
      </c>
      <c r="L428" s="58" t="s">
        <v>780</v>
      </c>
      <c r="M428">
        <v>80</v>
      </c>
      <c r="N428">
        <v>379</v>
      </c>
      <c r="O428">
        <v>82</v>
      </c>
      <c r="Q428">
        <v>132</v>
      </c>
      <c r="R428">
        <v>69</v>
      </c>
      <c r="S428">
        <v>1792</v>
      </c>
      <c r="T428">
        <v>2</v>
      </c>
      <c r="U428">
        <v>13</v>
      </c>
      <c r="V428">
        <v>119</v>
      </c>
      <c r="W428"/>
      <c r="X428" t="s">
        <v>16</v>
      </c>
      <c r="Y428" t="s">
        <v>44</v>
      </c>
      <c r="Z428" s="58" t="s">
        <v>864</v>
      </c>
      <c r="AA428" s="58" t="s">
        <v>959</v>
      </c>
      <c r="AB428" s="58" t="s">
        <v>780</v>
      </c>
      <c r="AC428">
        <v>80</v>
      </c>
      <c r="AD428">
        <v>189</v>
      </c>
      <c r="AE428">
        <v>91</v>
      </c>
      <c r="AG428">
        <v>132</v>
      </c>
      <c r="AH428">
        <v>69</v>
      </c>
      <c r="AI428">
        <v>1792</v>
      </c>
      <c r="AJ428">
        <v>2</v>
      </c>
      <c r="AK428">
        <v>10</v>
      </c>
      <c r="AL428">
        <v>116</v>
      </c>
      <c r="AM428"/>
      <c r="AN428" t="s">
        <v>16</v>
      </c>
      <c r="AO428" t="s">
        <v>44</v>
      </c>
      <c r="AP428" s="58" t="s">
        <v>864</v>
      </c>
      <c r="AQ428" s="58" t="s">
        <v>959</v>
      </c>
      <c r="AR428" s="58" t="s">
        <v>780</v>
      </c>
      <c r="AS428">
        <v>80</v>
      </c>
      <c r="AT428">
        <v>284</v>
      </c>
      <c r="AU428">
        <v>87</v>
      </c>
      <c r="AW428" s="44">
        <f t="shared" si="24"/>
        <v>854.59999999999991</v>
      </c>
      <c r="AX428" s="46">
        <f t="shared" si="25"/>
        <v>2.2222222221376375E-3</v>
      </c>
      <c r="AY428" s="46">
        <f t="shared" si="26"/>
        <v>1.1111111110687633E-3</v>
      </c>
      <c r="AZ428" s="46">
        <f t="shared" si="27"/>
        <v>-3.3333333333825932E-3</v>
      </c>
    </row>
    <row r="429" spans="1:52" x14ac:dyDescent="0.35">
      <c r="A429">
        <v>132</v>
      </c>
      <c r="B429">
        <v>69</v>
      </c>
      <c r="C429">
        <v>1792</v>
      </c>
      <c r="D429">
        <v>2</v>
      </c>
      <c r="E429">
        <v>14</v>
      </c>
      <c r="F429">
        <v>120</v>
      </c>
      <c r="H429" t="s">
        <v>374</v>
      </c>
      <c r="I429" t="s">
        <v>258</v>
      </c>
      <c r="J429" s="58" t="s">
        <v>864</v>
      </c>
      <c r="K429" s="58" t="s">
        <v>959</v>
      </c>
      <c r="L429" s="58" t="s">
        <v>799</v>
      </c>
      <c r="M429">
        <v>81</v>
      </c>
      <c r="N429">
        <v>1553</v>
      </c>
      <c r="O429">
        <v>67</v>
      </c>
      <c r="Q429">
        <v>132</v>
      </c>
      <c r="R429">
        <v>69</v>
      </c>
      <c r="S429">
        <v>1792</v>
      </c>
      <c r="T429">
        <v>2</v>
      </c>
      <c r="U429">
        <v>14</v>
      </c>
      <c r="V429">
        <v>120</v>
      </c>
      <c r="W429"/>
      <c r="X429" t="s">
        <v>374</v>
      </c>
      <c r="Y429" t="s">
        <v>258</v>
      </c>
      <c r="Z429" s="58" t="s">
        <v>864</v>
      </c>
      <c r="AA429" s="58" t="s">
        <v>959</v>
      </c>
      <c r="AB429" s="58" t="s">
        <v>799</v>
      </c>
      <c r="AC429">
        <v>81</v>
      </c>
      <c r="AD429">
        <v>776</v>
      </c>
      <c r="AE429">
        <v>83</v>
      </c>
      <c r="AG429">
        <v>132</v>
      </c>
      <c r="AH429">
        <v>69</v>
      </c>
      <c r="AI429">
        <v>1792</v>
      </c>
      <c r="AJ429">
        <v>2</v>
      </c>
      <c r="AK429">
        <v>13</v>
      </c>
      <c r="AL429">
        <v>119</v>
      </c>
      <c r="AM429"/>
      <c r="AN429" t="s">
        <v>374</v>
      </c>
      <c r="AO429" t="s">
        <v>258</v>
      </c>
      <c r="AP429" s="58" t="s">
        <v>864</v>
      </c>
      <c r="AQ429" s="58" t="s">
        <v>959</v>
      </c>
      <c r="AR429" s="58" t="s">
        <v>799</v>
      </c>
      <c r="AS429">
        <v>81</v>
      </c>
      <c r="AT429">
        <v>1165</v>
      </c>
      <c r="AU429">
        <v>25</v>
      </c>
      <c r="AW429" s="44">
        <f t="shared" si="24"/>
        <v>3495.75</v>
      </c>
      <c r="AX429" s="46">
        <f t="shared" si="25"/>
        <v>-3.3333333334849558E-3</v>
      </c>
      <c r="AY429" s="46">
        <f t="shared" si="26"/>
        <v>3.3333333332575821E-3</v>
      </c>
      <c r="AZ429" s="46">
        <f t="shared" si="27"/>
        <v>0</v>
      </c>
    </row>
    <row r="430" spans="1:52" x14ac:dyDescent="0.35">
      <c r="A430">
        <v>132</v>
      </c>
      <c r="B430">
        <v>69</v>
      </c>
      <c r="C430">
        <v>1792</v>
      </c>
      <c r="D430">
        <v>2</v>
      </c>
      <c r="E430">
        <v>14</v>
      </c>
      <c r="F430">
        <v>121</v>
      </c>
      <c r="H430" t="s">
        <v>18</v>
      </c>
      <c r="I430" t="s">
        <v>360</v>
      </c>
      <c r="J430" s="58" t="s">
        <v>974</v>
      </c>
      <c r="K430" s="58" t="s">
        <v>961</v>
      </c>
      <c r="L430" s="54"/>
      <c r="M430">
        <v>81</v>
      </c>
      <c r="N430">
        <v>453</v>
      </c>
      <c r="O430">
        <v>72</v>
      </c>
      <c r="Q430">
        <v>132</v>
      </c>
      <c r="R430">
        <v>69</v>
      </c>
      <c r="S430">
        <v>1792</v>
      </c>
      <c r="T430">
        <v>2</v>
      </c>
      <c r="U430">
        <v>14</v>
      </c>
      <c r="V430">
        <v>121</v>
      </c>
      <c r="W430"/>
      <c r="X430" t="s">
        <v>18</v>
      </c>
      <c r="Y430" t="s">
        <v>360</v>
      </c>
      <c r="Z430" s="58" t="s">
        <v>974</v>
      </c>
      <c r="AA430" s="58" t="s">
        <v>961</v>
      </c>
      <c r="AB430" s="54"/>
      <c r="AC430">
        <v>81</v>
      </c>
      <c r="AD430">
        <v>226</v>
      </c>
      <c r="AE430">
        <v>86</v>
      </c>
      <c r="AG430">
        <v>132</v>
      </c>
      <c r="AH430">
        <v>69</v>
      </c>
      <c r="AI430">
        <v>1792</v>
      </c>
      <c r="AJ430">
        <v>2</v>
      </c>
      <c r="AK430">
        <v>14</v>
      </c>
      <c r="AL430">
        <v>120</v>
      </c>
      <c r="AM430"/>
      <c r="AN430" t="s">
        <v>277</v>
      </c>
      <c r="AO430" t="s">
        <v>360</v>
      </c>
      <c r="AP430" s="58" t="s">
        <v>974</v>
      </c>
      <c r="AQ430" s="58" t="s">
        <v>961</v>
      </c>
      <c r="AR430" s="54"/>
      <c r="AS430">
        <v>81</v>
      </c>
      <c r="AT430">
        <v>340</v>
      </c>
      <c r="AU430">
        <v>29</v>
      </c>
      <c r="AW430" s="44">
        <f t="shared" si="24"/>
        <v>1020.87</v>
      </c>
      <c r="AX430" s="46">
        <f t="shared" si="25"/>
        <v>-2.9531932455029164E-14</v>
      </c>
      <c r="AY430" s="46">
        <f t="shared" si="26"/>
        <v>-1.4765966227514582E-14</v>
      </c>
      <c r="AZ430" s="46">
        <f t="shared" si="27"/>
        <v>-3.6359804056473877E-14</v>
      </c>
    </row>
    <row r="431" spans="1:52" x14ac:dyDescent="0.35">
      <c r="A431">
        <v>132</v>
      </c>
      <c r="B431">
        <v>69</v>
      </c>
      <c r="C431">
        <v>1792</v>
      </c>
      <c r="D431">
        <v>2</v>
      </c>
      <c r="E431">
        <v>15</v>
      </c>
      <c r="F431">
        <v>121</v>
      </c>
      <c r="H431" t="s">
        <v>21</v>
      </c>
      <c r="I431" t="s">
        <v>321</v>
      </c>
      <c r="J431" s="58" t="s">
        <v>798</v>
      </c>
      <c r="K431" s="58" t="s">
        <v>959</v>
      </c>
      <c r="L431" s="58" t="s">
        <v>783</v>
      </c>
      <c r="M431">
        <v>41</v>
      </c>
      <c r="N431">
        <v>1065</v>
      </c>
      <c r="O431">
        <v>60</v>
      </c>
      <c r="Q431">
        <v>132</v>
      </c>
      <c r="R431">
        <v>69</v>
      </c>
      <c r="S431">
        <v>1792</v>
      </c>
      <c r="T431">
        <v>2</v>
      </c>
      <c r="U431">
        <v>15</v>
      </c>
      <c r="V431">
        <v>121</v>
      </c>
      <c r="W431"/>
      <c r="X431" t="s">
        <v>21</v>
      </c>
      <c r="Y431" t="s">
        <v>321</v>
      </c>
      <c r="Z431" s="58" t="s">
        <v>798</v>
      </c>
      <c r="AA431" s="58" t="s">
        <v>959</v>
      </c>
      <c r="AB431" s="58" t="s">
        <v>783</v>
      </c>
      <c r="AC431">
        <v>41</v>
      </c>
      <c r="AD431">
        <v>532</v>
      </c>
      <c r="AE431">
        <v>80</v>
      </c>
      <c r="AG431">
        <v>132</v>
      </c>
      <c r="AH431">
        <v>69</v>
      </c>
      <c r="AI431">
        <v>1792</v>
      </c>
      <c r="AJ431">
        <v>2</v>
      </c>
      <c r="AK431">
        <v>15</v>
      </c>
      <c r="AL431">
        <v>122</v>
      </c>
      <c r="AM431"/>
      <c r="AN431" t="s">
        <v>21</v>
      </c>
      <c r="AO431" t="s">
        <v>321</v>
      </c>
      <c r="AP431" s="58" t="s">
        <v>798</v>
      </c>
      <c r="AQ431" s="58" t="s">
        <v>959</v>
      </c>
      <c r="AR431" s="58" t="s">
        <v>783</v>
      </c>
      <c r="AS431">
        <v>41</v>
      </c>
      <c r="AT431">
        <v>799</v>
      </c>
      <c r="AU431">
        <v>19</v>
      </c>
      <c r="AW431" s="44">
        <f t="shared" si="24"/>
        <v>2397.5899999999997</v>
      </c>
      <c r="AX431" s="46">
        <f t="shared" si="25"/>
        <v>-4.4444444446071207E-3</v>
      </c>
      <c r="AY431" s="46">
        <f t="shared" si="26"/>
        <v>-2.2222222223036159E-3</v>
      </c>
      <c r="AZ431" s="46">
        <f t="shared" si="27"/>
        <v>6.6666666664877972E-3</v>
      </c>
    </row>
    <row r="432" spans="1:52" x14ac:dyDescent="0.35">
      <c r="A432">
        <v>132</v>
      </c>
      <c r="B432">
        <v>69</v>
      </c>
      <c r="C432">
        <v>1792</v>
      </c>
      <c r="D432">
        <v>2</v>
      </c>
      <c r="E432">
        <v>15</v>
      </c>
      <c r="F432">
        <v>121</v>
      </c>
      <c r="H432" t="s">
        <v>43</v>
      </c>
      <c r="I432" t="s">
        <v>375</v>
      </c>
      <c r="J432" s="58" t="s">
        <v>813</v>
      </c>
      <c r="K432" s="58" t="s">
        <v>959</v>
      </c>
      <c r="L432" s="58" t="s">
        <v>819</v>
      </c>
      <c r="M432">
        <v>81</v>
      </c>
      <c r="N432">
        <v>133</v>
      </c>
      <c r="O432">
        <v>78</v>
      </c>
      <c r="Q432">
        <v>132</v>
      </c>
      <c r="R432">
        <v>69</v>
      </c>
      <c r="S432">
        <v>1792</v>
      </c>
      <c r="T432">
        <v>2</v>
      </c>
      <c r="U432">
        <v>15</v>
      </c>
      <c r="V432">
        <v>121</v>
      </c>
      <c r="W432"/>
      <c r="X432" t="s">
        <v>43</v>
      </c>
      <c r="Y432" t="s">
        <v>375</v>
      </c>
      <c r="Z432" s="58" t="s">
        <v>813</v>
      </c>
      <c r="AA432" s="58" t="s">
        <v>959</v>
      </c>
      <c r="AB432" s="58" t="s">
        <v>819</v>
      </c>
      <c r="AC432">
        <v>81</v>
      </c>
      <c r="AD432">
        <v>66</v>
      </c>
      <c r="AE432">
        <v>90</v>
      </c>
      <c r="AG432">
        <v>132</v>
      </c>
      <c r="AH432">
        <v>69</v>
      </c>
      <c r="AI432">
        <v>1792</v>
      </c>
      <c r="AJ432">
        <v>2</v>
      </c>
      <c r="AK432">
        <v>15</v>
      </c>
      <c r="AL432">
        <v>121</v>
      </c>
      <c r="AM432"/>
      <c r="AN432" t="s">
        <v>43</v>
      </c>
      <c r="AO432" t="s">
        <v>375</v>
      </c>
      <c r="AP432" s="58" t="s">
        <v>813</v>
      </c>
      <c r="AQ432" s="58" t="s">
        <v>959</v>
      </c>
      <c r="AR432" s="58" t="s">
        <v>819</v>
      </c>
      <c r="AS432">
        <v>81</v>
      </c>
      <c r="AT432">
        <v>100</v>
      </c>
      <c r="AU432">
        <v>35</v>
      </c>
      <c r="AW432" s="44">
        <f t="shared" si="24"/>
        <v>301.03000000000003</v>
      </c>
      <c r="AX432" s="46">
        <f t="shared" si="25"/>
        <v>1.1111111111121064E-2</v>
      </c>
      <c r="AY432" s="46">
        <f t="shared" si="26"/>
        <v>-4.4444444444394771E-3</v>
      </c>
      <c r="AZ432" s="46">
        <f t="shared" si="27"/>
        <v>-6.6666666666662655E-3</v>
      </c>
    </row>
    <row r="433" spans="1:52" x14ac:dyDescent="0.35">
      <c r="A433">
        <v>132</v>
      </c>
      <c r="B433">
        <v>69</v>
      </c>
      <c r="C433">
        <v>1792</v>
      </c>
      <c r="D433">
        <v>2</v>
      </c>
      <c r="E433">
        <v>15</v>
      </c>
      <c r="F433">
        <v>121</v>
      </c>
      <c r="G433" t="s">
        <v>37</v>
      </c>
      <c r="H433" t="s">
        <v>43</v>
      </c>
      <c r="I433" t="s">
        <v>375</v>
      </c>
      <c r="J433" s="58" t="s">
        <v>813</v>
      </c>
      <c r="K433" s="58" t="s">
        <v>959</v>
      </c>
      <c r="L433" s="58" t="s">
        <v>819</v>
      </c>
      <c r="M433">
        <v>81</v>
      </c>
      <c r="N433">
        <v>38</v>
      </c>
      <c r="O433">
        <v>21</v>
      </c>
      <c r="Q433">
        <v>132</v>
      </c>
      <c r="R433">
        <v>69</v>
      </c>
      <c r="S433">
        <v>1792</v>
      </c>
      <c r="T433">
        <v>2</v>
      </c>
      <c r="U433">
        <v>15</v>
      </c>
      <c r="V433">
        <v>121</v>
      </c>
      <c r="W433" t="s">
        <v>37</v>
      </c>
      <c r="X433" t="s">
        <v>43</v>
      </c>
      <c r="Y433" t="s">
        <v>375</v>
      </c>
      <c r="Z433" s="58" t="s">
        <v>813</v>
      </c>
      <c r="AA433" s="58" t="s">
        <v>959</v>
      </c>
      <c r="AB433" s="58" t="s">
        <v>819</v>
      </c>
      <c r="AC433">
        <v>81</v>
      </c>
      <c r="AD433">
        <v>19</v>
      </c>
      <c r="AE433">
        <v>11</v>
      </c>
      <c r="AG433">
        <v>132</v>
      </c>
      <c r="AH433">
        <v>69</v>
      </c>
      <c r="AI433">
        <v>1792</v>
      </c>
      <c r="AJ433">
        <v>2</v>
      </c>
      <c r="AK433">
        <v>15</v>
      </c>
      <c r="AL433">
        <v>121</v>
      </c>
      <c r="AM433" t="s">
        <v>37</v>
      </c>
      <c r="AN433" t="s">
        <v>43</v>
      </c>
      <c r="AO433" t="s">
        <v>375</v>
      </c>
      <c r="AP433" s="58" t="s">
        <v>813</v>
      </c>
      <c r="AQ433" s="58" t="s">
        <v>959</v>
      </c>
      <c r="AR433" s="58" t="s">
        <v>819</v>
      </c>
      <c r="AS433">
        <v>81</v>
      </c>
      <c r="AT433">
        <v>28</v>
      </c>
      <c r="AU433">
        <v>66</v>
      </c>
      <c r="AW433" s="44">
        <f t="shared" si="24"/>
        <v>85.97999999999999</v>
      </c>
      <c r="AX433" s="46">
        <f t="shared" si="25"/>
        <v>3.3333333333240567E-3</v>
      </c>
      <c r="AY433" s="46">
        <f t="shared" si="26"/>
        <v>-3.3333333333379761E-3</v>
      </c>
      <c r="AZ433" s="46">
        <f t="shared" si="27"/>
        <v>-3.4416913763379853E-15</v>
      </c>
    </row>
    <row r="434" spans="1:52" x14ac:dyDescent="0.35">
      <c r="A434">
        <v>132</v>
      </c>
      <c r="B434">
        <v>69</v>
      </c>
      <c r="C434">
        <v>1792</v>
      </c>
      <c r="D434">
        <v>2</v>
      </c>
      <c r="E434">
        <v>15</v>
      </c>
      <c r="F434">
        <v>121</v>
      </c>
      <c r="G434" t="s">
        <v>37</v>
      </c>
      <c r="H434" t="s">
        <v>33</v>
      </c>
      <c r="I434" t="s">
        <v>199</v>
      </c>
      <c r="J434" s="58" t="s">
        <v>816</v>
      </c>
      <c r="K434" s="58" t="s">
        <v>959</v>
      </c>
      <c r="L434" s="54"/>
      <c r="M434">
        <v>82</v>
      </c>
      <c r="N434">
        <v>933</v>
      </c>
      <c r="O434">
        <v>79</v>
      </c>
      <c r="Q434">
        <v>132</v>
      </c>
      <c r="R434">
        <v>69</v>
      </c>
      <c r="S434">
        <v>1792</v>
      </c>
      <c r="T434">
        <v>2</v>
      </c>
      <c r="U434">
        <v>15</v>
      </c>
      <c r="V434">
        <v>121</v>
      </c>
      <c r="W434" t="s">
        <v>37</v>
      </c>
      <c r="X434" t="s">
        <v>33</v>
      </c>
      <c r="Y434" t="s">
        <v>199</v>
      </c>
      <c r="Z434" s="58" t="s">
        <v>816</v>
      </c>
      <c r="AA434" s="58" t="s">
        <v>959</v>
      </c>
      <c r="AB434" s="54"/>
      <c r="AC434">
        <v>82</v>
      </c>
      <c r="AD434">
        <v>466</v>
      </c>
      <c r="AE434">
        <v>89</v>
      </c>
      <c r="AG434">
        <v>132</v>
      </c>
      <c r="AH434">
        <v>69</v>
      </c>
      <c r="AI434">
        <v>1792</v>
      </c>
      <c r="AJ434">
        <v>2</v>
      </c>
      <c r="AK434">
        <v>15</v>
      </c>
      <c r="AL434">
        <v>122</v>
      </c>
      <c r="AM434" t="s">
        <v>37</v>
      </c>
      <c r="AN434" t="s">
        <v>33</v>
      </c>
      <c r="AO434" t="s">
        <v>199</v>
      </c>
      <c r="AP434" s="58" t="s">
        <v>816</v>
      </c>
      <c r="AQ434" s="58" t="s">
        <v>959</v>
      </c>
      <c r="AR434" s="54"/>
      <c r="AS434">
        <v>82</v>
      </c>
      <c r="AT434">
        <v>700</v>
      </c>
      <c r="AU434">
        <v>34</v>
      </c>
      <c r="AW434" s="44">
        <f t="shared" si="24"/>
        <v>2101.0200000000004</v>
      </c>
      <c r="AX434" s="46">
        <f t="shared" si="25"/>
        <v>-3.3333333331393433E-3</v>
      </c>
      <c r="AY434" s="46">
        <f t="shared" si="26"/>
        <v>3.3333333334303328E-3</v>
      </c>
      <c r="AZ434" s="46">
        <f t="shared" si="27"/>
        <v>1.4549472737712676E-13</v>
      </c>
    </row>
    <row r="435" spans="1:52" x14ac:dyDescent="0.35">
      <c r="A435">
        <v>132</v>
      </c>
      <c r="B435">
        <v>69</v>
      </c>
      <c r="C435">
        <v>1792</v>
      </c>
      <c r="D435">
        <v>2</v>
      </c>
      <c r="E435">
        <v>15</v>
      </c>
      <c r="F435">
        <v>122</v>
      </c>
      <c r="H435" t="s">
        <v>378</v>
      </c>
      <c r="I435" t="s">
        <v>379</v>
      </c>
      <c r="J435" s="58" t="s">
        <v>798</v>
      </c>
      <c r="K435" s="58" t="s">
        <v>959</v>
      </c>
      <c r="L435" s="58" t="s">
        <v>873</v>
      </c>
      <c r="M435">
        <v>83</v>
      </c>
      <c r="N435">
        <v>206</v>
      </c>
      <c r="O435">
        <v>36</v>
      </c>
      <c r="Q435">
        <v>132</v>
      </c>
      <c r="R435">
        <v>69</v>
      </c>
      <c r="S435">
        <v>1792</v>
      </c>
      <c r="T435">
        <v>2</v>
      </c>
      <c r="U435">
        <v>15</v>
      </c>
      <c r="V435">
        <v>122</v>
      </c>
      <c r="W435"/>
      <c r="X435" t="s">
        <v>378</v>
      </c>
      <c r="Y435" t="s">
        <v>379</v>
      </c>
      <c r="Z435" s="58" t="s">
        <v>798</v>
      </c>
      <c r="AA435" s="58" t="s">
        <v>959</v>
      </c>
      <c r="AB435" s="58" t="s">
        <v>873</v>
      </c>
      <c r="AC435">
        <v>83</v>
      </c>
      <c r="AD435">
        <v>103</v>
      </c>
      <c r="AE435">
        <v>19</v>
      </c>
      <c r="AG435">
        <v>132</v>
      </c>
      <c r="AH435">
        <v>69</v>
      </c>
      <c r="AI435">
        <v>1792</v>
      </c>
      <c r="AJ435">
        <v>2</v>
      </c>
      <c r="AK435">
        <v>15</v>
      </c>
      <c r="AL435">
        <v>123</v>
      </c>
      <c r="AM435"/>
      <c r="AN435" t="s">
        <v>378</v>
      </c>
      <c r="AO435" t="s">
        <v>379</v>
      </c>
      <c r="AP435" s="58" t="s">
        <v>798</v>
      </c>
      <c r="AQ435" s="58" t="s">
        <v>959</v>
      </c>
      <c r="AR435" s="58" t="s">
        <v>873</v>
      </c>
      <c r="AS435">
        <v>83</v>
      </c>
      <c r="AT435">
        <v>154</v>
      </c>
      <c r="AU435">
        <v>78</v>
      </c>
      <c r="AW435" s="44">
        <f t="shared" si="24"/>
        <v>464.33</v>
      </c>
      <c r="AX435" s="46">
        <f t="shared" si="25"/>
        <v>8.8888888888755124E-3</v>
      </c>
      <c r="AY435" s="46">
        <f t="shared" si="26"/>
        <v>-5.5555555555622527E-3</v>
      </c>
      <c r="AZ435" s="46">
        <f t="shared" si="27"/>
        <v>-3.3333333333576132E-3</v>
      </c>
    </row>
    <row r="436" spans="1:52" x14ac:dyDescent="0.35">
      <c r="A436">
        <v>132</v>
      </c>
      <c r="B436">
        <v>69</v>
      </c>
      <c r="C436">
        <v>1792</v>
      </c>
      <c r="D436">
        <v>2</v>
      </c>
      <c r="E436">
        <v>15</v>
      </c>
      <c r="F436">
        <v>122</v>
      </c>
      <c r="H436" t="s">
        <v>28</v>
      </c>
      <c r="I436" t="s">
        <v>116</v>
      </c>
      <c r="J436" s="58" t="s">
        <v>874</v>
      </c>
      <c r="K436" s="58" t="s">
        <v>959</v>
      </c>
      <c r="L436" s="58" t="s">
        <v>780</v>
      </c>
      <c r="M436">
        <v>83</v>
      </c>
      <c r="N436">
        <v>19</v>
      </c>
      <c r="O436">
        <v>24</v>
      </c>
      <c r="Q436">
        <v>132</v>
      </c>
      <c r="R436">
        <v>69</v>
      </c>
      <c r="S436">
        <v>1792</v>
      </c>
      <c r="T436">
        <v>2</v>
      </c>
      <c r="U436">
        <v>15</v>
      </c>
      <c r="V436">
        <v>122</v>
      </c>
      <c r="W436"/>
      <c r="X436" t="s">
        <v>28</v>
      </c>
      <c r="Y436" t="s">
        <v>116</v>
      </c>
      <c r="Z436" s="58" t="s">
        <v>874</v>
      </c>
      <c r="AA436" s="58" t="s">
        <v>959</v>
      </c>
      <c r="AB436" s="58" t="s">
        <v>780</v>
      </c>
      <c r="AC436">
        <v>83</v>
      </c>
      <c r="AD436">
        <v>9</v>
      </c>
      <c r="AE436">
        <v>62</v>
      </c>
      <c r="AG436">
        <v>132</v>
      </c>
      <c r="AH436">
        <v>69</v>
      </c>
      <c r="AI436">
        <v>1792</v>
      </c>
      <c r="AJ436">
        <v>2</v>
      </c>
      <c r="AK436">
        <v>15</v>
      </c>
      <c r="AL436">
        <v>122</v>
      </c>
      <c r="AM436"/>
      <c r="AN436" t="s">
        <v>28</v>
      </c>
      <c r="AO436" t="s">
        <v>116</v>
      </c>
      <c r="AP436" s="58" t="s">
        <v>874</v>
      </c>
      <c r="AQ436" s="58" t="s">
        <v>959</v>
      </c>
      <c r="AR436" s="58" t="s">
        <v>780</v>
      </c>
      <c r="AS436">
        <v>83</v>
      </c>
      <c r="AT436">
        <v>14</v>
      </c>
      <c r="AU436">
        <v>43</v>
      </c>
      <c r="AW436" s="44">
        <f t="shared" si="24"/>
        <v>43.29</v>
      </c>
      <c r="AX436" s="46">
        <f t="shared" si="25"/>
        <v>-1.5543122344752192E-15</v>
      </c>
      <c r="AY436" s="46">
        <f t="shared" si="26"/>
        <v>0</v>
      </c>
      <c r="AZ436" s="46">
        <f t="shared" si="27"/>
        <v>0</v>
      </c>
    </row>
    <row r="437" spans="1:52" x14ac:dyDescent="0.35">
      <c r="A437">
        <v>132</v>
      </c>
      <c r="B437">
        <v>69</v>
      </c>
      <c r="C437">
        <v>1792</v>
      </c>
      <c r="D437">
        <v>2</v>
      </c>
      <c r="E437">
        <v>15</v>
      </c>
      <c r="F437">
        <v>122</v>
      </c>
      <c r="H437" t="s">
        <v>136</v>
      </c>
      <c r="I437" t="s">
        <v>494</v>
      </c>
      <c r="J437" s="58" t="s">
        <v>951</v>
      </c>
      <c r="K437" s="58" t="s">
        <v>959</v>
      </c>
      <c r="L437" s="58" t="s">
        <v>780</v>
      </c>
      <c r="M437">
        <v>83</v>
      </c>
      <c r="N437">
        <v>131</v>
      </c>
      <c r="O437">
        <v>62</v>
      </c>
      <c r="Q437">
        <v>132</v>
      </c>
      <c r="R437">
        <v>69</v>
      </c>
      <c r="S437">
        <v>1792</v>
      </c>
      <c r="T437">
        <v>2</v>
      </c>
      <c r="U437">
        <v>15</v>
      </c>
      <c r="V437">
        <v>122</v>
      </c>
      <c r="W437"/>
      <c r="X437" t="s">
        <v>136</v>
      </c>
      <c r="Y437" t="s">
        <v>494</v>
      </c>
      <c r="Z437" s="58" t="s">
        <v>951</v>
      </c>
      <c r="AA437" s="58" t="s">
        <v>959</v>
      </c>
      <c r="AB437" s="58" t="s">
        <v>780</v>
      </c>
      <c r="AC437">
        <v>83</v>
      </c>
      <c r="AD437">
        <v>65</v>
      </c>
      <c r="AE437">
        <v>81</v>
      </c>
      <c r="AG437">
        <v>132</v>
      </c>
      <c r="AH437">
        <v>69</v>
      </c>
      <c r="AI437">
        <v>1792</v>
      </c>
      <c r="AJ437">
        <v>2</v>
      </c>
      <c r="AK437">
        <v>15</v>
      </c>
      <c r="AL437">
        <v>122</v>
      </c>
      <c r="AM437"/>
      <c r="AN437" t="s">
        <v>136</v>
      </c>
      <c r="AO437" t="s">
        <v>494</v>
      </c>
      <c r="AP437" s="58" t="s">
        <v>951</v>
      </c>
      <c r="AQ437" s="58" t="s">
        <v>959</v>
      </c>
      <c r="AR437" s="58" t="s">
        <v>780</v>
      </c>
      <c r="AS437">
        <v>83</v>
      </c>
      <c r="AT437">
        <v>98</v>
      </c>
      <c r="AU437">
        <v>72</v>
      </c>
      <c r="AW437" s="44">
        <f t="shared" si="24"/>
        <v>296.15000000000003</v>
      </c>
      <c r="AX437" s="46">
        <f t="shared" si="25"/>
        <v>2.2222222222342269E-3</v>
      </c>
      <c r="AY437" s="46">
        <f t="shared" si="26"/>
        <v>1.111111111117058E-3</v>
      </c>
      <c r="AZ437" s="46">
        <f t="shared" si="27"/>
        <v>-3.3333333333314119E-3</v>
      </c>
    </row>
    <row r="438" spans="1:52" x14ac:dyDescent="0.35">
      <c r="A438">
        <v>132</v>
      </c>
      <c r="B438">
        <v>69</v>
      </c>
      <c r="C438">
        <v>1792</v>
      </c>
      <c r="D438">
        <v>2</v>
      </c>
      <c r="E438">
        <v>15</v>
      </c>
      <c r="F438">
        <v>122</v>
      </c>
      <c r="H438" t="s">
        <v>172</v>
      </c>
      <c r="I438" t="s">
        <v>235</v>
      </c>
      <c r="J438" s="58" t="s">
        <v>816</v>
      </c>
      <c r="K438" s="58" t="s">
        <v>959</v>
      </c>
      <c r="L438" s="54"/>
      <c r="M438">
        <v>82</v>
      </c>
      <c r="N438">
        <v>896</v>
      </c>
      <c r="O438">
        <v>51</v>
      </c>
      <c r="Q438">
        <v>132</v>
      </c>
      <c r="R438">
        <v>69</v>
      </c>
      <c r="S438">
        <v>1792</v>
      </c>
      <c r="T438">
        <v>2</v>
      </c>
      <c r="U438">
        <v>15</v>
      </c>
      <c r="V438">
        <v>122</v>
      </c>
      <c r="W438"/>
      <c r="X438" t="s">
        <v>172</v>
      </c>
      <c r="Y438" t="s">
        <v>235</v>
      </c>
      <c r="Z438" s="58" t="s">
        <v>816</v>
      </c>
      <c r="AA438" s="58" t="s">
        <v>959</v>
      </c>
      <c r="AB438" s="54"/>
      <c r="AC438">
        <v>82</v>
      </c>
      <c r="AD438">
        <v>448</v>
      </c>
      <c r="AE438">
        <v>26</v>
      </c>
      <c r="AG438">
        <v>132</v>
      </c>
      <c r="AH438">
        <v>69</v>
      </c>
      <c r="AI438">
        <v>1792</v>
      </c>
      <c r="AJ438">
        <v>2</v>
      </c>
      <c r="AK438">
        <v>15</v>
      </c>
      <c r="AL438">
        <v>121</v>
      </c>
      <c r="AM438"/>
      <c r="AN438" t="s">
        <v>172</v>
      </c>
      <c r="AO438" t="s">
        <v>235</v>
      </c>
      <c r="AP438" s="58" t="s">
        <v>816</v>
      </c>
      <c r="AQ438" s="58" t="s">
        <v>959</v>
      </c>
      <c r="AR438" s="54"/>
      <c r="AS438">
        <v>82</v>
      </c>
      <c r="AT438">
        <v>672</v>
      </c>
      <c r="AU438">
        <v>39</v>
      </c>
      <c r="AW438" s="44">
        <f t="shared" si="24"/>
        <v>2017.16</v>
      </c>
      <c r="AX438" s="46">
        <f t="shared" si="25"/>
        <v>5.5555555555792946E-3</v>
      </c>
      <c r="AY438" s="46">
        <f t="shared" si="26"/>
        <v>-2.2222222222103571E-3</v>
      </c>
      <c r="AZ438" s="46">
        <f t="shared" si="27"/>
        <v>-3.3333333333439574E-3</v>
      </c>
    </row>
    <row r="439" spans="1:52" x14ac:dyDescent="0.35">
      <c r="A439">
        <v>132</v>
      </c>
      <c r="B439">
        <v>69</v>
      </c>
      <c r="C439">
        <v>1792</v>
      </c>
      <c r="D439">
        <v>2</v>
      </c>
      <c r="E439">
        <v>15</v>
      </c>
      <c r="F439">
        <v>122</v>
      </c>
      <c r="H439" t="s">
        <v>226</v>
      </c>
      <c r="I439" t="s">
        <v>235</v>
      </c>
      <c r="J439" s="58" t="s">
        <v>816</v>
      </c>
      <c r="K439" s="58" t="s">
        <v>959</v>
      </c>
      <c r="L439" s="54"/>
      <c r="M439">
        <v>82</v>
      </c>
      <c r="N439">
        <v>883</v>
      </c>
      <c r="O439">
        <v>43</v>
      </c>
      <c r="Q439">
        <v>132</v>
      </c>
      <c r="R439">
        <v>69</v>
      </c>
      <c r="S439">
        <v>1792</v>
      </c>
      <c r="T439">
        <v>2</v>
      </c>
      <c r="U439">
        <v>15</v>
      </c>
      <c r="V439">
        <v>122</v>
      </c>
      <c r="W439"/>
      <c r="X439" t="s">
        <v>226</v>
      </c>
      <c r="Y439" t="s">
        <v>235</v>
      </c>
      <c r="Z439" s="58" t="s">
        <v>816</v>
      </c>
      <c r="AA439" s="58" t="s">
        <v>959</v>
      </c>
      <c r="AB439" s="54"/>
      <c r="AC439">
        <v>82</v>
      </c>
      <c r="AD439">
        <v>441</v>
      </c>
      <c r="AE439">
        <v>72</v>
      </c>
      <c r="AG439">
        <v>132</v>
      </c>
      <c r="AH439">
        <v>69</v>
      </c>
      <c r="AI439">
        <v>1792</v>
      </c>
      <c r="AJ439">
        <v>2</v>
      </c>
      <c r="AK439">
        <v>15</v>
      </c>
      <c r="AL439">
        <v>122</v>
      </c>
      <c r="AM439"/>
      <c r="AN439" t="s">
        <v>226</v>
      </c>
      <c r="AO439" t="s">
        <v>235</v>
      </c>
      <c r="AP439" s="58" t="s">
        <v>816</v>
      </c>
      <c r="AQ439" s="58" t="s">
        <v>959</v>
      </c>
      <c r="AR439" s="54"/>
      <c r="AS439">
        <v>82</v>
      </c>
      <c r="AT439">
        <v>662</v>
      </c>
      <c r="AU439">
        <v>58</v>
      </c>
      <c r="AW439" s="44">
        <f t="shared" si="24"/>
        <v>1987.7299999999998</v>
      </c>
      <c r="AX439" s="46">
        <f t="shared" si="25"/>
        <v>5.555555555424696E-3</v>
      </c>
      <c r="AY439" s="46">
        <f t="shared" si="26"/>
        <v>-2.2222222222876287E-3</v>
      </c>
      <c r="AZ439" s="46">
        <f t="shared" si="27"/>
        <v>-3.3333333334030213E-3</v>
      </c>
    </row>
    <row r="440" spans="1:52" x14ac:dyDescent="0.35">
      <c r="A440">
        <v>132</v>
      </c>
      <c r="B440">
        <v>69</v>
      </c>
      <c r="C440">
        <v>1792</v>
      </c>
      <c r="D440">
        <v>2</v>
      </c>
      <c r="E440">
        <v>15</v>
      </c>
      <c r="F440">
        <v>122</v>
      </c>
      <c r="H440" t="s">
        <v>376</v>
      </c>
      <c r="I440" t="s">
        <v>377</v>
      </c>
      <c r="J440" s="58" t="s">
        <v>951</v>
      </c>
      <c r="K440" s="58" t="s">
        <v>959</v>
      </c>
      <c r="L440" s="54"/>
      <c r="M440">
        <v>82</v>
      </c>
      <c r="N440">
        <v>37</v>
      </c>
      <c r="O440">
        <v>25</v>
      </c>
      <c r="Q440">
        <v>132</v>
      </c>
      <c r="R440">
        <v>69</v>
      </c>
      <c r="S440">
        <v>1792</v>
      </c>
      <c r="T440">
        <v>2</v>
      </c>
      <c r="U440">
        <v>15</v>
      </c>
      <c r="V440">
        <v>122</v>
      </c>
      <c r="W440"/>
      <c r="X440" t="s">
        <v>376</v>
      </c>
      <c r="Y440" t="s">
        <v>669</v>
      </c>
      <c r="Z440" s="58" t="s">
        <v>951</v>
      </c>
      <c r="AA440" s="58" t="s">
        <v>959</v>
      </c>
      <c r="AB440" s="54"/>
      <c r="AC440">
        <v>82</v>
      </c>
      <c r="AD440">
        <v>18</v>
      </c>
      <c r="AE440">
        <v>63</v>
      </c>
      <c r="AG440">
        <v>132</v>
      </c>
      <c r="AH440">
        <v>69</v>
      </c>
      <c r="AI440">
        <v>1792</v>
      </c>
      <c r="AJ440">
        <v>2</v>
      </c>
      <c r="AK440">
        <v>15</v>
      </c>
      <c r="AL440">
        <v>123</v>
      </c>
      <c r="AM440"/>
      <c r="AN440" t="s">
        <v>376</v>
      </c>
      <c r="AO440" t="s">
        <v>669</v>
      </c>
      <c r="AP440" s="58" t="s">
        <v>951</v>
      </c>
      <c r="AQ440" s="58" t="s">
        <v>959</v>
      </c>
      <c r="AR440" s="54"/>
      <c r="AS440">
        <v>82</v>
      </c>
      <c r="AT440">
        <v>27</v>
      </c>
      <c r="AU440">
        <v>95</v>
      </c>
      <c r="AW440" s="44">
        <f t="shared" si="24"/>
        <v>83.83</v>
      </c>
      <c r="AX440" s="46">
        <f t="shared" si="25"/>
        <v>7.7777777777754409E-3</v>
      </c>
      <c r="AY440" s="46">
        <f t="shared" si="26"/>
        <v>-1.111111111112284E-3</v>
      </c>
      <c r="AZ440" s="46">
        <f t="shared" si="27"/>
        <v>-6.6666666666683749E-3</v>
      </c>
    </row>
    <row r="441" spans="1:52" x14ac:dyDescent="0.35">
      <c r="A441">
        <v>132</v>
      </c>
      <c r="B441">
        <v>69</v>
      </c>
      <c r="C441">
        <v>1792</v>
      </c>
      <c r="D441">
        <v>2</v>
      </c>
      <c r="E441">
        <v>15</v>
      </c>
      <c r="F441">
        <v>122</v>
      </c>
      <c r="H441" t="s">
        <v>35</v>
      </c>
      <c r="I441" t="s">
        <v>197</v>
      </c>
      <c r="J441" s="58" t="s">
        <v>813</v>
      </c>
      <c r="K441" s="58" t="s">
        <v>959</v>
      </c>
      <c r="L441" s="58" t="s">
        <v>780</v>
      </c>
      <c r="M441">
        <v>83</v>
      </c>
      <c r="N441">
        <v>1049</v>
      </c>
      <c r="O441">
        <v>75</v>
      </c>
      <c r="Q441">
        <v>132</v>
      </c>
      <c r="R441">
        <v>69</v>
      </c>
      <c r="S441">
        <v>1792</v>
      </c>
      <c r="T441">
        <v>2</v>
      </c>
      <c r="U441">
        <v>15</v>
      </c>
      <c r="V441">
        <v>122</v>
      </c>
      <c r="W441"/>
      <c r="X441" t="s">
        <v>35</v>
      </c>
      <c r="Y441" t="s">
        <v>197</v>
      </c>
      <c r="Z441" s="58" t="s">
        <v>813</v>
      </c>
      <c r="AA441" s="58" t="s">
        <v>959</v>
      </c>
      <c r="AB441" s="58" t="s">
        <v>780</v>
      </c>
      <c r="AC441">
        <v>83</v>
      </c>
      <c r="AD441">
        <v>524</v>
      </c>
      <c r="AE441">
        <v>89</v>
      </c>
      <c r="AG441">
        <v>132</v>
      </c>
      <c r="AH441">
        <v>69</v>
      </c>
      <c r="AI441">
        <v>1792</v>
      </c>
      <c r="AJ441">
        <v>2</v>
      </c>
      <c r="AK441">
        <v>15</v>
      </c>
      <c r="AL441">
        <v>122</v>
      </c>
      <c r="AM441"/>
      <c r="AN441" t="s">
        <v>35</v>
      </c>
      <c r="AO441" t="s">
        <v>197</v>
      </c>
      <c r="AP441" s="58" t="s">
        <v>813</v>
      </c>
      <c r="AQ441" s="58" t="s">
        <v>959</v>
      </c>
      <c r="AR441" s="58" t="s">
        <v>780</v>
      </c>
      <c r="AS441">
        <v>83</v>
      </c>
      <c r="AT441">
        <v>787</v>
      </c>
      <c r="AU441">
        <v>32</v>
      </c>
      <c r="AW441" s="44">
        <f t="shared" si="24"/>
        <v>2361.9600000000005</v>
      </c>
      <c r="AX441" s="46">
        <f t="shared" si="25"/>
        <v>1.0000000000218279E-2</v>
      </c>
      <c r="AY441" s="46">
        <f t="shared" si="26"/>
        <v>-9.999999999890874E-3</v>
      </c>
      <c r="AZ441" s="46">
        <f t="shared" si="27"/>
        <v>1.6370238498097933E-13</v>
      </c>
    </row>
    <row r="442" spans="1:52" x14ac:dyDescent="0.35">
      <c r="A442">
        <v>132</v>
      </c>
      <c r="B442">
        <v>69</v>
      </c>
      <c r="C442">
        <v>1792</v>
      </c>
      <c r="D442">
        <v>2</v>
      </c>
      <c r="E442">
        <v>15</v>
      </c>
      <c r="F442">
        <v>123</v>
      </c>
      <c r="G442" t="s">
        <v>37</v>
      </c>
      <c r="H442" t="s">
        <v>290</v>
      </c>
      <c r="I442" t="s">
        <v>380</v>
      </c>
      <c r="J442" s="58" t="s">
        <v>798</v>
      </c>
      <c r="K442" s="58" t="s">
        <v>959</v>
      </c>
      <c r="L442" s="58" t="s">
        <v>791</v>
      </c>
      <c r="M442">
        <v>84</v>
      </c>
      <c r="N442">
        <v>498</v>
      </c>
      <c r="O442">
        <v>97</v>
      </c>
      <c r="Q442">
        <v>132</v>
      </c>
      <c r="R442">
        <v>69</v>
      </c>
      <c r="S442">
        <v>1792</v>
      </c>
      <c r="T442">
        <v>2</v>
      </c>
      <c r="U442">
        <v>15</v>
      </c>
      <c r="V442">
        <v>123</v>
      </c>
      <c r="W442" t="s">
        <v>37</v>
      </c>
      <c r="X442" t="s">
        <v>290</v>
      </c>
      <c r="Y442" t="s">
        <v>380</v>
      </c>
      <c r="Z442" s="58" t="s">
        <v>798</v>
      </c>
      <c r="AA442" s="58" t="s">
        <v>959</v>
      </c>
      <c r="AB442" s="58" t="s">
        <v>791</v>
      </c>
      <c r="AC442">
        <v>84</v>
      </c>
      <c r="AD442">
        <v>249</v>
      </c>
      <c r="AE442">
        <v>49</v>
      </c>
      <c r="AG442">
        <v>132</v>
      </c>
      <c r="AH442">
        <v>69</v>
      </c>
      <c r="AI442">
        <v>1792</v>
      </c>
      <c r="AJ442">
        <v>2</v>
      </c>
      <c r="AK442">
        <v>14</v>
      </c>
      <c r="AL442">
        <v>121</v>
      </c>
      <c r="AM442" t="s">
        <v>37</v>
      </c>
      <c r="AN442" t="s">
        <v>290</v>
      </c>
      <c r="AO442" t="s">
        <v>380</v>
      </c>
      <c r="AP442" s="58" t="s">
        <v>798</v>
      </c>
      <c r="AQ442" s="58" t="s">
        <v>959</v>
      </c>
      <c r="AR442" s="58" t="s">
        <v>791</v>
      </c>
      <c r="AS442">
        <v>84</v>
      </c>
      <c r="AT442">
        <v>374</v>
      </c>
      <c r="AU442">
        <v>23</v>
      </c>
      <c r="AW442" s="44">
        <f t="shared" si="24"/>
        <v>1122.69</v>
      </c>
      <c r="AX442" s="46">
        <f t="shared" si="25"/>
        <v>3.3333333333576132E-3</v>
      </c>
      <c r="AY442" s="46">
        <f t="shared" si="26"/>
        <v>-3.3333333333211979E-3</v>
      </c>
      <c r="AZ442" s="46">
        <f t="shared" si="27"/>
        <v>1.8179902028236938E-14</v>
      </c>
    </row>
    <row r="443" spans="1:52" x14ac:dyDescent="0.35">
      <c r="A443">
        <v>132</v>
      </c>
      <c r="B443">
        <v>69</v>
      </c>
      <c r="C443">
        <v>1792</v>
      </c>
      <c r="D443">
        <v>2</v>
      </c>
      <c r="E443">
        <v>15</v>
      </c>
      <c r="F443">
        <v>123</v>
      </c>
      <c r="H443" t="s">
        <v>25</v>
      </c>
      <c r="I443" t="s">
        <v>382</v>
      </c>
      <c r="J443" s="58" t="s">
        <v>875</v>
      </c>
      <c r="K443" s="58" t="s">
        <v>959</v>
      </c>
      <c r="L443" s="58" t="s">
        <v>876</v>
      </c>
      <c r="M443">
        <v>85</v>
      </c>
      <c r="N443">
        <v>543</v>
      </c>
      <c r="O443">
        <v>82</v>
      </c>
      <c r="Q443">
        <v>132</v>
      </c>
      <c r="R443">
        <v>69</v>
      </c>
      <c r="S443">
        <v>1792</v>
      </c>
      <c r="T443">
        <v>2</v>
      </c>
      <c r="U443">
        <v>15</v>
      </c>
      <c r="V443">
        <v>123</v>
      </c>
      <c r="W443"/>
      <c r="X443" t="s">
        <v>25</v>
      </c>
      <c r="Y443" t="s">
        <v>382</v>
      </c>
      <c r="Z443" s="58" t="s">
        <v>875</v>
      </c>
      <c r="AA443" s="58" t="s">
        <v>959</v>
      </c>
      <c r="AB443" s="58" t="s">
        <v>876</v>
      </c>
      <c r="AC443">
        <v>85</v>
      </c>
      <c r="AD443">
        <v>271</v>
      </c>
      <c r="AE443">
        <v>91</v>
      </c>
      <c r="AG443">
        <v>132</v>
      </c>
      <c r="AH443">
        <v>69</v>
      </c>
      <c r="AI443">
        <v>1792</v>
      </c>
      <c r="AJ443">
        <v>2</v>
      </c>
      <c r="AK443">
        <v>15</v>
      </c>
      <c r="AL443">
        <v>122</v>
      </c>
      <c r="AM443"/>
      <c r="AN443" t="s">
        <v>25</v>
      </c>
      <c r="AO443" t="s">
        <v>382</v>
      </c>
      <c r="AP443" s="58" t="s">
        <v>875</v>
      </c>
      <c r="AQ443" s="58" t="s">
        <v>959</v>
      </c>
      <c r="AR443" s="58" t="s">
        <v>876</v>
      </c>
      <c r="AS443">
        <v>85</v>
      </c>
      <c r="AT443">
        <v>407</v>
      </c>
      <c r="AU443">
        <v>87</v>
      </c>
      <c r="AW443" s="44">
        <f t="shared" si="24"/>
        <v>1223.5999999999999</v>
      </c>
      <c r="AX443" s="46">
        <f t="shared" si="25"/>
        <v>2.222222222194481E-3</v>
      </c>
      <c r="AY443" s="46">
        <f t="shared" si="26"/>
        <v>1.111111111097185E-3</v>
      </c>
      <c r="AZ443" s="46">
        <f t="shared" si="27"/>
        <v>-3.3333333333825932E-3</v>
      </c>
    </row>
    <row r="444" spans="1:52" x14ac:dyDescent="0.35">
      <c r="A444">
        <v>132</v>
      </c>
      <c r="B444">
        <v>69</v>
      </c>
      <c r="C444">
        <v>1792</v>
      </c>
      <c r="D444">
        <v>2</v>
      </c>
      <c r="E444">
        <v>15</v>
      </c>
      <c r="F444">
        <v>123</v>
      </c>
      <c r="H444" t="s">
        <v>136</v>
      </c>
      <c r="I444" t="s">
        <v>245</v>
      </c>
      <c r="J444" s="58" t="s">
        <v>798</v>
      </c>
      <c r="K444" s="58" t="s">
        <v>959</v>
      </c>
      <c r="L444" s="58" t="s">
        <v>783</v>
      </c>
      <c r="M444">
        <v>84</v>
      </c>
      <c r="N444">
        <v>236</v>
      </c>
      <c r="O444">
        <v>54</v>
      </c>
      <c r="Q444">
        <v>132</v>
      </c>
      <c r="R444">
        <v>69</v>
      </c>
      <c r="S444">
        <v>1792</v>
      </c>
      <c r="T444">
        <v>2</v>
      </c>
      <c r="U444">
        <v>15</v>
      </c>
      <c r="V444">
        <v>123</v>
      </c>
      <c r="W444"/>
      <c r="X444" t="s">
        <v>136</v>
      </c>
      <c r="Y444" t="s">
        <v>245</v>
      </c>
      <c r="Z444" s="58" t="s">
        <v>798</v>
      </c>
      <c r="AA444" s="58" t="s">
        <v>959</v>
      </c>
      <c r="AB444" s="58" t="s">
        <v>783</v>
      </c>
      <c r="AC444">
        <v>84</v>
      </c>
      <c r="AD444">
        <v>118</v>
      </c>
      <c r="AE444">
        <v>27</v>
      </c>
      <c r="AG444">
        <v>132</v>
      </c>
      <c r="AH444">
        <v>69</v>
      </c>
      <c r="AI444">
        <v>1792</v>
      </c>
      <c r="AJ444">
        <v>2</v>
      </c>
      <c r="AK444">
        <v>15</v>
      </c>
      <c r="AL444">
        <v>123</v>
      </c>
      <c r="AM444"/>
      <c r="AN444" t="s">
        <v>136</v>
      </c>
      <c r="AO444" t="s">
        <v>245</v>
      </c>
      <c r="AP444" s="58" t="s">
        <v>798</v>
      </c>
      <c r="AQ444" s="58" t="s">
        <v>959</v>
      </c>
      <c r="AR444" s="58" t="s">
        <v>783</v>
      </c>
      <c r="AS444">
        <v>84</v>
      </c>
      <c r="AT444">
        <v>177</v>
      </c>
      <c r="AU444">
        <v>41</v>
      </c>
      <c r="AW444" s="44">
        <f t="shared" si="24"/>
        <v>532.21999999999991</v>
      </c>
      <c r="AX444" s="46">
        <f t="shared" si="25"/>
        <v>2.222222222164838E-3</v>
      </c>
      <c r="AY444" s="46">
        <f t="shared" si="26"/>
        <v>1.111111111082419E-3</v>
      </c>
      <c r="AZ444" s="46">
        <f t="shared" si="27"/>
        <v>-3.3333333333621096E-3</v>
      </c>
    </row>
    <row r="445" spans="1:52" x14ac:dyDescent="0.35">
      <c r="A445">
        <v>132</v>
      </c>
      <c r="B445">
        <v>69</v>
      </c>
      <c r="C445">
        <v>1792</v>
      </c>
      <c r="D445">
        <v>2</v>
      </c>
      <c r="E445">
        <v>15</v>
      </c>
      <c r="F445">
        <v>123</v>
      </c>
      <c r="H445" t="s">
        <v>381</v>
      </c>
      <c r="I445" t="s">
        <v>256</v>
      </c>
      <c r="J445" s="58" t="s">
        <v>808</v>
      </c>
      <c r="K445" s="58" t="s">
        <v>959</v>
      </c>
      <c r="L445" s="58" t="s">
        <v>783</v>
      </c>
      <c r="M445">
        <v>84</v>
      </c>
      <c r="N445">
        <v>1240</v>
      </c>
      <c r="O445">
        <v>36</v>
      </c>
      <c r="Q445">
        <v>132</v>
      </c>
      <c r="R445">
        <v>69</v>
      </c>
      <c r="S445">
        <v>1792</v>
      </c>
      <c r="T445">
        <v>2</v>
      </c>
      <c r="U445">
        <v>15</v>
      </c>
      <c r="V445">
        <v>123</v>
      </c>
      <c r="W445"/>
      <c r="X445" t="s">
        <v>381</v>
      </c>
      <c r="Y445" t="s">
        <v>256</v>
      </c>
      <c r="Z445" s="58" t="s">
        <v>808</v>
      </c>
      <c r="AA445" s="58" t="s">
        <v>959</v>
      </c>
      <c r="AB445" s="58" t="s">
        <v>783</v>
      </c>
      <c r="AC445">
        <v>84</v>
      </c>
      <c r="AD445">
        <v>620</v>
      </c>
      <c r="AE445">
        <v>18</v>
      </c>
      <c r="AG445">
        <v>132</v>
      </c>
      <c r="AH445">
        <v>69</v>
      </c>
      <c r="AI445">
        <v>1792</v>
      </c>
      <c r="AJ445">
        <v>2</v>
      </c>
      <c r="AK445">
        <v>15</v>
      </c>
      <c r="AL445">
        <v>123</v>
      </c>
      <c r="AM445"/>
      <c r="AN445" t="s">
        <v>381</v>
      </c>
      <c r="AO445" t="s">
        <v>256</v>
      </c>
      <c r="AP445" s="58" t="s">
        <v>808</v>
      </c>
      <c r="AQ445" s="58" t="s">
        <v>959</v>
      </c>
      <c r="AR445" s="58" t="s">
        <v>783</v>
      </c>
      <c r="AS445">
        <v>84</v>
      </c>
      <c r="AT445">
        <v>930</v>
      </c>
      <c r="AU445">
        <v>26</v>
      </c>
      <c r="AW445" s="44">
        <f t="shared" si="24"/>
        <v>2790.8</v>
      </c>
      <c r="AX445" s="46">
        <f t="shared" si="25"/>
        <v>-4.4444444443888509E-3</v>
      </c>
      <c r="AY445" s="46">
        <f t="shared" si="26"/>
        <v>-2.2222222221944254E-3</v>
      </c>
      <c r="AZ445" s="46">
        <f t="shared" si="27"/>
        <v>6.6666666666514995E-3</v>
      </c>
    </row>
    <row r="446" spans="1:52" x14ac:dyDescent="0.35">
      <c r="A446">
        <v>132</v>
      </c>
      <c r="B446">
        <v>69</v>
      </c>
      <c r="C446">
        <v>1792</v>
      </c>
      <c r="D446">
        <v>2</v>
      </c>
      <c r="E446">
        <v>15</v>
      </c>
      <c r="F446">
        <v>123</v>
      </c>
      <c r="H446" t="s">
        <v>381</v>
      </c>
      <c r="I446" t="s">
        <v>256</v>
      </c>
      <c r="J446" s="58" t="s">
        <v>808</v>
      </c>
      <c r="K446" s="58" t="s">
        <v>959</v>
      </c>
      <c r="L446" s="58" t="s">
        <v>783</v>
      </c>
      <c r="M446">
        <v>84</v>
      </c>
      <c r="N446">
        <v>487</v>
      </c>
      <c r="O446">
        <v>17</v>
      </c>
      <c r="Q446">
        <v>132</v>
      </c>
      <c r="R446">
        <v>69</v>
      </c>
      <c r="S446">
        <v>1792</v>
      </c>
      <c r="T446">
        <v>2</v>
      </c>
      <c r="U446">
        <v>15</v>
      </c>
      <c r="V446">
        <v>123</v>
      </c>
      <c r="W446"/>
      <c r="X446" t="s">
        <v>381</v>
      </c>
      <c r="Y446" t="s">
        <v>256</v>
      </c>
      <c r="Z446" s="58" t="s">
        <v>808</v>
      </c>
      <c r="AA446" s="58" t="s">
        <v>959</v>
      </c>
      <c r="AB446" s="58" t="s">
        <v>783</v>
      </c>
      <c r="AC446">
        <v>84</v>
      </c>
      <c r="AD446">
        <v>243</v>
      </c>
      <c r="AE446">
        <v>59</v>
      </c>
      <c r="AG446">
        <v>132</v>
      </c>
      <c r="AH446">
        <v>69</v>
      </c>
      <c r="AI446">
        <v>1792</v>
      </c>
      <c r="AJ446">
        <v>2</v>
      </c>
      <c r="AK446">
        <v>15</v>
      </c>
      <c r="AL446">
        <v>123</v>
      </c>
      <c r="AM446"/>
      <c r="AN446" t="s">
        <v>381</v>
      </c>
      <c r="AO446" t="s">
        <v>256</v>
      </c>
      <c r="AP446" s="58" t="s">
        <v>808</v>
      </c>
      <c r="AQ446" s="58" t="s">
        <v>959</v>
      </c>
      <c r="AR446" s="58" t="s">
        <v>783</v>
      </c>
      <c r="AS446">
        <v>84</v>
      </c>
      <c r="AT446">
        <v>365</v>
      </c>
      <c r="AU446">
        <v>38</v>
      </c>
      <c r="AW446" s="44">
        <f t="shared" si="24"/>
        <v>1096.1400000000003</v>
      </c>
      <c r="AX446" s="46">
        <f t="shared" si="25"/>
        <v>3.3333333334598925E-3</v>
      </c>
      <c r="AY446" s="46">
        <f t="shared" si="26"/>
        <v>-3.3333333332700166E-3</v>
      </c>
      <c r="AZ446" s="46">
        <f t="shared" si="27"/>
        <v>1.0913492332065289E-13</v>
      </c>
    </row>
    <row r="447" spans="1:52" x14ac:dyDescent="0.35">
      <c r="A447">
        <v>132</v>
      </c>
      <c r="B447">
        <v>69</v>
      </c>
      <c r="C447">
        <v>1792</v>
      </c>
      <c r="D447">
        <v>2</v>
      </c>
      <c r="E447">
        <v>15</v>
      </c>
      <c r="F447">
        <v>123</v>
      </c>
      <c r="H447" t="s">
        <v>381</v>
      </c>
      <c r="I447" t="s">
        <v>256</v>
      </c>
      <c r="J447" s="58" t="s">
        <v>808</v>
      </c>
      <c r="K447" s="58" t="s">
        <v>959</v>
      </c>
      <c r="L447" s="58" t="s">
        <v>783</v>
      </c>
      <c r="M447">
        <v>84</v>
      </c>
      <c r="N447">
        <v>105</v>
      </c>
      <c r="O447">
        <v>70</v>
      </c>
      <c r="Q447">
        <v>132</v>
      </c>
      <c r="R447">
        <v>69</v>
      </c>
      <c r="S447">
        <v>1792</v>
      </c>
      <c r="T447">
        <v>2</v>
      </c>
      <c r="U447">
        <v>15</v>
      </c>
      <c r="V447">
        <v>123</v>
      </c>
      <c r="W447"/>
      <c r="X447" t="s">
        <v>381</v>
      </c>
      <c r="Y447" t="s">
        <v>256</v>
      </c>
      <c r="Z447" s="58" t="s">
        <v>808</v>
      </c>
      <c r="AA447" s="58" t="s">
        <v>959</v>
      </c>
      <c r="AB447" s="58" t="s">
        <v>783</v>
      </c>
      <c r="AC447">
        <v>84</v>
      </c>
      <c r="AD447">
        <v>52</v>
      </c>
      <c r="AE447">
        <v>86</v>
      </c>
      <c r="AG447">
        <v>132</v>
      </c>
      <c r="AH447">
        <v>69</v>
      </c>
      <c r="AI447">
        <v>1792</v>
      </c>
      <c r="AJ447">
        <v>2</v>
      </c>
      <c r="AK447">
        <v>15</v>
      </c>
      <c r="AL447">
        <v>123</v>
      </c>
      <c r="AM447"/>
      <c r="AN447" t="s">
        <v>381</v>
      </c>
      <c r="AO447" t="s">
        <v>256</v>
      </c>
      <c r="AP447" s="58" t="s">
        <v>808</v>
      </c>
      <c r="AQ447" s="58" t="s">
        <v>959</v>
      </c>
      <c r="AR447" s="58" t="s">
        <v>783</v>
      </c>
      <c r="AS447">
        <v>84</v>
      </c>
      <c r="AT447">
        <v>79</v>
      </c>
      <c r="AU447">
        <v>28</v>
      </c>
      <c r="AW447" s="44">
        <f t="shared" si="24"/>
        <v>237.84</v>
      </c>
      <c r="AX447" s="46">
        <f t="shared" si="25"/>
        <v>6.6666666666634899E-3</v>
      </c>
      <c r="AY447" s="46">
        <f t="shared" si="26"/>
        <v>-6.6666666666682639E-3</v>
      </c>
      <c r="AZ447" s="46">
        <f t="shared" si="27"/>
        <v>1.1102230246251565E-15</v>
      </c>
    </row>
    <row r="448" spans="1:52" x14ac:dyDescent="0.35">
      <c r="A448">
        <v>132</v>
      </c>
      <c r="B448">
        <v>69</v>
      </c>
      <c r="C448">
        <v>1792</v>
      </c>
      <c r="D448">
        <v>2</v>
      </c>
      <c r="E448">
        <v>15</v>
      </c>
      <c r="F448">
        <v>123</v>
      </c>
      <c r="G448" t="s">
        <v>101</v>
      </c>
      <c r="H448" t="s">
        <v>28</v>
      </c>
      <c r="I448" t="s">
        <v>201</v>
      </c>
      <c r="J448" s="58" t="s">
        <v>877</v>
      </c>
      <c r="K448" s="58" t="s">
        <v>961</v>
      </c>
      <c r="L448" s="58" t="s">
        <v>783</v>
      </c>
      <c r="M448">
        <v>84</v>
      </c>
      <c r="N448">
        <v>745</v>
      </c>
      <c r="O448">
        <v>40</v>
      </c>
      <c r="Q448">
        <v>132</v>
      </c>
      <c r="R448">
        <v>69</v>
      </c>
      <c r="S448">
        <v>1792</v>
      </c>
      <c r="T448">
        <v>2</v>
      </c>
      <c r="U448">
        <v>15</v>
      </c>
      <c r="V448">
        <v>123</v>
      </c>
      <c r="W448"/>
      <c r="X448" t="s">
        <v>28</v>
      </c>
      <c r="Y448" t="s">
        <v>201</v>
      </c>
      <c r="Z448" s="58" t="s">
        <v>877</v>
      </c>
      <c r="AA448" s="58" t="s">
        <v>961</v>
      </c>
      <c r="AB448" s="58" t="s">
        <v>783</v>
      </c>
      <c r="AC448">
        <v>84</v>
      </c>
      <c r="AD448">
        <v>372</v>
      </c>
      <c r="AE448">
        <v>70</v>
      </c>
      <c r="AG448">
        <v>132</v>
      </c>
      <c r="AH448">
        <v>69</v>
      </c>
      <c r="AI448">
        <v>1792</v>
      </c>
      <c r="AJ448">
        <v>2</v>
      </c>
      <c r="AK448">
        <v>15</v>
      </c>
      <c r="AL448">
        <v>123</v>
      </c>
      <c r="AM448" t="s">
        <v>101</v>
      </c>
      <c r="AN448" t="s">
        <v>28</v>
      </c>
      <c r="AO448" t="s">
        <v>201</v>
      </c>
      <c r="AP448" s="58" t="s">
        <v>877</v>
      </c>
      <c r="AQ448" s="58" t="s">
        <v>961</v>
      </c>
      <c r="AR448" s="58" t="s">
        <v>783</v>
      </c>
      <c r="AS448">
        <v>84</v>
      </c>
      <c r="AT448">
        <v>559</v>
      </c>
      <c r="AU448">
        <v>5</v>
      </c>
      <c r="AW448" s="44">
        <f t="shared" si="24"/>
        <v>1677.15</v>
      </c>
      <c r="AX448" s="46">
        <f t="shared" si="25"/>
        <v>-2.2759572004815709E-14</v>
      </c>
      <c r="AY448" s="46">
        <f t="shared" si="26"/>
        <v>-1.1324274851176597E-14</v>
      </c>
      <c r="AZ448" s="46">
        <f t="shared" si="27"/>
        <v>-4.5477510646207975E-14</v>
      </c>
    </row>
    <row r="449" spans="1:52" x14ac:dyDescent="0.35">
      <c r="A449">
        <v>132</v>
      </c>
      <c r="B449">
        <v>69</v>
      </c>
      <c r="C449">
        <v>1792</v>
      </c>
      <c r="D449">
        <v>2</v>
      </c>
      <c r="E449">
        <v>16</v>
      </c>
      <c r="F449">
        <v>124</v>
      </c>
      <c r="H449" t="s">
        <v>497</v>
      </c>
      <c r="I449" t="s">
        <v>386</v>
      </c>
      <c r="J449" s="58" t="s">
        <v>878</v>
      </c>
      <c r="K449" s="58" t="s">
        <v>959</v>
      </c>
      <c r="L449" s="58" t="s">
        <v>780</v>
      </c>
      <c r="M449">
        <v>86</v>
      </c>
      <c r="N449">
        <v>460</v>
      </c>
      <c r="O449">
        <v>72</v>
      </c>
      <c r="Q449">
        <v>133</v>
      </c>
      <c r="R449">
        <v>69</v>
      </c>
      <c r="S449">
        <v>1792</v>
      </c>
      <c r="T449">
        <v>2</v>
      </c>
      <c r="U449">
        <v>16</v>
      </c>
      <c r="V449">
        <v>124</v>
      </c>
      <c r="W449"/>
      <c r="X449" t="s">
        <v>497</v>
      </c>
      <c r="Y449" t="s">
        <v>386</v>
      </c>
      <c r="Z449" s="58" t="s">
        <v>878</v>
      </c>
      <c r="AA449" s="58" t="s">
        <v>959</v>
      </c>
      <c r="AB449" s="58" t="s">
        <v>780</v>
      </c>
      <c r="AC449">
        <v>86</v>
      </c>
      <c r="AD449">
        <v>230</v>
      </c>
      <c r="AE449">
        <v>36</v>
      </c>
      <c r="AG449">
        <v>132</v>
      </c>
      <c r="AH449">
        <v>69</v>
      </c>
      <c r="AI449">
        <v>1792</v>
      </c>
      <c r="AJ449">
        <v>2</v>
      </c>
      <c r="AK449">
        <v>15</v>
      </c>
      <c r="AL449">
        <v>121</v>
      </c>
      <c r="AM449"/>
      <c r="AN449" t="s">
        <v>713</v>
      </c>
      <c r="AO449" t="s">
        <v>386</v>
      </c>
      <c r="AP449" s="58" t="s">
        <v>878</v>
      </c>
      <c r="AQ449" s="58" t="s">
        <v>959</v>
      </c>
      <c r="AR449" s="58" t="s">
        <v>780</v>
      </c>
      <c r="AS449">
        <v>86</v>
      </c>
      <c r="AT449">
        <v>345</v>
      </c>
      <c r="AU449">
        <v>54</v>
      </c>
      <c r="AW449" s="44">
        <f t="shared" si="24"/>
        <v>1036.6199999999999</v>
      </c>
      <c r="AX449" s="46">
        <f t="shared" si="25"/>
        <v>-8.6375351315837179E-14</v>
      </c>
      <c r="AY449" s="46">
        <f t="shared" si="26"/>
        <v>-4.3187675657918589E-14</v>
      </c>
      <c r="AZ449" s="46">
        <f t="shared" si="27"/>
        <v>-3.6415315207705135E-14</v>
      </c>
    </row>
    <row r="450" spans="1:52" x14ac:dyDescent="0.35">
      <c r="A450">
        <v>132</v>
      </c>
      <c r="B450">
        <v>69</v>
      </c>
      <c r="C450">
        <v>1792</v>
      </c>
      <c r="D450">
        <v>2</v>
      </c>
      <c r="E450">
        <v>16</v>
      </c>
      <c r="F450">
        <v>124</v>
      </c>
      <c r="H450" t="s">
        <v>496</v>
      </c>
      <c r="I450" t="s">
        <v>385</v>
      </c>
      <c r="J450" s="58" t="s">
        <v>845</v>
      </c>
      <c r="K450" s="58" t="s">
        <v>959</v>
      </c>
      <c r="L450" s="58" t="s">
        <v>879</v>
      </c>
      <c r="M450">
        <v>85</v>
      </c>
      <c r="N450">
        <v>61</v>
      </c>
      <c r="O450">
        <v>92</v>
      </c>
      <c r="Q450">
        <v>133</v>
      </c>
      <c r="R450">
        <v>69</v>
      </c>
      <c r="S450">
        <v>1792</v>
      </c>
      <c r="T450">
        <v>2</v>
      </c>
      <c r="U450">
        <v>16</v>
      </c>
      <c r="V450">
        <v>124</v>
      </c>
      <c r="W450"/>
      <c r="X450" t="s">
        <v>496</v>
      </c>
      <c r="Y450" t="s">
        <v>385</v>
      </c>
      <c r="Z450" s="58" t="s">
        <v>845</v>
      </c>
      <c r="AA450" s="58" t="s">
        <v>959</v>
      </c>
      <c r="AB450" s="58" t="s">
        <v>879</v>
      </c>
      <c r="AC450">
        <v>85</v>
      </c>
      <c r="AD450">
        <v>30</v>
      </c>
      <c r="AE450">
        <v>97</v>
      </c>
      <c r="AG450">
        <v>132</v>
      </c>
      <c r="AH450">
        <v>69</v>
      </c>
      <c r="AI450">
        <v>1792</v>
      </c>
      <c r="AJ450">
        <v>2</v>
      </c>
      <c r="AK450">
        <v>16</v>
      </c>
      <c r="AL450">
        <v>124</v>
      </c>
      <c r="AM450"/>
      <c r="AN450" t="s">
        <v>496</v>
      </c>
      <c r="AO450" t="s">
        <v>385</v>
      </c>
      <c r="AP450" s="58" t="s">
        <v>845</v>
      </c>
      <c r="AQ450" s="58" t="s">
        <v>959</v>
      </c>
      <c r="AR450" s="58" t="s">
        <v>879</v>
      </c>
      <c r="AS450">
        <v>85</v>
      </c>
      <c r="AT450">
        <v>46</v>
      </c>
      <c r="AU450">
        <v>45</v>
      </c>
      <c r="AW450" s="44">
        <f t="shared" si="24"/>
        <v>139.33999999999997</v>
      </c>
      <c r="AX450" s="46">
        <f t="shared" si="25"/>
        <v>8.8888888888777329E-3</v>
      </c>
      <c r="AY450" s="46">
        <f t="shared" si="26"/>
        <v>-5.5555555555610869E-3</v>
      </c>
      <c r="AZ450" s="46">
        <f t="shared" si="27"/>
        <v>-3.3333333333416815E-3</v>
      </c>
    </row>
    <row r="451" spans="1:52" x14ac:dyDescent="0.35">
      <c r="A451">
        <v>132</v>
      </c>
      <c r="B451">
        <v>69</v>
      </c>
      <c r="C451">
        <v>1792</v>
      </c>
      <c r="D451">
        <v>2</v>
      </c>
      <c r="E451">
        <v>16</v>
      </c>
      <c r="F451">
        <v>124</v>
      </c>
      <c r="H451" t="s">
        <v>495</v>
      </c>
      <c r="I451" t="s">
        <v>385</v>
      </c>
      <c r="J451" s="58" t="s">
        <v>845</v>
      </c>
      <c r="K451" s="58" t="s">
        <v>959</v>
      </c>
      <c r="L451" s="58" t="s">
        <v>780</v>
      </c>
      <c r="M451">
        <v>85</v>
      </c>
      <c r="N451">
        <v>78</v>
      </c>
      <c r="O451">
        <v>46</v>
      </c>
      <c r="Q451">
        <v>132</v>
      </c>
      <c r="R451">
        <v>69</v>
      </c>
      <c r="S451">
        <v>1792</v>
      </c>
      <c r="T451">
        <v>2</v>
      </c>
      <c r="U451">
        <v>16</v>
      </c>
      <c r="V451">
        <v>124</v>
      </c>
      <c r="W451"/>
      <c r="X451" t="s">
        <v>68</v>
      </c>
      <c r="Y451" t="s">
        <v>385</v>
      </c>
      <c r="Z451" s="58" t="s">
        <v>845</v>
      </c>
      <c r="AA451" s="58" t="s">
        <v>959</v>
      </c>
      <c r="AB451" s="58" t="s">
        <v>780</v>
      </c>
      <c r="AC451">
        <v>85</v>
      </c>
      <c r="AD451">
        <v>39</v>
      </c>
      <c r="AE451">
        <v>23</v>
      </c>
      <c r="AG451">
        <v>132</v>
      </c>
      <c r="AH451">
        <v>69</v>
      </c>
      <c r="AI451">
        <v>1792</v>
      </c>
      <c r="AJ451">
        <v>2</v>
      </c>
      <c r="AK451">
        <v>16</v>
      </c>
      <c r="AL451">
        <v>124</v>
      </c>
      <c r="AM451"/>
      <c r="AN451" t="s">
        <v>68</v>
      </c>
      <c r="AO451" t="s">
        <v>385</v>
      </c>
      <c r="AP451" s="58" t="s">
        <v>845</v>
      </c>
      <c r="AQ451" s="58" t="s">
        <v>959</v>
      </c>
      <c r="AR451" s="58" t="s">
        <v>780</v>
      </c>
      <c r="AS451">
        <v>85</v>
      </c>
      <c r="AT451">
        <v>58</v>
      </c>
      <c r="AU451">
        <v>85</v>
      </c>
      <c r="AW451" s="44">
        <f t="shared" si="24"/>
        <v>176.54</v>
      </c>
      <c r="AX451" s="46">
        <f t="shared" si="25"/>
        <v>2.2222222222091914E-3</v>
      </c>
      <c r="AY451" s="46">
        <f t="shared" si="26"/>
        <v>1.1111111111045957E-3</v>
      </c>
      <c r="AZ451" s="46">
        <f t="shared" si="27"/>
        <v>-3.3333333333359638E-3</v>
      </c>
    </row>
    <row r="452" spans="1:52" x14ac:dyDescent="0.35">
      <c r="A452">
        <v>132</v>
      </c>
      <c r="B452">
        <v>69</v>
      </c>
      <c r="C452">
        <v>1792</v>
      </c>
      <c r="D452">
        <v>2</v>
      </c>
      <c r="E452">
        <v>16</v>
      </c>
      <c r="F452">
        <v>124</v>
      </c>
      <c r="H452" t="s">
        <v>383</v>
      </c>
      <c r="I452" t="s">
        <v>384</v>
      </c>
      <c r="J452" s="58" t="s">
        <v>813</v>
      </c>
      <c r="K452" s="58" t="s">
        <v>959</v>
      </c>
      <c r="L452" s="58" t="s">
        <v>780</v>
      </c>
      <c r="M452">
        <v>85</v>
      </c>
      <c r="N452">
        <v>192</v>
      </c>
      <c r="O452">
        <v>56</v>
      </c>
      <c r="Q452">
        <v>132</v>
      </c>
      <c r="R452">
        <v>69</v>
      </c>
      <c r="S452">
        <v>1792</v>
      </c>
      <c r="T452">
        <v>2</v>
      </c>
      <c r="U452">
        <v>16</v>
      </c>
      <c r="V452">
        <v>124</v>
      </c>
      <c r="W452"/>
      <c r="X452" t="s">
        <v>383</v>
      </c>
      <c r="Y452" t="s">
        <v>384</v>
      </c>
      <c r="Z452" s="58" t="s">
        <v>813</v>
      </c>
      <c r="AA452" s="58" t="s">
        <v>959</v>
      </c>
      <c r="AB452" s="58" t="s">
        <v>780</v>
      </c>
      <c r="AC452">
        <v>85</v>
      </c>
      <c r="AD452">
        <v>96</v>
      </c>
      <c r="AE452">
        <v>28</v>
      </c>
      <c r="AG452">
        <v>132</v>
      </c>
      <c r="AH452">
        <v>69</v>
      </c>
      <c r="AI452">
        <v>1792</v>
      </c>
      <c r="AJ452">
        <v>2</v>
      </c>
      <c r="AK452">
        <v>16</v>
      </c>
      <c r="AL452">
        <v>124</v>
      </c>
      <c r="AM452"/>
      <c r="AN452" t="s">
        <v>383</v>
      </c>
      <c r="AO452" t="s">
        <v>384</v>
      </c>
      <c r="AP452" s="58" t="s">
        <v>813</v>
      </c>
      <c r="AQ452" s="58" t="s">
        <v>959</v>
      </c>
      <c r="AR452" s="58" t="s">
        <v>780</v>
      </c>
      <c r="AS452">
        <v>85</v>
      </c>
      <c r="AT452">
        <v>144</v>
      </c>
      <c r="AU452">
        <v>41</v>
      </c>
      <c r="AW452" s="44">
        <f t="shared" si="24"/>
        <v>433.25</v>
      </c>
      <c r="AX452" s="46">
        <f t="shared" si="25"/>
        <v>-4.4444444444571296E-3</v>
      </c>
      <c r="AY452" s="46">
        <f t="shared" si="26"/>
        <v>-2.2222222222285648E-3</v>
      </c>
      <c r="AZ452" s="46">
        <f t="shared" si="27"/>
        <v>6.6666666666572172E-3</v>
      </c>
    </row>
    <row r="453" spans="1:52" x14ac:dyDescent="0.35">
      <c r="A453">
        <v>132</v>
      </c>
      <c r="B453">
        <v>69</v>
      </c>
      <c r="C453">
        <v>1792</v>
      </c>
      <c r="D453">
        <v>2</v>
      </c>
      <c r="E453">
        <v>16</v>
      </c>
      <c r="F453">
        <v>124</v>
      </c>
      <c r="H453" t="s">
        <v>18</v>
      </c>
      <c r="I453" t="s">
        <v>498</v>
      </c>
      <c r="J453" s="58" t="s">
        <v>878</v>
      </c>
      <c r="K453" s="58" t="s">
        <v>959</v>
      </c>
      <c r="L453" s="58" t="s">
        <v>780</v>
      </c>
      <c r="M453">
        <v>86</v>
      </c>
      <c r="N453">
        <v>97</v>
      </c>
      <c r="O453">
        <v>12</v>
      </c>
      <c r="Q453">
        <v>133</v>
      </c>
      <c r="R453">
        <v>69</v>
      </c>
      <c r="S453">
        <v>1792</v>
      </c>
      <c r="T453">
        <v>2</v>
      </c>
      <c r="U453">
        <v>16</v>
      </c>
      <c r="V453">
        <v>124</v>
      </c>
      <c r="W453"/>
      <c r="X453" t="s">
        <v>18</v>
      </c>
      <c r="Y453" t="s">
        <v>498</v>
      </c>
      <c r="Z453" s="58" t="s">
        <v>878</v>
      </c>
      <c r="AA453" s="58" t="s">
        <v>959</v>
      </c>
      <c r="AB453" s="58" t="s">
        <v>780</v>
      </c>
      <c r="AC453">
        <v>86</v>
      </c>
      <c r="AD453">
        <v>48</v>
      </c>
      <c r="AE453">
        <v>56</v>
      </c>
      <c r="AG453">
        <v>132</v>
      </c>
      <c r="AH453">
        <v>69</v>
      </c>
      <c r="AI453">
        <v>1792</v>
      </c>
      <c r="AJ453">
        <v>2</v>
      </c>
      <c r="AK453">
        <v>16</v>
      </c>
      <c r="AL453">
        <v>124</v>
      </c>
      <c r="AM453"/>
      <c r="AN453" t="s">
        <v>277</v>
      </c>
      <c r="AO453" t="s">
        <v>498</v>
      </c>
      <c r="AP453" s="58" t="s">
        <v>878</v>
      </c>
      <c r="AQ453" s="58" t="s">
        <v>959</v>
      </c>
      <c r="AR453" s="58" t="s">
        <v>780</v>
      </c>
      <c r="AS453">
        <v>86</v>
      </c>
      <c r="AT453">
        <v>72</v>
      </c>
      <c r="AU453">
        <v>84</v>
      </c>
      <c r="AW453" s="44">
        <f t="shared" si="24"/>
        <v>218.52</v>
      </c>
      <c r="AX453" s="46">
        <f t="shared" si="25"/>
        <v>4.5519144009631418E-15</v>
      </c>
      <c r="AY453" s="46">
        <f t="shared" si="26"/>
        <v>2.2204460492503131E-15</v>
      </c>
      <c r="AZ453" s="46">
        <f t="shared" si="27"/>
        <v>3.4416913763379853E-15</v>
      </c>
    </row>
    <row r="454" spans="1:52" x14ac:dyDescent="0.35">
      <c r="A454">
        <v>132</v>
      </c>
      <c r="B454">
        <v>69</v>
      </c>
      <c r="C454">
        <v>1792</v>
      </c>
      <c r="D454">
        <v>2</v>
      </c>
      <c r="E454">
        <v>16</v>
      </c>
      <c r="F454">
        <v>124</v>
      </c>
      <c r="H454" t="s">
        <v>40</v>
      </c>
      <c r="I454" t="s">
        <v>403</v>
      </c>
      <c r="J454" s="58" t="s">
        <v>813</v>
      </c>
      <c r="K454" s="58" t="s">
        <v>959</v>
      </c>
      <c r="L454" s="58" t="s">
        <v>880</v>
      </c>
      <c r="M454">
        <v>121</v>
      </c>
      <c r="N454">
        <v>111</v>
      </c>
      <c r="O454">
        <v>95</v>
      </c>
      <c r="Q454" s="43">
        <v>133</v>
      </c>
      <c r="R454">
        <v>69</v>
      </c>
      <c r="S454">
        <v>1792</v>
      </c>
      <c r="T454">
        <v>2</v>
      </c>
      <c r="U454">
        <v>16</v>
      </c>
      <c r="V454">
        <v>124</v>
      </c>
      <c r="W454"/>
      <c r="X454" t="s">
        <v>40</v>
      </c>
      <c r="Y454" t="s">
        <v>403</v>
      </c>
      <c r="Z454" s="58" t="s">
        <v>813</v>
      </c>
      <c r="AA454" s="58" t="s">
        <v>959</v>
      </c>
      <c r="AB454" s="58" t="s">
        <v>880</v>
      </c>
      <c r="AC454">
        <v>121</v>
      </c>
      <c r="AD454">
        <v>55</v>
      </c>
      <c r="AE454">
        <v>98</v>
      </c>
      <c r="AG454">
        <v>132</v>
      </c>
      <c r="AH454">
        <v>69</v>
      </c>
      <c r="AI454">
        <v>1792</v>
      </c>
      <c r="AJ454">
        <v>2</v>
      </c>
      <c r="AK454">
        <v>16</v>
      </c>
      <c r="AL454">
        <v>124</v>
      </c>
      <c r="AM454"/>
      <c r="AN454" t="s">
        <v>40</v>
      </c>
      <c r="AO454" t="s">
        <v>403</v>
      </c>
      <c r="AP454" s="58" t="s">
        <v>813</v>
      </c>
      <c r="AQ454" s="58" t="s">
        <v>959</v>
      </c>
      <c r="AR454" s="58" t="s">
        <v>880</v>
      </c>
      <c r="AS454">
        <v>121</v>
      </c>
      <c r="AT454">
        <v>83</v>
      </c>
      <c r="AU454">
        <v>97</v>
      </c>
      <c r="AW454" s="44">
        <f t="shared" si="24"/>
        <v>251.89999999999998</v>
      </c>
      <c r="AX454" s="46">
        <f t="shared" si="25"/>
        <v>5.5555555555344416E-3</v>
      </c>
      <c r="AY454" s="46">
        <f t="shared" si="26"/>
        <v>-2.2222222222327837E-3</v>
      </c>
      <c r="AZ454" s="46">
        <f t="shared" si="27"/>
        <v>-3.3333333333456228E-3</v>
      </c>
    </row>
    <row r="455" spans="1:52" x14ac:dyDescent="0.35">
      <c r="A455">
        <v>132</v>
      </c>
      <c r="B455">
        <v>69</v>
      </c>
      <c r="C455">
        <v>1792</v>
      </c>
      <c r="D455">
        <v>2</v>
      </c>
      <c r="E455">
        <v>16</v>
      </c>
      <c r="F455">
        <v>124</v>
      </c>
      <c r="H455" t="s">
        <v>40</v>
      </c>
      <c r="I455" t="s">
        <v>403</v>
      </c>
      <c r="J455" s="58" t="s">
        <v>813</v>
      </c>
      <c r="K455" s="58" t="s">
        <v>959</v>
      </c>
      <c r="L455" s="58" t="s">
        <v>880</v>
      </c>
      <c r="M455">
        <v>86</v>
      </c>
      <c r="N455">
        <v>17</v>
      </c>
      <c r="O455">
        <v>94</v>
      </c>
      <c r="Q455">
        <v>133</v>
      </c>
      <c r="R455">
        <v>69</v>
      </c>
      <c r="S455">
        <v>1792</v>
      </c>
      <c r="T455">
        <v>2</v>
      </c>
      <c r="U455">
        <v>16</v>
      </c>
      <c r="V455">
        <v>124</v>
      </c>
      <c r="W455"/>
      <c r="X455" t="s">
        <v>40</v>
      </c>
      <c r="Y455" t="s">
        <v>403</v>
      </c>
      <c r="Z455" s="58" t="s">
        <v>813</v>
      </c>
      <c r="AA455" s="58" t="s">
        <v>959</v>
      </c>
      <c r="AB455" s="58" t="s">
        <v>880</v>
      </c>
      <c r="AC455">
        <v>86</v>
      </c>
      <c r="AD455">
        <v>8</v>
      </c>
      <c r="AE455">
        <v>97</v>
      </c>
      <c r="AG455">
        <v>132</v>
      </c>
      <c r="AH455">
        <v>69</v>
      </c>
      <c r="AI455">
        <v>1792</v>
      </c>
      <c r="AJ455">
        <v>2</v>
      </c>
      <c r="AK455">
        <v>16</v>
      </c>
      <c r="AL455">
        <v>124</v>
      </c>
      <c r="AM455"/>
      <c r="AN455" t="s">
        <v>657</v>
      </c>
      <c r="AO455"/>
      <c r="AP455" s="58" t="s">
        <v>813</v>
      </c>
      <c r="AQ455" s="58" t="s">
        <v>959</v>
      </c>
      <c r="AR455" s="58" t="s">
        <v>880</v>
      </c>
      <c r="AS455">
        <v>85</v>
      </c>
      <c r="AT455">
        <v>13</v>
      </c>
      <c r="AU455">
        <v>46</v>
      </c>
      <c r="AW455" s="44">
        <f t="shared" si="24"/>
        <v>40.369999999999997</v>
      </c>
      <c r="AX455" s="46">
        <f t="shared" si="25"/>
        <v>2.2222222222203492E-3</v>
      </c>
      <c r="AY455" s="46">
        <f t="shared" si="26"/>
        <v>1.1111111111101746E-3</v>
      </c>
      <c r="AZ455" s="46">
        <f t="shared" si="27"/>
        <v>-3.3333333333347981E-3</v>
      </c>
    </row>
    <row r="456" spans="1:52" x14ac:dyDescent="0.35">
      <c r="A456">
        <v>132</v>
      </c>
      <c r="B456">
        <v>69</v>
      </c>
      <c r="C456">
        <v>1792</v>
      </c>
      <c r="D456">
        <v>2</v>
      </c>
      <c r="E456">
        <v>17</v>
      </c>
      <c r="F456">
        <v>125</v>
      </c>
      <c r="H456" t="s">
        <v>50</v>
      </c>
      <c r="I456" t="s">
        <v>58</v>
      </c>
      <c r="J456" s="58" t="s">
        <v>881</v>
      </c>
      <c r="K456" s="58" t="s">
        <v>959</v>
      </c>
      <c r="L456" s="58" t="s">
        <v>780</v>
      </c>
      <c r="M456">
        <v>86</v>
      </c>
      <c r="N456">
        <v>192</v>
      </c>
      <c r="O456">
        <v>1</v>
      </c>
      <c r="Q456">
        <v>133</v>
      </c>
      <c r="R456">
        <v>69</v>
      </c>
      <c r="S456">
        <v>1792</v>
      </c>
      <c r="T456">
        <v>2</v>
      </c>
      <c r="U456">
        <v>17</v>
      </c>
      <c r="V456">
        <v>125</v>
      </c>
      <c r="W456"/>
      <c r="X456" t="s">
        <v>50</v>
      </c>
      <c r="Y456" t="s">
        <v>58</v>
      </c>
      <c r="Z456" s="58" t="s">
        <v>881</v>
      </c>
      <c r="AA456" s="58" t="s">
        <v>959</v>
      </c>
      <c r="AB456" s="58" t="s">
        <v>780</v>
      </c>
      <c r="AC456">
        <v>86</v>
      </c>
      <c r="AD456">
        <v>96</v>
      </c>
      <c r="AE456"/>
      <c r="AG456">
        <v>132</v>
      </c>
      <c r="AH456">
        <v>69</v>
      </c>
      <c r="AI456">
        <v>1792</v>
      </c>
      <c r="AJ456">
        <v>2</v>
      </c>
      <c r="AK456">
        <v>17</v>
      </c>
      <c r="AL456">
        <v>126</v>
      </c>
      <c r="AM456"/>
      <c r="AN456" t="s">
        <v>50</v>
      </c>
      <c r="AO456" t="s">
        <v>695</v>
      </c>
      <c r="AP456" s="58" t="s">
        <v>881</v>
      </c>
      <c r="AQ456" s="58" t="s">
        <v>959</v>
      </c>
      <c r="AR456" s="58" t="s">
        <v>780</v>
      </c>
      <c r="AS456">
        <v>86</v>
      </c>
      <c r="AT456">
        <v>144</v>
      </c>
      <c r="AU456">
        <v>1</v>
      </c>
      <c r="AW456" s="44">
        <f t="shared" si="24"/>
        <v>432.02</v>
      </c>
      <c r="AX456" s="46">
        <f t="shared" si="25"/>
        <v>-1.1111111111381435E-3</v>
      </c>
      <c r="AY456" s="46">
        <f t="shared" si="26"/>
        <v>4.4444444444309283E-3</v>
      </c>
      <c r="AZ456" s="46">
        <f t="shared" si="27"/>
        <v>-3.3333333333393968E-3</v>
      </c>
    </row>
    <row r="457" spans="1:52" x14ac:dyDescent="0.35">
      <c r="A457">
        <v>132</v>
      </c>
      <c r="B457">
        <v>69</v>
      </c>
      <c r="C457">
        <v>1792</v>
      </c>
      <c r="D457">
        <v>2</v>
      </c>
      <c r="E457">
        <v>17</v>
      </c>
      <c r="F457">
        <v>126</v>
      </c>
      <c r="H457" t="s">
        <v>33</v>
      </c>
      <c r="I457" t="s">
        <v>387</v>
      </c>
      <c r="J457" s="58" t="s">
        <v>882</v>
      </c>
      <c r="K457" s="58" t="s">
        <v>959</v>
      </c>
      <c r="L457" s="58" t="s">
        <v>780</v>
      </c>
      <c r="M457">
        <v>87</v>
      </c>
      <c r="N457">
        <v>462</v>
      </c>
      <c r="O457">
        <v>51</v>
      </c>
      <c r="Q457">
        <v>133</v>
      </c>
      <c r="R457">
        <v>69</v>
      </c>
      <c r="S457">
        <v>1792</v>
      </c>
      <c r="T457">
        <v>2</v>
      </c>
      <c r="U457">
        <v>17</v>
      </c>
      <c r="V457">
        <v>126</v>
      </c>
      <c r="W457" t="s">
        <v>883</v>
      </c>
      <c r="X457" t="s">
        <v>33</v>
      </c>
      <c r="Y457" t="s">
        <v>122</v>
      </c>
      <c r="Z457" s="58" t="s">
        <v>882</v>
      </c>
      <c r="AA457" s="58" t="s">
        <v>959</v>
      </c>
      <c r="AB457" s="58" t="s">
        <v>780</v>
      </c>
      <c r="AC457">
        <v>87</v>
      </c>
      <c r="AD457">
        <v>231</v>
      </c>
      <c r="AE457">
        <v>26</v>
      </c>
      <c r="AG457">
        <v>132</v>
      </c>
      <c r="AH457">
        <v>69</v>
      </c>
      <c r="AI457">
        <v>1792</v>
      </c>
      <c r="AJ457">
        <v>2</v>
      </c>
      <c r="AK457">
        <v>16</v>
      </c>
      <c r="AL457">
        <v>124</v>
      </c>
      <c r="AM457"/>
      <c r="AN457" t="s">
        <v>33</v>
      </c>
      <c r="AO457" t="s">
        <v>387</v>
      </c>
      <c r="AP457" s="58" t="s">
        <v>882</v>
      </c>
      <c r="AQ457" s="58" t="s">
        <v>959</v>
      </c>
      <c r="AR457" s="58" t="s">
        <v>780</v>
      </c>
      <c r="AS457">
        <v>87</v>
      </c>
      <c r="AT457">
        <v>346</v>
      </c>
      <c r="AU457">
        <v>89</v>
      </c>
      <c r="AW457" s="44">
        <f t="shared" si="24"/>
        <v>1040.6600000000001</v>
      </c>
      <c r="AX457" s="46">
        <f t="shared" si="25"/>
        <v>5.5555555555792946E-3</v>
      </c>
      <c r="AY457" s="46">
        <f t="shared" si="26"/>
        <v>-2.2222222222103571E-3</v>
      </c>
      <c r="AZ457" s="46">
        <f t="shared" si="27"/>
        <v>-3.3333333333439574E-3</v>
      </c>
    </row>
    <row r="458" spans="1:52" x14ac:dyDescent="0.35">
      <c r="A458">
        <v>132</v>
      </c>
      <c r="B458">
        <v>69</v>
      </c>
      <c r="C458">
        <v>1792</v>
      </c>
      <c r="D458">
        <v>2</v>
      </c>
      <c r="E458">
        <v>21</v>
      </c>
      <c r="F458">
        <v>129</v>
      </c>
      <c r="H458" t="s">
        <v>39</v>
      </c>
      <c r="I458" t="s">
        <v>499</v>
      </c>
      <c r="J458" s="58" t="s">
        <v>884</v>
      </c>
      <c r="K458" s="58" t="s">
        <v>959</v>
      </c>
      <c r="L458" s="54"/>
      <c r="M458">
        <v>87</v>
      </c>
      <c r="N458">
        <v>36</v>
      </c>
      <c r="O458">
        <v>2</v>
      </c>
      <c r="Q458">
        <v>133</v>
      </c>
      <c r="R458">
        <v>69</v>
      </c>
      <c r="S458">
        <v>1792</v>
      </c>
      <c r="T458">
        <v>2</v>
      </c>
      <c r="U458">
        <v>21</v>
      </c>
      <c r="V458">
        <v>129</v>
      </c>
      <c r="W458"/>
      <c r="X458" t="s">
        <v>39</v>
      </c>
      <c r="Y458" t="s">
        <v>237</v>
      </c>
      <c r="Z458" s="58" t="s">
        <v>884</v>
      </c>
      <c r="AA458" s="58" t="s">
        <v>959</v>
      </c>
      <c r="AB458" s="54"/>
      <c r="AC458">
        <v>87</v>
      </c>
      <c r="AD458">
        <v>18</v>
      </c>
      <c r="AE458">
        <v>1</v>
      </c>
      <c r="AG458">
        <v>132</v>
      </c>
      <c r="AH458">
        <v>69</v>
      </c>
      <c r="AI458">
        <v>1792</v>
      </c>
      <c r="AJ458">
        <v>2</v>
      </c>
      <c r="AK458">
        <v>21</v>
      </c>
      <c r="AL458">
        <v>130</v>
      </c>
      <c r="AM458"/>
      <c r="AN458" t="s">
        <v>39</v>
      </c>
      <c r="AO458" t="s">
        <v>237</v>
      </c>
      <c r="AP458" s="58" t="s">
        <v>884</v>
      </c>
      <c r="AQ458" s="58" t="s">
        <v>959</v>
      </c>
      <c r="AR458" s="54"/>
      <c r="AS458">
        <v>87</v>
      </c>
      <c r="AT458">
        <v>27</v>
      </c>
      <c r="AU458">
        <v>2</v>
      </c>
      <c r="AW458" s="44">
        <f t="shared" si="24"/>
        <v>81.05</v>
      </c>
      <c r="AX458" s="46">
        <f t="shared" si="25"/>
        <v>2.2222222222185901E-3</v>
      </c>
      <c r="AY458" s="46">
        <f t="shared" si="26"/>
        <v>1.1111111111092951E-3</v>
      </c>
      <c r="AZ458" s="46">
        <f t="shared" si="27"/>
        <v>-3.3333333333342811E-3</v>
      </c>
    </row>
    <row r="459" spans="1:52" x14ac:dyDescent="0.35">
      <c r="A459">
        <v>132</v>
      </c>
      <c r="B459">
        <v>69</v>
      </c>
      <c r="C459">
        <v>1792</v>
      </c>
      <c r="D459">
        <v>2</v>
      </c>
      <c r="E459">
        <v>21</v>
      </c>
      <c r="F459">
        <v>129</v>
      </c>
      <c r="H459" t="s">
        <v>429</v>
      </c>
      <c r="I459" t="s">
        <v>388</v>
      </c>
      <c r="J459" s="58" t="s">
        <v>884</v>
      </c>
      <c r="K459" s="58" t="s">
        <v>959</v>
      </c>
      <c r="L459" s="54"/>
      <c r="M459">
        <v>87</v>
      </c>
      <c r="N459">
        <v>62</v>
      </c>
      <c r="O459">
        <v>27</v>
      </c>
      <c r="Q459">
        <v>133</v>
      </c>
      <c r="R459">
        <v>69</v>
      </c>
      <c r="S459">
        <v>1792</v>
      </c>
      <c r="T459">
        <v>2</v>
      </c>
      <c r="U459">
        <v>21</v>
      </c>
      <c r="V459">
        <v>129</v>
      </c>
      <c r="W459"/>
      <c r="X459" t="s">
        <v>429</v>
      </c>
      <c r="Y459" t="s">
        <v>670</v>
      </c>
      <c r="Z459" s="58" t="s">
        <v>884</v>
      </c>
      <c r="AA459" s="58" t="s">
        <v>959</v>
      </c>
      <c r="AB459" s="54"/>
      <c r="AC459">
        <v>87</v>
      </c>
      <c r="AD459">
        <v>31</v>
      </c>
      <c r="AE459">
        <v>14</v>
      </c>
      <c r="AG459">
        <v>132</v>
      </c>
      <c r="AH459">
        <v>69</v>
      </c>
      <c r="AI459">
        <v>1792</v>
      </c>
      <c r="AJ459">
        <v>2</v>
      </c>
      <c r="AK459">
        <v>21</v>
      </c>
      <c r="AL459">
        <v>130</v>
      </c>
      <c r="AM459"/>
      <c r="AN459" t="s">
        <v>429</v>
      </c>
      <c r="AO459" t="s">
        <v>388</v>
      </c>
      <c r="AP459" s="58" t="s">
        <v>884</v>
      </c>
      <c r="AQ459" s="58" t="s">
        <v>959</v>
      </c>
      <c r="AR459" s="54"/>
      <c r="AS459">
        <v>87</v>
      </c>
      <c r="AT459">
        <v>46</v>
      </c>
      <c r="AU459">
        <v>70</v>
      </c>
      <c r="AW459" s="44">
        <f t="shared" si="24"/>
        <v>140.11000000000001</v>
      </c>
      <c r="AX459" s="46">
        <f t="shared" si="25"/>
        <v>1.1111111111108407E-3</v>
      </c>
      <c r="AY459" s="46">
        <f t="shared" si="26"/>
        <v>-4.4444444444445841E-3</v>
      </c>
      <c r="AZ459" s="46">
        <f t="shared" si="27"/>
        <v>3.3333333333331883E-3</v>
      </c>
    </row>
    <row r="460" spans="1:52" x14ac:dyDescent="0.35">
      <c r="A460">
        <v>132</v>
      </c>
      <c r="B460">
        <v>69</v>
      </c>
      <c r="C460">
        <v>1792</v>
      </c>
      <c r="D460">
        <v>2</v>
      </c>
      <c r="E460">
        <v>21</v>
      </c>
      <c r="F460">
        <v>130</v>
      </c>
      <c r="G460" t="s">
        <v>37</v>
      </c>
      <c r="H460" t="s">
        <v>303</v>
      </c>
      <c r="I460" t="s">
        <v>500</v>
      </c>
      <c r="J460" s="58" t="s">
        <v>798</v>
      </c>
      <c r="K460" s="58" t="s">
        <v>959</v>
      </c>
      <c r="L460" s="54"/>
      <c r="M460">
        <v>87</v>
      </c>
      <c r="N460">
        <v>136</v>
      </c>
      <c r="O460">
        <v>80</v>
      </c>
      <c r="Q460">
        <v>133</v>
      </c>
      <c r="R460">
        <v>69</v>
      </c>
      <c r="S460">
        <v>1792</v>
      </c>
      <c r="T460">
        <v>2</v>
      </c>
      <c r="U460">
        <v>21</v>
      </c>
      <c r="V460">
        <v>130</v>
      </c>
      <c r="W460" t="s">
        <v>37</v>
      </c>
      <c r="X460" t="s">
        <v>303</v>
      </c>
      <c r="Y460" t="s">
        <v>671</v>
      </c>
      <c r="Z460" s="58" t="s">
        <v>798</v>
      </c>
      <c r="AA460" s="58" t="s">
        <v>959</v>
      </c>
      <c r="AB460" s="54"/>
      <c r="AC460">
        <v>87</v>
      </c>
      <c r="AD460">
        <v>68</v>
      </c>
      <c r="AE460">
        <v>40</v>
      </c>
      <c r="AG460">
        <v>165</v>
      </c>
      <c r="AH460">
        <v>85</v>
      </c>
      <c r="AI460">
        <v>1792</v>
      </c>
      <c r="AJ460">
        <v>2</v>
      </c>
      <c r="AK460">
        <v>20</v>
      </c>
      <c r="AL460">
        <v>378</v>
      </c>
      <c r="AM460" t="s">
        <v>37</v>
      </c>
      <c r="AN460" t="s">
        <v>303</v>
      </c>
      <c r="AO460" t="s">
        <v>671</v>
      </c>
      <c r="AP460" s="58" t="s">
        <v>798</v>
      </c>
      <c r="AQ460" s="58" t="s">
        <v>959</v>
      </c>
      <c r="AR460" s="54"/>
      <c r="AS460">
        <v>87</v>
      </c>
      <c r="AT460">
        <v>102</v>
      </c>
      <c r="AU460">
        <v>60</v>
      </c>
      <c r="AW460" s="44">
        <f t="shared" si="24"/>
        <v>307.80000000000007</v>
      </c>
      <c r="AX460" s="46">
        <f t="shared" si="25"/>
        <v>1.1324274851176597E-14</v>
      </c>
      <c r="AY460" s="46">
        <f t="shared" si="26"/>
        <v>5.6621374255882984E-15</v>
      </c>
      <c r="AZ460" s="46">
        <f t="shared" si="27"/>
        <v>2.2759572004815709E-14</v>
      </c>
    </row>
    <row r="461" spans="1:52" x14ac:dyDescent="0.35">
      <c r="A461">
        <v>133</v>
      </c>
      <c r="B461">
        <v>69</v>
      </c>
      <c r="C461">
        <v>1792</v>
      </c>
      <c r="D461">
        <v>2</v>
      </c>
      <c r="E461">
        <v>21</v>
      </c>
      <c r="F461">
        <v>130</v>
      </c>
      <c r="H461" t="s">
        <v>132</v>
      </c>
      <c r="I461" t="s">
        <v>205</v>
      </c>
      <c r="J461" s="58" t="s">
        <v>798</v>
      </c>
      <c r="K461" s="58" t="s">
        <v>959</v>
      </c>
      <c r="L461" s="58" t="s">
        <v>791</v>
      </c>
      <c r="M461">
        <v>88</v>
      </c>
      <c r="N461">
        <v>186</v>
      </c>
      <c r="O461">
        <v>76</v>
      </c>
      <c r="Q461">
        <v>133</v>
      </c>
      <c r="R461">
        <v>69</v>
      </c>
      <c r="S461">
        <v>1792</v>
      </c>
      <c r="T461">
        <v>2</v>
      </c>
      <c r="U461">
        <v>21</v>
      </c>
      <c r="V461">
        <v>130</v>
      </c>
      <c r="W461"/>
      <c r="X461" t="s">
        <v>132</v>
      </c>
      <c r="Y461" t="s">
        <v>205</v>
      </c>
      <c r="Z461" s="58" t="s">
        <v>798</v>
      </c>
      <c r="AA461" s="58" t="s">
        <v>959</v>
      </c>
      <c r="AB461" s="58" t="s">
        <v>791</v>
      </c>
      <c r="AC461">
        <v>88</v>
      </c>
      <c r="AD461">
        <v>93</v>
      </c>
      <c r="AE461">
        <v>39</v>
      </c>
      <c r="AG461">
        <v>132</v>
      </c>
      <c r="AH461">
        <v>69</v>
      </c>
      <c r="AI461">
        <v>1792</v>
      </c>
      <c r="AJ461">
        <v>2</v>
      </c>
      <c r="AK461">
        <v>21</v>
      </c>
      <c r="AL461">
        <v>129</v>
      </c>
      <c r="AM461"/>
      <c r="AN461" t="s">
        <v>132</v>
      </c>
      <c r="AO461" t="s">
        <v>205</v>
      </c>
      <c r="AP461" s="58" t="s">
        <v>798</v>
      </c>
      <c r="AQ461" s="58" t="s">
        <v>959</v>
      </c>
      <c r="AR461" s="58" t="s">
        <v>791</v>
      </c>
      <c r="AS461">
        <v>88</v>
      </c>
      <c r="AT461">
        <v>140</v>
      </c>
      <c r="AU461">
        <v>7</v>
      </c>
      <c r="AW461" s="44">
        <f t="shared" si="24"/>
        <v>420.21999999999997</v>
      </c>
      <c r="AX461" s="46">
        <f t="shared" si="25"/>
        <v>4.4444444444218245E-3</v>
      </c>
      <c r="AY461" s="46">
        <f t="shared" si="26"/>
        <v>-7.7777777777890966E-3</v>
      </c>
      <c r="AZ461" s="46">
        <f t="shared" si="27"/>
        <v>3.3333333333234738E-3</v>
      </c>
    </row>
    <row r="462" spans="1:52" x14ac:dyDescent="0.35">
      <c r="A462">
        <v>133</v>
      </c>
      <c r="B462">
        <v>69</v>
      </c>
      <c r="C462">
        <v>1792</v>
      </c>
      <c r="D462">
        <v>2</v>
      </c>
      <c r="E462">
        <v>21</v>
      </c>
      <c r="F462">
        <v>130</v>
      </c>
      <c r="G462" t="s">
        <v>137</v>
      </c>
      <c r="H462" t="s">
        <v>50</v>
      </c>
      <c r="I462" t="s">
        <v>54</v>
      </c>
      <c r="J462" s="58" t="s">
        <v>825</v>
      </c>
      <c r="K462" s="58" t="s">
        <v>959</v>
      </c>
      <c r="L462" s="54"/>
      <c r="M462">
        <v>88</v>
      </c>
      <c r="N462">
        <v>88</v>
      </c>
      <c r="O462">
        <v>16</v>
      </c>
      <c r="Q462">
        <v>133</v>
      </c>
      <c r="R462">
        <v>69</v>
      </c>
      <c r="S462">
        <v>1792</v>
      </c>
      <c r="T462">
        <v>2</v>
      </c>
      <c r="U462">
        <v>21</v>
      </c>
      <c r="V462">
        <v>130</v>
      </c>
      <c r="W462" t="s">
        <v>137</v>
      </c>
      <c r="X462" t="s">
        <v>132</v>
      </c>
      <c r="Y462" t="s">
        <v>54</v>
      </c>
      <c r="Z462" s="58" t="s">
        <v>825</v>
      </c>
      <c r="AA462" s="58" t="s">
        <v>959</v>
      </c>
      <c r="AB462" s="54"/>
      <c r="AC462">
        <v>88</v>
      </c>
      <c r="AD462">
        <v>44</v>
      </c>
      <c r="AE462">
        <v>8</v>
      </c>
      <c r="AG462">
        <v>132</v>
      </c>
      <c r="AH462">
        <v>69</v>
      </c>
      <c r="AI462">
        <v>1792</v>
      </c>
      <c r="AJ462">
        <v>2</v>
      </c>
      <c r="AK462">
        <v>21</v>
      </c>
      <c r="AL462">
        <v>129</v>
      </c>
      <c r="AM462" t="s">
        <v>137</v>
      </c>
      <c r="AN462" t="s">
        <v>50</v>
      </c>
      <c r="AO462" t="s">
        <v>54</v>
      </c>
      <c r="AP462" s="58" t="s">
        <v>825</v>
      </c>
      <c r="AQ462" s="58" t="s">
        <v>959</v>
      </c>
      <c r="AR462" s="54"/>
      <c r="AS462">
        <v>88</v>
      </c>
      <c r="AT462">
        <v>66</v>
      </c>
      <c r="AU462">
        <v>12</v>
      </c>
      <c r="AW462" s="44">
        <f t="shared" si="24"/>
        <v>198.36</v>
      </c>
      <c r="AX462" s="46">
        <f t="shared" si="25"/>
        <v>-3.4139358007223564E-15</v>
      </c>
      <c r="AY462" s="46">
        <f t="shared" si="26"/>
        <v>-1.7069679003611782E-15</v>
      </c>
      <c r="AZ462" s="46">
        <f t="shared" si="27"/>
        <v>4.5519144009631418E-15</v>
      </c>
    </row>
    <row r="463" spans="1:52" x14ac:dyDescent="0.35">
      <c r="A463">
        <v>133</v>
      </c>
      <c r="B463">
        <v>69</v>
      </c>
      <c r="C463">
        <v>1792</v>
      </c>
      <c r="D463">
        <v>2</v>
      </c>
      <c r="E463">
        <v>22</v>
      </c>
      <c r="F463">
        <v>130</v>
      </c>
      <c r="H463" t="s">
        <v>22</v>
      </c>
      <c r="I463" t="s">
        <v>325</v>
      </c>
      <c r="J463" s="58" t="s">
        <v>827</v>
      </c>
      <c r="K463" s="58" t="s">
        <v>959</v>
      </c>
      <c r="L463" s="58" t="s">
        <v>799</v>
      </c>
      <c r="M463">
        <v>88</v>
      </c>
      <c r="N463">
        <v>435</v>
      </c>
      <c r="O463">
        <v>34</v>
      </c>
      <c r="Q463">
        <v>133</v>
      </c>
      <c r="R463">
        <v>69</v>
      </c>
      <c r="S463">
        <v>1792</v>
      </c>
      <c r="T463">
        <v>2</v>
      </c>
      <c r="U463">
        <v>22</v>
      </c>
      <c r="V463">
        <v>130</v>
      </c>
      <c r="W463"/>
      <c r="X463" t="s">
        <v>22</v>
      </c>
      <c r="Y463" t="s">
        <v>325</v>
      </c>
      <c r="Z463" s="58" t="s">
        <v>827</v>
      </c>
      <c r="AA463" s="58" t="s">
        <v>959</v>
      </c>
      <c r="AB463" s="58" t="s">
        <v>799</v>
      </c>
      <c r="AC463">
        <v>88</v>
      </c>
      <c r="AD463">
        <v>217</v>
      </c>
      <c r="AE463">
        <v>68</v>
      </c>
      <c r="AG463">
        <v>132</v>
      </c>
      <c r="AH463">
        <v>69</v>
      </c>
      <c r="AI463">
        <v>1792</v>
      </c>
      <c r="AJ463">
        <v>2</v>
      </c>
      <c r="AK463">
        <v>21</v>
      </c>
      <c r="AL463">
        <v>130</v>
      </c>
      <c r="AM463"/>
      <c r="AN463" t="s">
        <v>22</v>
      </c>
      <c r="AO463" t="s">
        <v>325</v>
      </c>
      <c r="AP463" s="58" t="s">
        <v>827</v>
      </c>
      <c r="AQ463" s="58" t="s">
        <v>959</v>
      </c>
      <c r="AR463" s="58" t="s">
        <v>799</v>
      </c>
      <c r="AS463">
        <v>88</v>
      </c>
      <c r="AT463">
        <v>326</v>
      </c>
      <c r="AU463">
        <v>51</v>
      </c>
      <c r="AW463" s="44">
        <f t="shared" ref="AW463:AW526" si="28">+N463+O463/100+AD463+AE463/100+AT463+AU463/100</f>
        <v>979.52999999999986</v>
      </c>
      <c r="AX463" s="46">
        <f t="shared" ref="AX463:AX526" si="29">+(4/9)*AW463-N463-O463/100</f>
        <v>6.6666666665787244E-3</v>
      </c>
      <c r="AY463" s="46">
        <f t="shared" ref="AY463:AY526" si="30">+(2/9)*AW463-AD463-AE463/100</f>
        <v>-6.6666666667106744E-3</v>
      </c>
      <c r="AZ463" s="46">
        <f t="shared" ref="AZ463:AZ526" si="31">+(3/9)*AW463-AT463-AU463/100</f>
        <v>-6.5947247662734299E-14</v>
      </c>
    </row>
    <row r="464" spans="1:52" x14ac:dyDescent="0.35">
      <c r="A464">
        <v>133</v>
      </c>
      <c r="B464">
        <v>69</v>
      </c>
      <c r="C464">
        <v>1792</v>
      </c>
      <c r="D464">
        <v>2</v>
      </c>
      <c r="E464">
        <v>22</v>
      </c>
      <c r="F464">
        <v>132</v>
      </c>
      <c r="H464" t="s">
        <v>28</v>
      </c>
      <c r="I464" t="s">
        <v>366</v>
      </c>
      <c r="J464" s="58" t="s">
        <v>827</v>
      </c>
      <c r="K464" s="58" t="s">
        <v>959</v>
      </c>
      <c r="L464" s="58" t="s">
        <v>783</v>
      </c>
      <c r="M464">
        <v>77</v>
      </c>
      <c r="N464">
        <v>17277</v>
      </c>
      <c r="O464">
        <v>33</v>
      </c>
      <c r="Q464">
        <v>133</v>
      </c>
      <c r="R464">
        <v>69</v>
      </c>
      <c r="S464">
        <v>1792</v>
      </c>
      <c r="T464">
        <v>2</v>
      </c>
      <c r="U464">
        <v>23</v>
      </c>
      <c r="V464">
        <v>132</v>
      </c>
      <c r="W464"/>
      <c r="X464" t="s">
        <v>28</v>
      </c>
      <c r="Y464" t="s">
        <v>366</v>
      </c>
      <c r="Z464" s="58" t="s">
        <v>827</v>
      </c>
      <c r="AA464" s="58" t="s">
        <v>959</v>
      </c>
      <c r="AB464" s="58" t="s">
        <v>783</v>
      </c>
      <c r="AC464">
        <v>77</v>
      </c>
      <c r="AD464">
        <v>8638</v>
      </c>
      <c r="AE464">
        <v>67</v>
      </c>
      <c r="AG464">
        <v>132</v>
      </c>
      <c r="AH464">
        <v>69</v>
      </c>
      <c r="AI464">
        <v>1792</v>
      </c>
      <c r="AJ464">
        <v>2</v>
      </c>
      <c r="AK464">
        <v>23</v>
      </c>
      <c r="AL464">
        <v>132</v>
      </c>
      <c r="AM464"/>
      <c r="AN464" t="s">
        <v>28</v>
      </c>
      <c r="AO464" t="s">
        <v>366</v>
      </c>
      <c r="AP464" s="58" t="s">
        <v>827</v>
      </c>
      <c r="AQ464" s="58" t="s">
        <v>959</v>
      </c>
      <c r="AR464" s="58" t="s">
        <v>783</v>
      </c>
      <c r="AS464">
        <v>77</v>
      </c>
      <c r="AT464">
        <v>12958</v>
      </c>
      <c r="AU464"/>
      <c r="AW464" s="44">
        <f t="shared" si="28"/>
        <v>38874</v>
      </c>
      <c r="AX464" s="46">
        <f t="shared" si="29"/>
        <v>3.3333333321206582E-3</v>
      </c>
      <c r="AY464" s="46">
        <f t="shared" si="30"/>
        <v>-3.3333333339397031E-3</v>
      </c>
      <c r="AZ464" s="46">
        <f t="shared" si="31"/>
        <v>0</v>
      </c>
    </row>
    <row r="465" spans="1:52" x14ac:dyDescent="0.35">
      <c r="A465">
        <v>133</v>
      </c>
      <c r="B465">
        <v>69</v>
      </c>
      <c r="C465">
        <v>1792</v>
      </c>
      <c r="D465">
        <v>2</v>
      </c>
      <c r="E465">
        <v>23</v>
      </c>
      <c r="F465">
        <v>132</v>
      </c>
      <c r="G465" t="s">
        <v>101</v>
      </c>
      <c r="H465" t="s">
        <v>236</v>
      </c>
      <c r="I465" t="s">
        <v>122</v>
      </c>
      <c r="J465" s="58" t="s">
        <v>814</v>
      </c>
      <c r="K465" s="58" t="s">
        <v>959</v>
      </c>
      <c r="L465" s="54"/>
      <c r="M465">
        <v>89</v>
      </c>
      <c r="N465">
        <v>289</v>
      </c>
      <c r="Q465">
        <v>133</v>
      </c>
      <c r="R465">
        <v>69</v>
      </c>
      <c r="S465">
        <v>1792</v>
      </c>
      <c r="T465">
        <v>2</v>
      </c>
      <c r="U465">
        <v>24</v>
      </c>
      <c r="V465">
        <v>132</v>
      </c>
      <c r="W465" t="s">
        <v>101</v>
      </c>
      <c r="X465" t="s">
        <v>236</v>
      </c>
      <c r="Y465" t="s">
        <v>122</v>
      </c>
      <c r="Z465" s="58" t="s">
        <v>814</v>
      </c>
      <c r="AA465" s="58" t="s">
        <v>959</v>
      </c>
      <c r="AB465" s="54"/>
      <c r="AC465">
        <v>89</v>
      </c>
      <c r="AD465">
        <v>144</v>
      </c>
      <c r="AE465">
        <v>50</v>
      </c>
      <c r="AG465">
        <v>132</v>
      </c>
      <c r="AH465">
        <v>69</v>
      </c>
      <c r="AI465">
        <v>1792</v>
      </c>
      <c r="AJ465">
        <v>2</v>
      </c>
      <c r="AK465">
        <v>23</v>
      </c>
      <c r="AL465">
        <v>132</v>
      </c>
      <c r="AM465" t="s">
        <v>101</v>
      </c>
      <c r="AN465" t="s">
        <v>236</v>
      </c>
      <c r="AO465" t="s">
        <v>122</v>
      </c>
      <c r="AP465" s="58" t="s">
        <v>814</v>
      </c>
      <c r="AQ465" s="58" t="s">
        <v>959</v>
      </c>
      <c r="AR465" s="54"/>
      <c r="AS465">
        <v>89</v>
      </c>
      <c r="AT465">
        <v>216</v>
      </c>
      <c r="AU465">
        <v>75</v>
      </c>
      <c r="AW465" s="44">
        <f t="shared" si="28"/>
        <v>650.25</v>
      </c>
      <c r="AX465" s="46">
        <f t="shared" si="29"/>
        <v>0</v>
      </c>
      <c r="AY465" s="46">
        <f t="shared" si="30"/>
        <v>0</v>
      </c>
      <c r="AZ465" s="46">
        <f t="shared" si="31"/>
        <v>0</v>
      </c>
    </row>
    <row r="466" spans="1:52" x14ac:dyDescent="0.35">
      <c r="A466">
        <v>133</v>
      </c>
      <c r="B466">
        <v>69</v>
      </c>
      <c r="C466">
        <v>1792</v>
      </c>
      <c r="D466">
        <v>2</v>
      </c>
      <c r="E466">
        <v>23</v>
      </c>
      <c r="F466">
        <v>132</v>
      </c>
      <c r="H466" t="s">
        <v>29</v>
      </c>
      <c r="I466" t="s">
        <v>345</v>
      </c>
      <c r="J466" s="58" t="s">
        <v>813</v>
      </c>
      <c r="K466" s="58" t="s">
        <v>959</v>
      </c>
      <c r="L466" s="58" t="s">
        <v>780</v>
      </c>
      <c r="M466">
        <v>89</v>
      </c>
      <c r="N466">
        <v>263</v>
      </c>
      <c r="O466">
        <v>27</v>
      </c>
      <c r="Q466">
        <v>133</v>
      </c>
      <c r="R466">
        <v>69</v>
      </c>
      <c r="S466">
        <v>1792</v>
      </c>
      <c r="T466">
        <v>2</v>
      </c>
      <c r="U466">
        <v>23</v>
      </c>
      <c r="V466">
        <v>132</v>
      </c>
      <c r="W466"/>
      <c r="X466" t="s">
        <v>29</v>
      </c>
      <c r="Y466" t="s">
        <v>345</v>
      </c>
      <c r="Z466" s="58" t="s">
        <v>813</v>
      </c>
      <c r="AA466" s="58" t="s">
        <v>959</v>
      </c>
      <c r="AB466" s="58" t="s">
        <v>780</v>
      </c>
      <c r="AC466">
        <v>89</v>
      </c>
      <c r="AD466">
        <v>131</v>
      </c>
      <c r="AE466">
        <v>64</v>
      </c>
      <c r="AG466">
        <v>165</v>
      </c>
      <c r="AH466">
        <v>85</v>
      </c>
      <c r="AI466">
        <v>1792</v>
      </c>
      <c r="AJ466">
        <v>2</v>
      </c>
      <c r="AK466">
        <v>22</v>
      </c>
      <c r="AL466">
        <v>381</v>
      </c>
      <c r="AM466"/>
      <c r="AN466" t="s">
        <v>29</v>
      </c>
      <c r="AO466" t="s">
        <v>345</v>
      </c>
      <c r="AP466" s="58" t="s">
        <v>813</v>
      </c>
      <c r="AQ466" s="58" t="s">
        <v>959</v>
      </c>
      <c r="AR466" s="58" t="s">
        <v>780</v>
      </c>
      <c r="AS466">
        <v>89</v>
      </c>
      <c r="AT466">
        <v>197</v>
      </c>
      <c r="AU466">
        <v>46</v>
      </c>
      <c r="AW466" s="44">
        <f t="shared" si="28"/>
        <v>592.37</v>
      </c>
      <c r="AX466" s="46">
        <f t="shared" si="29"/>
        <v>5.5555555555701908E-3</v>
      </c>
      <c r="AY466" s="46">
        <f t="shared" si="30"/>
        <v>-2.2222222222149091E-3</v>
      </c>
      <c r="AZ466" s="46">
        <f t="shared" si="31"/>
        <v>-3.3333333333507853E-3</v>
      </c>
    </row>
    <row r="467" spans="1:52" x14ac:dyDescent="0.35">
      <c r="A467">
        <v>133</v>
      </c>
      <c r="B467">
        <v>69</v>
      </c>
      <c r="C467">
        <v>1792</v>
      </c>
      <c r="D467">
        <v>2</v>
      </c>
      <c r="E467">
        <v>23</v>
      </c>
      <c r="F467">
        <v>132</v>
      </c>
      <c r="H467" t="s">
        <v>390</v>
      </c>
      <c r="I467" t="s">
        <v>391</v>
      </c>
      <c r="J467" s="58" t="s">
        <v>885</v>
      </c>
      <c r="K467" s="58"/>
      <c r="L467" s="58" t="s">
        <v>783</v>
      </c>
      <c r="M467">
        <v>89</v>
      </c>
      <c r="N467">
        <v>3019</v>
      </c>
      <c r="O467">
        <v>44</v>
      </c>
      <c r="Q467">
        <v>133</v>
      </c>
      <c r="R467">
        <v>69</v>
      </c>
      <c r="S467">
        <v>1792</v>
      </c>
      <c r="T467">
        <v>2</v>
      </c>
      <c r="U467">
        <v>23</v>
      </c>
      <c r="V467">
        <v>132</v>
      </c>
      <c r="W467"/>
      <c r="X467" t="s">
        <v>390</v>
      </c>
      <c r="Y467" t="s">
        <v>391</v>
      </c>
      <c r="Z467" s="58" t="s">
        <v>885</v>
      </c>
      <c r="AA467" s="58"/>
      <c r="AB467" s="58" t="s">
        <v>783</v>
      </c>
      <c r="AC467">
        <v>89</v>
      </c>
      <c r="AD467">
        <v>1509</v>
      </c>
      <c r="AE467">
        <v>72</v>
      </c>
      <c r="AG467">
        <v>132</v>
      </c>
      <c r="AH467">
        <v>69</v>
      </c>
      <c r="AI467">
        <v>1792</v>
      </c>
      <c r="AJ467">
        <v>2</v>
      </c>
      <c r="AK467">
        <v>23</v>
      </c>
      <c r="AL467">
        <v>132</v>
      </c>
      <c r="AM467"/>
      <c r="AN467" t="s">
        <v>390</v>
      </c>
      <c r="AO467" t="s">
        <v>391</v>
      </c>
      <c r="AP467" s="58" t="s">
        <v>885</v>
      </c>
      <c r="AQ467" s="58"/>
      <c r="AR467" s="58" t="s">
        <v>783</v>
      </c>
      <c r="AS467">
        <v>89</v>
      </c>
      <c r="AT467">
        <v>2264</v>
      </c>
      <c r="AU467">
        <v>58</v>
      </c>
      <c r="AW467" s="44">
        <f t="shared" si="28"/>
        <v>6793.7400000000007</v>
      </c>
      <c r="AX467" s="46">
        <f t="shared" si="29"/>
        <v>5.4567461660326444E-14</v>
      </c>
      <c r="AY467" s="46">
        <f t="shared" si="30"/>
        <v>2.7311486405778851E-14</v>
      </c>
      <c r="AZ467" s="46">
        <f t="shared" si="31"/>
        <v>-7.2719608112947753E-14</v>
      </c>
    </row>
    <row r="468" spans="1:52" x14ac:dyDescent="0.35">
      <c r="A468">
        <v>133</v>
      </c>
      <c r="B468">
        <v>69</v>
      </c>
      <c r="C468">
        <v>1792</v>
      </c>
      <c r="D468">
        <v>2</v>
      </c>
      <c r="E468">
        <v>23</v>
      </c>
      <c r="F468">
        <v>132</v>
      </c>
      <c r="H468" t="s">
        <v>501</v>
      </c>
      <c r="I468" t="s">
        <v>389</v>
      </c>
      <c r="J468" s="58" t="s">
        <v>813</v>
      </c>
      <c r="K468" s="58" t="s">
        <v>959</v>
      </c>
      <c r="L468" s="58" t="s">
        <v>780</v>
      </c>
      <c r="M468">
        <v>88</v>
      </c>
      <c r="N468">
        <v>250</v>
      </c>
      <c r="O468">
        <v>32</v>
      </c>
      <c r="Q468">
        <v>133</v>
      </c>
      <c r="R468">
        <v>69</v>
      </c>
      <c r="S468">
        <v>1792</v>
      </c>
      <c r="T468">
        <v>2</v>
      </c>
      <c r="U468">
        <v>23</v>
      </c>
      <c r="V468">
        <v>132</v>
      </c>
      <c r="W468"/>
      <c r="X468" t="s">
        <v>501</v>
      </c>
      <c r="Y468" t="s">
        <v>389</v>
      </c>
      <c r="Z468" s="58" t="s">
        <v>813</v>
      </c>
      <c r="AA468" s="58" t="s">
        <v>959</v>
      </c>
      <c r="AB468" s="58" t="s">
        <v>780</v>
      </c>
      <c r="AC468">
        <v>88</v>
      </c>
      <c r="AD468">
        <v>125</v>
      </c>
      <c r="AE468">
        <v>17</v>
      </c>
      <c r="AG468">
        <v>132</v>
      </c>
      <c r="AH468">
        <v>69</v>
      </c>
      <c r="AI468">
        <v>1792</v>
      </c>
      <c r="AJ468">
        <v>2</v>
      </c>
      <c r="AK468">
        <v>23</v>
      </c>
      <c r="AL468">
        <v>132</v>
      </c>
      <c r="AM468"/>
      <c r="AN468" t="s">
        <v>501</v>
      </c>
      <c r="AO468" t="s">
        <v>389</v>
      </c>
      <c r="AP468" s="58" t="s">
        <v>813</v>
      </c>
      <c r="AQ468" s="58" t="s">
        <v>959</v>
      </c>
      <c r="AR468" s="58" t="s">
        <v>780</v>
      </c>
      <c r="AS468">
        <v>88</v>
      </c>
      <c r="AT468">
        <v>187</v>
      </c>
      <c r="AU468">
        <v>74</v>
      </c>
      <c r="AW468" s="44">
        <f t="shared" si="28"/>
        <v>563.23</v>
      </c>
      <c r="AX468" s="46">
        <f t="shared" si="29"/>
        <v>4.4444444444525222E-3</v>
      </c>
      <c r="AY468" s="46">
        <f t="shared" si="30"/>
        <v>-7.7777777777737478E-3</v>
      </c>
      <c r="AZ468" s="46">
        <f t="shared" si="31"/>
        <v>3.3333333333394055E-3</v>
      </c>
    </row>
    <row r="469" spans="1:52" x14ac:dyDescent="0.35">
      <c r="A469">
        <v>133</v>
      </c>
      <c r="B469">
        <v>69</v>
      </c>
      <c r="C469">
        <v>1792</v>
      </c>
      <c r="D469">
        <v>2</v>
      </c>
      <c r="E469">
        <v>24</v>
      </c>
      <c r="F469">
        <v>132</v>
      </c>
      <c r="H469" t="s">
        <v>25</v>
      </c>
      <c r="I469" t="s">
        <v>325</v>
      </c>
      <c r="J469" s="58" t="s">
        <v>886</v>
      </c>
      <c r="K469" s="58" t="s">
        <v>959</v>
      </c>
      <c r="L469" s="54"/>
      <c r="M469">
        <v>89</v>
      </c>
      <c r="N469">
        <v>139</v>
      </c>
      <c r="O469">
        <v>17</v>
      </c>
      <c r="Q469">
        <v>133</v>
      </c>
      <c r="R469">
        <v>69</v>
      </c>
      <c r="S469">
        <v>1792</v>
      </c>
      <c r="T469">
        <v>2</v>
      </c>
      <c r="U469">
        <v>24</v>
      </c>
      <c r="V469">
        <v>132</v>
      </c>
      <c r="W469"/>
      <c r="X469" t="s">
        <v>25</v>
      </c>
      <c r="Y469" t="s">
        <v>325</v>
      </c>
      <c r="Z469" s="58" t="s">
        <v>886</v>
      </c>
      <c r="AA469" s="58" t="s">
        <v>959</v>
      </c>
      <c r="AB469" s="54"/>
      <c r="AC469">
        <v>89</v>
      </c>
      <c r="AD469">
        <v>69</v>
      </c>
      <c r="AE469">
        <v>58</v>
      </c>
      <c r="AG469">
        <v>133</v>
      </c>
      <c r="AH469">
        <v>69</v>
      </c>
      <c r="AI469">
        <v>1792</v>
      </c>
      <c r="AJ469">
        <v>2</v>
      </c>
      <c r="AK469">
        <v>24</v>
      </c>
      <c r="AL469">
        <v>134</v>
      </c>
      <c r="AM469"/>
      <c r="AN469" t="s">
        <v>25</v>
      </c>
      <c r="AO469" t="s">
        <v>325</v>
      </c>
      <c r="AP469" s="58" t="s">
        <v>886</v>
      </c>
      <c r="AQ469" s="58" t="s">
        <v>959</v>
      </c>
      <c r="AR469" s="54"/>
      <c r="AS469">
        <v>89</v>
      </c>
      <c r="AT469">
        <v>104</v>
      </c>
      <c r="AU469">
        <v>37</v>
      </c>
      <c r="AW469" s="44">
        <f t="shared" si="28"/>
        <v>313.12</v>
      </c>
      <c r="AX469" s="46">
        <f t="shared" si="29"/>
        <v>-5.5555555555724945E-3</v>
      </c>
      <c r="AY469" s="46">
        <f t="shared" si="30"/>
        <v>2.2222222222137988E-3</v>
      </c>
      <c r="AZ469" s="46">
        <f t="shared" si="31"/>
        <v>3.3333333333348536E-3</v>
      </c>
    </row>
    <row r="470" spans="1:52" x14ac:dyDescent="0.35">
      <c r="A470">
        <v>133</v>
      </c>
      <c r="B470">
        <v>69</v>
      </c>
      <c r="C470">
        <v>1792</v>
      </c>
      <c r="D470">
        <v>2</v>
      </c>
      <c r="E470">
        <v>24</v>
      </c>
      <c r="F470">
        <v>133</v>
      </c>
      <c r="G470" t="s">
        <v>37</v>
      </c>
      <c r="H470" t="s">
        <v>78</v>
      </c>
      <c r="I470" t="s">
        <v>392</v>
      </c>
      <c r="J470" s="58" t="s">
        <v>860</v>
      </c>
      <c r="K470" s="58" t="s">
        <v>959</v>
      </c>
      <c r="L470" s="54"/>
      <c r="M470">
        <v>90</v>
      </c>
      <c r="N470">
        <v>472</v>
      </c>
      <c r="O470">
        <v>51</v>
      </c>
      <c r="Q470">
        <v>133</v>
      </c>
      <c r="R470">
        <v>69</v>
      </c>
      <c r="S470">
        <v>1792</v>
      </c>
      <c r="T470">
        <v>2</v>
      </c>
      <c r="U470">
        <v>24</v>
      </c>
      <c r="V470">
        <v>133</v>
      </c>
      <c r="W470" t="s">
        <v>37</v>
      </c>
      <c r="X470" t="s">
        <v>78</v>
      </c>
      <c r="Y470" t="s">
        <v>392</v>
      </c>
      <c r="Z470" s="58" t="s">
        <v>860</v>
      </c>
      <c r="AA470" s="58" t="s">
        <v>959</v>
      </c>
      <c r="AB470" s="54"/>
      <c r="AC470">
        <v>90</v>
      </c>
      <c r="AD470">
        <v>236</v>
      </c>
      <c r="AE470">
        <v>26</v>
      </c>
      <c r="AG470">
        <v>132</v>
      </c>
      <c r="AH470">
        <v>69</v>
      </c>
      <c r="AI470">
        <v>1792</v>
      </c>
      <c r="AJ470">
        <v>2</v>
      </c>
      <c r="AK470">
        <v>24</v>
      </c>
      <c r="AL470">
        <v>132</v>
      </c>
      <c r="AM470" t="s">
        <v>37</v>
      </c>
      <c r="AN470" t="s">
        <v>78</v>
      </c>
      <c r="AO470" t="s">
        <v>392</v>
      </c>
      <c r="AP470" s="58" t="s">
        <v>860</v>
      </c>
      <c r="AQ470" s="58" t="s">
        <v>959</v>
      </c>
      <c r="AR470" s="54"/>
      <c r="AS470">
        <v>90</v>
      </c>
      <c r="AT470">
        <v>354</v>
      </c>
      <c r="AU470">
        <v>39</v>
      </c>
      <c r="AW470" s="44">
        <f t="shared" si="28"/>
        <v>1063.1600000000001</v>
      </c>
      <c r="AX470" s="46">
        <f t="shared" si="29"/>
        <v>5.5555555555792946E-3</v>
      </c>
      <c r="AY470" s="46">
        <f t="shared" si="30"/>
        <v>-2.2222222222103571E-3</v>
      </c>
      <c r="AZ470" s="46">
        <f t="shared" si="31"/>
        <v>-3.3333333333439574E-3</v>
      </c>
    </row>
    <row r="471" spans="1:52" x14ac:dyDescent="0.35">
      <c r="A471">
        <v>133</v>
      </c>
      <c r="B471">
        <v>69</v>
      </c>
      <c r="C471">
        <v>1792</v>
      </c>
      <c r="D471">
        <v>2</v>
      </c>
      <c r="E471">
        <v>24</v>
      </c>
      <c r="F471">
        <v>133</v>
      </c>
      <c r="H471" t="s">
        <v>21</v>
      </c>
      <c r="I471" t="s">
        <v>393</v>
      </c>
      <c r="J471" s="58" t="s">
        <v>816</v>
      </c>
      <c r="K471" s="58" t="s">
        <v>959</v>
      </c>
      <c r="L471" s="54"/>
      <c r="M471">
        <v>91</v>
      </c>
      <c r="N471">
        <v>94</v>
      </c>
      <c r="O471">
        <v>15</v>
      </c>
      <c r="Q471">
        <v>133</v>
      </c>
      <c r="R471">
        <v>69</v>
      </c>
      <c r="S471">
        <v>1792</v>
      </c>
      <c r="T471">
        <v>2</v>
      </c>
      <c r="U471">
        <v>24</v>
      </c>
      <c r="V471">
        <v>133</v>
      </c>
      <c r="W471"/>
      <c r="X471" t="s">
        <v>21</v>
      </c>
      <c r="Y471" t="s">
        <v>393</v>
      </c>
      <c r="Z471" s="58" t="s">
        <v>816</v>
      </c>
      <c r="AA471" s="58" t="s">
        <v>959</v>
      </c>
      <c r="AB471" s="54"/>
      <c r="AC471">
        <v>91</v>
      </c>
      <c r="AD471">
        <v>47</v>
      </c>
      <c r="AE471">
        <v>7</v>
      </c>
      <c r="AG471">
        <v>133</v>
      </c>
      <c r="AH471">
        <v>69</v>
      </c>
      <c r="AI471">
        <v>1792</v>
      </c>
      <c r="AJ471">
        <v>2</v>
      </c>
      <c r="AK471">
        <v>24</v>
      </c>
      <c r="AL471">
        <v>133</v>
      </c>
      <c r="AM471"/>
      <c r="AN471" t="s">
        <v>21</v>
      </c>
      <c r="AO471" t="s">
        <v>393</v>
      </c>
      <c r="AP471" s="58" t="s">
        <v>816</v>
      </c>
      <c r="AQ471" s="58" t="s">
        <v>959</v>
      </c>
      <c r="AR471" s="54"/>
      <c r="AS471">
        <v>91</v>
      </c>
      <c r="AT471">
        <v>70</v>
      </c>
      <c r="AU471">
        <v>61</v>
      </c>
      <c r="AW471" s="44">
        <f t="shared" si="28"/>
        <v>211.83</v>
      </c>
      <c r="AX471" s="46">
        <f t="shared" si="29"/>
        <v>-3.3333333333388226E-3</v>
      </c>
      <c r="AY471" s="46">
        <f t="shared" si="30"/>
        <v>3.3333333333305792E-3</v>
      </c>
      <c r="AZ471" s="46">
        <f t="shared" si="31"/>
        <v>0</v>
      </c>
    </row>
    <row r="472" spans="1:52" x14ac:dyDescent="0.35">
      <c r="A472">
        <v>133</v>
      </c>
      <c r="B472">
        <v>69</v>
      </c>
      <c r="C472">
        <v>1792</v>
      </c>
      <c r="D472">
        <v>2</v>
      </c>
      <c r="E472">
        <v>24</v>
      </c>
      <c r="F472">
        <v>133</v>
      </c>
      <c r="H472" t="s">
        <v>38</v>
      </c>
      <c r="I472" t="s">
        <v>67</v>
      </c>
      <c r="J472" s="58" t="s">
        <v>887</v>
      </c>
      <c r="K472" s="58" t="s">
        <v>959</v>
      </c>
      <c r="L472" s="54"/>
      <c r="M472">
        <v>90</v>
      </c>
      <c r="N472">
        <v>2845</v>
      </c>
      <c r="O472">
        <v>58</v>
      </c>
      <c r="Q472">
        <v>133</v>
      </c>
      <c r="R472">
        <v>69</v>
      </c>
      <c r="S472">
        <v>1792</v>
      </c>
      <c r="T472">
        <v>2</v>
      </c>
      <c r="U472">
        <v>24</v>
      </c>
      <c r="V472">
        <v>133</v>
      </c>
      <c r="W472"/>
      <c r="X472" t="s">
        <v>38</v>
      </c>
      <c r="Y472" t="s">
        <v>67</v>
      </c>
      <c r="Z472" s="58" t="s">
        <v>887</v>
      </c>
      <c r="AA472" s="58" t="s">
        <v>959</v>
      </c>
      <c r="AB472" s="54"/>
      <c r="AC472">
        <v>90</v>
      </c>
      <c r="AD472">
        <v>1422</v>
      </c>
      <c r="AE472">
        <v>80</v>
      </c>
      <c r="AG472">
        <v>133</v>
      </c>
      <c r="AH472">
        <v>69</v>
      </c>
      <c r="AI472">
        <v>1792</v>
      </c>
      <c r="AJ472">
        <v>2</v>
      </c>
      <c r="AK472">
        <v>24</v>
      </c>
      <c r="AL472">
        <v>134</v>
      </c>
      <c r="AM472"/>
      <c r="AN472" t="s">
        <v>38</v>
      </c>
      <c r="AO472" t="s">
        <v>67</v>
      </c>
      <c r="AP472" s="58" t="s">
        <v>887</v>
      </c>
      <c r="AQ472" s="58" t="s">
        <v>959</v>
      </c>
      <c r="AR472" s="54"/>
      <c r="AS472">
        <v>90</v>
      </c>
      <c r="AT472">
        <v>2134</v>
      </c>
      <c r="AU472">
        <v>19</v>
      </c>
      <c r="AW472" s="44">
        <f t="shared" si="28"/>
        <v>6402.57</v>
      </c>
      <c r="AX472" s="46">
        <f t="shared" si="29"/>
        <v>6.6666666665878838E-3</v>
      </c>
      <c r="AY472" s="46">
        <f t="shared" si="30"/>
        <v>-6.6666666667061225E-3</v>
      </c>
      <c r="AZ472" s="46">
        <f t="shared" si="31"/>
        <v>-4.0017988922613767E-13</v>
      </c>
    </row>
    <row r="473" spans="1:52" x14ac:dyDescent="0.35">
      <c r="A473">
        <v>133</v>
      </c>
      <c r="B473">
        <v>69</v>
      </c>
      <c r="C473">
        <v>1792</v>
      </c>
      <c r="D473">
        <v>2</v>
      </c>
      <c r="E473">
        <v>24</v>
      </c>
      <c r="F473">
        <v>133</v>
      </c>
      <c r="H473" t="s">
        <v>38</v>
      </c>
      <c r="I473" t="s">
        <v>67</v>
      </c>
      <c r="J473" s="58" t="s">
        <v>887</v>
      </c>
      <c r="K473" s="58" t="s">
        <v>959</v>
      </c>
      <c r="L473" s="54"/>
      <c r="M473">
        <v>90</v>
      </c>
      <c r="N473">
        <v>133</v>
      </c>
      <c r="O473">
        <v>15</v>
      </c>
      <c r="Q473">
        <v>133</v>
      </c>
      <c r="R473">
        <v>69</v>
      </c>
      <c r="S473">
        <v>1792</v>
      </c>
      <c r="T473">
        <v>2</v>
      </c>
      <c r="U473">
        <v>24</v>
      </c>
      <c r="V473">
        <v>133</v>
      </c>
      <c r="W473"/>
      <c r="X473" t="s">
        <v>38</v>
      </c>
      <c r="Y473" t="s">
        <v>67</v>
      </c>
      <c r="Z473" s="58" t="s">
        <v>887</v>
      </c>
      <c r="AA473" s="58" t="s">
        <v>959</v>
      </c>
      <c r="AB473" s="54"/>
      <c r="AC473">
        <v>90</v>
      </c>
      <c r="AD473">
        <v>66</v>
      </c>
      <c r="AE473">
        <v>58</v>
      </c>
      <c r="AG473">
        <v>133</v>
      </c>
      <c r="AH473">
        <v>69</v>
      </c>
      <c r="AI473">
        <v>1792</v>
      </c>
      <c r="AJ473">
        <v>2</v>
      </c>
      <c r="AK473">
        <v>24</v>
      </c>
      <c r="AL473">
        <v>133</v>
      </c>
      <c r="AM473"/>
      <c r="AN473" t="s">
        <v>38</v>
      </c>
      <c r="AO473" t="s">
        <v>67</v>
      </c>
      <c r="AP473" s="58" t="s">
        <v>887</v>
      </c>
      <c r="AQ473" s="58" t="s">
        <v>959</v>
      </c>
      <c r="AR473" s="54"/>
      <c r="AS473">
        <v>90</v>
      </c>
      <c r="AT473">
        <v>99</v>
      </c>
      <c r="AU473">
        <v>87</v>
      </c>
      <c r="AW473" s="44">
        <f t="shared" si="28"/>
        <v>299.60000000000002</v>
      </c>
      <c r="AX473" s="46">
        <f t="shared" si="29"/>
        <v>5.5555555555656666E-3</v>
      </c>
      <c r="AY473" s="46">
        <f t="shared" si="30"/>
        <v>-2.2222222222171295E-3</v>
      </c>
      <c r="AZ473" s="46">
        <f t="shared" si="31"/>
        <v>-3.3333333333257498E-3</v>
      </c>
    </row>
    <row r="474" spans="1:52" x14ac:dyDescent="0.35">
      <c r="A474">
        <v>133</v>
      </c>
      <c r="B474">
        <v>69</v>
      </c>
      <c r="C474">
        <v>1792</v>
      </c>
      <c r="D474">
        <v>2</v>
      </c>
      <c r="E474">
        <v>24</v>
      </c>
      <c r="F474">
        <v>133</v>
      </c>
      <c r="H474" t="s">
        <v>39</v>
      </c>
      <c r="I474" t="s">
        <v>505</v>
      </c>
      <c r="J474" s="58" t="s">
        <v>837</v>
      </c>
      <c r="K474" s="58" t="s">
        <v>959</v>
      </c>
      <c r="L474" s="58" t="s">
        <v>780</v>
      </c>
      <c r="M474">
        <v>90</v>
      </c>
      <c r="N474">
        <v>57</v>
      </c>
      <c r="O474">
        <v>82</v>
      </c>
      <c r="Q474">
        <v>133</v>
      </c>
      <c r="R474">
        <v>69</v>
      </c>
      <c r="S474">
        <v>1792</v>
      </c>
      <c r="T474">
        <v>2</v>
      </c>
      <c r="U474">
        <v>24</v>
      </c>
      <c r="V474">
        <v>133</v>
      </c>
      <c r="W474"/>
      <c r="X474" t="s">
        <v>39</v>
      </c>
      <c r="Y474" t="s">
        <v>505</v>
      </c>
      <c r="Z474" s="58" t="s">
        <v>837</v>
      </c>
      <c r="AA474" s="58" t="s">
        <v>959</v>
      </c>
      <c r="AB474" s="58" t="s">
        <v>780</v>
      </c>
      <c r="AC474">
        <v>90</v>
      </c>
      <c r="AD474">
        <v>28</v>
      </c>
      <c r="AE474">
        <v>91</v>
      </c>
      <c r="AG474">
        <v>133</v>
      </c>
      <c r="AH474">
        <v>69</v>
      </c>
      <c r="AI474">
        <v>1792</v>
      </c>
      <c r="AJ474">
        <v>2</v>
      </c>
      <c r="AK474">
        <v>24</v>
      </c>
      <c r="AL474">
        <v>133</v>
      </c>
      <c r="AM474"/>
      <c r="AN474" t="s">
        <v>39</v>
      </c>
      <c r="AO474" t="s">
        <v>505</v>
      </c>
      <c r="AP474" s="58" t="s">
        <v>837</v>
      </c>
      <c r="AQ474" s="58" t="s">
        <v>959</v>
      </c>
      <c r="AR474" s="58" t="s">
        <v>780</v>
      </c>
      <c r="AS474">
        <v>90</v>
      </c>
      <c r="AT474">
        <v>43</v>
      </c>
      <c r="AU474">
        <v>37</v>
      </c>
      <c r="AW474" s="44">
        <f t="shared" si="28"/>
        <v>130.1</v>
      </c>
      <c r="AX474" s="46">
        <f t="shared" si="29"/>
        <v>2.2222222222157972E-3</v>
      </c>
      <c r="AY474" s="46">
        <f t="shared" si="30"/>
        <v>1.1111111111078431E-3</v>
      </c>
      <c r="AZ474" s="46">
        <f t="shared" si="31"/>
        <v>-3.3333333333399606E-3</v>
      </c>
    </row>
    <row r="475" spans="1:52" x14ac:dyDescent="0.35">
      <c r="A475">
        <v>133</v>
      </c>
      <c r="B475">
        <v>69</v>
      </c>
      <c r="C475">
        <v>1792</v>
      </c>
      <c r="D475">
        <v>2</v>
      </c>
      <c r="E475">
        <v>24</v>
      </c>
      <c r="F475">
        <v>133</v>
      </c>
      <c r="H475" t="s">
        <v>32</v>
      </c>
      <c r="I475" t="s">
        <v>201</v>
      </c>
      <c r="J475" s="58" t="s">
        <v>822</v>
      </c>
      <c r="K475" s="58" t="s">
        <v>959</v>
      </c>
      <c r="L475" s="58" t="s">
        <v>780</v>
      </c>
      <c r="M475">
        <v>90</v>
      </c>
      <c r="N475">
        <v>296</v>
      </c>
      <c r="O475">
        <v>2</v>
      </c>
      <c r="Q475">
        <v>133</v>
      </c>
      <c r="R475">
        <v>69</v>
      </c>
      <c r="S475">
        <v>1792</v>
      </c>
      <c r="T475">
        <v>2</v>
      </c>
      <c r="U475">
        <v>24</v>
      </c>
      <c r="V475">
        <v>133</v>
      </c>
      <c r="W475"/>
      <c r="X475" t="s">
        <v>32</v>
      </c>
      <c r="Y475" t="s">
        <v>201</v>
      </c>
      <c r="Z475" s="58" t="s">
        <v>822</v>
      </c>
      <c r="AA475" s="58" t="s">
        <v>959</v>
      </c>
      <c r="AB475" s="58" t="s">
        <v>780</v>
      </c>
      <c r="AC475">
        <v>90</v>
      </c>
      <c r="AD475">
        <v>148</v>
      </c>
      <c r="AE475">
        <v>2</v>
      </c>
      <c r="AG475">
        <v>133</v>
      </c>
      <c r="AH475">
        <v>69</v>
      </c>
      <c r="AI475">
        <v>1792</v>
      </c>
      <c r="AJ475">
        <v>2</v>
      </c>
      <c r="AK475">
        <v>24</v>
      </c>
      <c r="AL475">
        <v>133</v>
      </c>
      <c r="AM475"/>
      <c r="AN475" t="s">
        <v>32</v>
      </c>
      <c r="AO475" t="s">
        <v>201</v>
      </c>
      <c r="AP475" s="58" t="s">
        <v>822</v>
      </c>
      <c r="AQ475" s="58" t="s">
        <v>959</v>
      </c>
      <c r="AR475" s="58" t="s">
        <v>780</v>
      </c>
      <c r="AS475">
        <v>90</v>
      </c>
      <c r="AT475">
        <v>222</v>
      </c>
      <c r="AU475">
        <v>2</v>
      </c>
      <c r="AW475" s="44">
        <f t="shared" si="28"/>
        <v>666.06</v>
      </c>
      <c r="AX475" s="46">
        <f t="shared" si="29"/>
        <v>6.6666666666424131E-3</v>
      </c>
      <c r="AY475" s="46">
        <f t="shared" si="30"/>
        <v>-6.6666666666787937E-3</v>
      </c>
      <c r="AZ475" s="46">
        <f t="shared" si="31"/>
        <v>-1.8190310369092799E-14</v>
      </c>
    </row>
    <row r="476" spans="1:52" x14ac:dyDescent="0.35">
      <c r="A476">
        <v>133</v>
      </c>
      <c r="B476">
        <v>69</v>
      </c>
      <c r="C476">
        <v>1792</v>
      </c>
      <c r="D476">
        <v>2</v>
      </c>
      <c r="E476">
        <v>24</v>
      </c>
      <c r="F476">
        <v>133</v>
      </c>
      <c r="H476" t="s">
        <v>113</v>
      </c>
      <c r="I476" t="s">
        <v>47</v>
      </c>
      <c r="J476" s="58" t="s">
        <v>816</v>
      </c>
      <c r="K476" s="58" t="s">
        <v>959</v>
      </c>
      <c r="L476" s="54"/>
      <c r="M476">
        <v>91</v>
      </c>
      <c r="N476">
        <v>324</v>
      </c>
      <c r="O476">
        <v>37</v>
      </c>
      <c r="Q476">
        <v>133</v>
      </c>
      <c r="R476">
        <v>69</v>
      </c>
      <c r="S476">
        <v>1792</v>
      </c>
      <c r="T476">
        <v>2</v>
      </c>
      <c r="U476">
        <v>24</v>
      </c>
      <c r="V476">
        <v>133</v>
      </c>
      <c r="W476"/>
      <c r="X476" s="50" t="s">
        <v>113</v>
      </c>
      <c r="Y476" t="s">
        <v>47</v>
      </c>
      <c r="Z476" s="58" t="s">
        <v>816</v>
      </c>
      <c r="AA476" s="58" t="s">
        <v>959</v>
      </c>
      <c r="AB476" s="54"/>
      <c r="AC476">
        <v>91</v>
      </c>
      <c r="AD476">
        <v>162</v>
      </c>
      <c r="AE476">
        <v>19</v>
      </c>
      <c r="AG476">
        <v>133</v>
      </c>
      <c r="AH476">
        <v>69</v>
      </c>
      <c r="AI476">
        <v>1792</v>
      </c>
      <c r="AJ476">
        <v>2</v>
      </c>
      <c r="AK476">
        <v>24</v>
      </c>
      <c r="AL476">
        <v>135</v>
      </c>
      <c r="AM476"/>
      <c r="AN476" t="s">
        <v>768</v>
      </c>
      <c r="AO476" t="s">
        <v>47</v>
      </c>
      <c r="AP476" s="58" t="s">
        <v>816</v>
      </c>
      <c r="AQ476" s="58" t="s">
        <v>959</v>
      </c>
      <c r="AR476" s="54"/>
      <c r="AS476">
        <v>91</v>
      </c>
      <c r="AT476">
        <v>243</v>
      </c>
      <c r="AU476">
        <v>27</v>
      </c>
      <c r="AW476" s="44">
        <f t="shared" si="28"/>
        <v>729.82999999999993</v>
      </c>
      <c r="AX476" s="46">
        <f t="shared" si="29"/>
        <v>-1.1111111111813399E-3</v>
      </c>
      <c r="AY476" s="46">
        <f t="shared" si="30"/>
        <v>-5.5555555555906744E-3</v>
      </c>
      <c r="AZ476" s="46">
        <f t="shared" si="31"/>
        <v>6.6666666666423957E-3</v>
      </c>
    </row>
    <row r="477" spans="1:52" x14ac:dyDescent="0.35">
      <c r="A477">
        <v>133</v>
      </c>
      <c r="B477">
        <v>69</v>
      </c>
      <c r="C477">
        <v>1792</v>
      </c>
      <c r="D477">
        <v>2</v>
      </c>
      <c r="E477">
        <v>24</v>
      </c>
      <c r="F477">
        <v>134</v>
      </c>
      <c r="H477" t="s">
        <v>136</v>
      </c>
      <c r="I477" t="s">
        <v>411</v>
      </c>
      <c r="J477" s="58" t="s">
        <v>832</v>
      </c>
      <c r="K477" s="58" t="s">
        <v>959</v>
      </c>
      <c r="L477" s="58" t="s">
        <v>780</v>
      </c>
      <c r="M477">
        <v>94</v>
      </c>
      <c r="N477">
        <v>88</v>
      </c>
      <c r="O477">
        <v>59</v>
      </c>
      <c r="Q477">
        <v>133</v>
      </c>
      <c r="R477">
        <v>69</v>
      </c>
      <c r="S477">
        <v>1792</v>
      </c>
      <c r="T477">
        <v>2</v>
      </c>
      <c r="U477">
        <v>24</v>
      </c>
      <c r="V477">
        <v>134</v>
      </c>
      <c r="W477"/>
      <c r="X477" t="s">
        <v>136</v>
      </c>
      <c r="Y477" t="s">
        <v>411</v>
      </c>
      <c r="Z477" s="58" t="s">
        <v>832</v>
      </c>
      <c r="AA477" s="58" t="s">
        <v>959</v>
      </c>
      <c r="AB477" s="58" t="s">
        <v>780</v>
      </c>
      <c r="AC477">
        <v>94</v>
      </c>
      <c r="AD477">
        <v>44</v>
      </c>
      <c r="AE477">
        <v>30</v>
      </c>
      <c r="AG477">
        <v>132</v>
      </c>
      <c r="AH477">
        <v>69</v>
      </c>
      <c r="AI477">
        <v>1792</v>
      </c>
      <c r="AJ477">
        <v>2</v>
      </c>
      <c r="AK477">
        <v>24</v>
      </c>
      <c r="AL477">
        <v>132</v>
      </c>
      <c r="AM477"/>
      <c r="AN477" t="s">
        <v>136</v>
      </c>
      <c r="AO477" t="s">
        <v>411</v>
      </c>
      <c r="AP477" s="58" t="s">
        <v>832</v>
      </c>
      <c r="AQ477" s="58" t="s">
        <v>959</v>
      </c>
      <c r="AR477" s="58" t="s">
        <v>780</v>
      </c>
      <c r="AS477">
        <v>94</v>
      </c>
      <c r="AT477">
        <v>66</v>
      </c>
      <c r="AU477">
        <v>44</v>
      </c>
      <c r="AW477" s="44">
        <f t="shared" si="28"/>
        <v>199.33</v>
      </c>
      <c r="AX477" s="46">
        <f t="shared" si="29"/>
        <v>1.1111111111182792E-3</v>
      </c>
      <c r="AY477" s="46">
        <f t="shared" si="30"/>
        <v>-4.4444444444408648E-3</v>
      </c>
      <c r="AZ477" s="46">
        <f t="shared" si="31"/>
        <v>3.3333333333280257E-3</v>
      </c>
    </row>
    <row r="478" spans="1:52" x14ac:dyDescent="0.35">
      <c r="A478">
        <v>133</v>
      </c>
      <c r="B478">
        <v>69</v>
      </c>
      <c r="C478">
        <v>1792</v>
      </c>
      <c r="D478">
        <v>2</v>
      </c>
      <c r="E478">
        <v>24</v>
      </c>
      <c r="F478">
        <v>134</v>
      </c>
      <c r="H478" t="s">
        <v>304</v>
      </c>
      <c r="I478" t="s">
        <v>412</v>
      </c>
      <c r="J478" s="58" t="s">
        <v>870</v>
      </c>
      <c r="K478" s="58" t="s">
        <v>959</v>
      </c>
      <c r="L478" s="58" t="s">
        <v>780</v>
      </c>
      <c r="M478">
        <v>94</v>
      </c>
      <c r="N478">
        <v>336</v>
      </c>
      <c r="O478">
        <v>39</v>
      </c>
      <c r="Q478">
        <v>133</v>
      </c>
      <c r="R478">
        <v>69</v>
      </c>
      <c r="S478">
        <v>1792</v>
      </c>
      <c r="T478">
        <v>2</v>
      </c>
      <c r="U478">
        <v>24</v>
      </c>
      <c r="V478">
        <v>134</v>
      </c>
      <c r="W478"/>
      <c r="X478" t="s">
        <v>304</v>
      </c>
      <c r="Y478" t="s">
        <v>412</v>
      </c>
      <c r="Z478" s="58" t="s">
        <v>870</v>
      </c>
      <c r="AA478" s="58" t="s">
        <v>959</v>
      </c>
      <c r="AB478" s="58" t="s">
        <v>780</v>
      </c>
      <c r="AC478">
        <v>94</v>
      </c>
      <c r="AD478">
        <v>168</v>
      </c>
      <c r="AE478">
        <v>20</v>
      </c>
      <c r="AG478">
        <v>133</v>
      </c>
      <c r="AH478">
        <v>69</v>
      </c>
      <c r="AI478">
        <v>1792</v>
      </c>
      <c r="AJ478">
        <v>2</v>
      </c>
      <c r="AK478">
        <v>24</v>
      </c>
      <c r="AL478">
        <v>133</v>
      </c>
      <c r="AM478"/>
      <c r="AN478" t="s">
        <v>304</v>
      </c>
      <c r="AO478" t="s">
        <v>412</v>
      </c>
      <c r="AP478" s="58" t="s">
        <v>870</v>
      </c>
      <c r="AQ478" s="58" t="s">
        <v>959</v>
      </c>
      <c r="AR478" s="58" t="s">
        <v>780</v>
      </c>
      <c r="AS478">
        <v>94</v>
      </c>
      <c r="AT478">
        <v>252</v>
      </c>
      <c r="AU478">
        <v>30</v>
      </c>
      <c r="AW478" s="44">
        <f t="shared" si="28"/>
        <v>756.88999999999987</v>
      </c>
      <c r="AX478" s="46">
        <f t="shared" si="29"/>
        <v>5.5555555554610558E-3</v>
      </c>
      <c r="AY478" s="46">
        <f t="shared" si="30"/>
        <v>-2.2222222222694765E-3</v>
      </c>
      <c r="AZ478" s="46">
        <f t="shared" si="31"/>
        <v>-3.3333333333757653E-3</v>
      </c>
    </row>
    <row r="479" spans="1:52" x14ac:dyDescent="0.35">
      <c r="A479">
        <v>133</v>
      </c>
      <c r="B479">
        <v>69</v>
      </c>
      <c r="C479">
        <v>1792</v>
      </c>
      <c r="D479">
        <v>2</v>
      </c>
      <c r="E479">
        <v>24</v>
      </c>
      <c r="F479">
        <v>134</v>
      </c>
      <c r="H479" t="s">
        <v>16</v>
      </c>
      <c r="I479" t="s">
        <v>317</v>
      </c>
      <c r="J479" s="58" t="s">
        <v>832</v>
      </c>
      <c r="K479" s="58" t="s">
        <v>959</v>
      </c>
      <c r="L479" s="58" t="s">
        <v>780</v>
      </c>
      <c r="M479">
        <v>91</v>
      </c>
      <c r="N479">
        <v>229</v>
      </c>
      <c r="O479">
        <v>63</v>
      </c>
      <c r="Q479">
        <v>133</v>
      </c>
      <c r="R479">
        <v>69</v>
      </c>
      <c r="S479">
        <v>1792</v>
      </c>
      <c r="T479">
        <v>2</v>
      </c>
      <c r="U479">
        <v>24</v>
      </c>
      <c r="V479">
        <v>134</v>
      </c>
      <c r="W479"/>
      <c r="X479" t="s">
        <v>16</v>
      </c>
      <c r="Y479" t="s">
        <v>317</v>
      </c>
      <c r="Z479" s="58" t="s">
        <v>832</v>
      </c>
      <c r="AA479" s="58" t="s">
        <v>959</v>
      </c>
      <c r="AB479" s="58" t="s">
        <v>780</v>
      </c>
      <c r="AC479">
        <v>91</v>
      </c>
      <c r="AD479">
        <v>114</v>
      </c>
      <c r="AE479">
        <v>82</v>
      </c>
      <c r="AG479">
        <v>133</v>
      </c>
      <c r="AH479">
        <v>69</v>
      </c>
      <c r="AI479">
        <v>1792</v>
      </c>
      <c r="AJ479">
        <v>2</v>
      </c>
      <c r="AK479">
        <v>24</v>
      </c>
      <c r="AL479">
        <v>133</v>
      </c>
      <c r="AM479"/>
      <c r="AN479" t="s">
        <v>16</v>
      </c>
      <c r="AO479" t="s">
        <v>317</v>
      </c>
      <c r="AP479" s="58" t="s">
        <v>832</v>
      </c>
      <c r="AQ479" s="58" t="s">
        <v>959</v>
      </c>
      <c r="AR479" s="58" t="s">
        <v>780</v>
      </c>
      <c r="AS479">
        <v>91</v>
      </c>
      <c r="AT479">
        <v>172</v>
      </c>
      <c r="AU479">
        <v>23</v>
      </c>
      <c r="AW479" s="44">
        <f t="shared" si="28"/>
        <v>516.68000000000006</v>
      </c>
      <c r="AX479" s="46">
        <f t="shared" si="29"/>
        <v>5.5555555555838465E-3</v>
      </c>
      <c r="AY479" s="46">
        <f t="shared" si="30"/>
        <v>-2.2222222222080257E-3</v>
      </c>
      <c r="AZ479" s="46">
        <f t="shared" si="31"/>
        <v>-3.3333333333121218E-3</v>
      </c>
    </row>
    <row r="480" spans="1:52" x14ac:dyDescent="0.35">
      <c r="A480">
        <v>133</v>
      </c>
      <c r="B480">
        <v>69</v>
      </c>
      <c r="C480">
        <v>1792</v>
      </c>
      <c r="D480">
        <v>2</v>
      </c>
      <c r="E480">
        <v>24</v>
      </c>
      <c r="F480">
        <v>134</v>
      </c>
      <c r="H480" t="s">
        <v>136</v>
      </c>
      <c r="I480" t="s">
        <v>317</v>
      </c>
      <c r="J480" s="58" t="s">
        <v>832</v>
      </c>
      <c r="K480" s="58" t="s">
        <v>959</v>
      </c>
      <c r="L480" s="58" t="s">
        <v>780</v>
      </c>
      <c r="M480">
        <v>91</v>
      </c>
      <c r="N480">
        <v>70</v>
      </c>
      <c r="O480">
        <v>15</v>
      </c>
      <c r="Q480">
        <v>133</v>
      </c>
      <c r="R480">
        <v>69</v>
      </c>
      <c r="S480">
        <v>1792</v>
      </c>
      <c r="T480">
        <v>2</v>
      </c>
      <c r="U480">
        <v>24</v>
      </c>
      <c r="V480">
        <v>134</v>
      </c>
      <c r="W480"/>
      <c r="X480" t="s">
        <v>136</v>
      </c>
      <c r="Y480" t="s">
        <v>317</v>
      </c>
      <c r="Z480" s="58" t="s">
        <v>832</v>
      </c>
      <c r="AA480" s="58" t="s">
        <v>959</v>
      </c>
      <c r="AB480" s="58" t="s">
        <v>780</v>
      </c>
      <c r="AC480">
        <v>91</v>
      </c>
      <c r="AD480">
        <v>35</v>
      </c>
      <c r="AE480">
        <v>8</v>
      </c>
      <c r="AG480">
        <v>133</v>
      </c>
      <c r="AH480">
        <v>69</v>
      </c>
      <c r="AI480">
        <v>1792</v>
      </c>
      <c r="AJ480">
        <v>2</v>
      </c>
      <c r="AK480">
        <v>24</v>
      </c>
      <c r="AL480">
        <v>134</v>
      </c>
      <c r="AM480"/>
      <c r="AN480" t="s">
        <v>136</v>
      </c>
      <c r="AO480" t="s">
        <v>317</v>
      </c>
      <c r="AP480" s="58" t="s">
        <v>832</v>
      </c>
      <c r="AQ480" s="58" t="s">
        <v>959</v>
      </c>
      <c r="AR480" s="58" t="s">
        <v>780</v>
      </c>
      <c r="AS480">
        <v>91</v>
      </c>
      <c r="AT480">
        <v>52</v>
      </c>
      <c r="AU480">
        <v>62</v>
      </c>
      <c r="AW480" s="44">
        <f t="shared" si="28"/>
        <v>157.85000000000002</v>
      </c>
      <c r="AX480" s="46">
        <f t="shared" si="29"/>
        <v>5.5555555555656666E-3</v>
      </c>
      <c r="AY480" s="46">
        <f t="shared" si="30"/>
        <v>-2.2222222222171711E-3</v>
      </c>
      <c r="AZ480" s="46">
        <f t="shared" si="31"/>
        <v>-3.3333333333257498E-3</v>
      </c>
    </row>
    <row r="481" spans="1:52" x14ac:dyDescent="0.35">
      <c r="A481">
        <v>133</v>
      </c>
      <c r="B481">
        <v>69</v>
      </c>
      <c r="C481">
        <v>1792</v>
      </c>
      <c r="D481">
        <v>2</v>
      </c>
      <c r="E481">
        <v>24</v>
      </c>
      <c r="F481">
        <v>134</v>
      </c>
      <c r="H481" t="s">
        <v>33</v>
      </c>
      <c r="I481" t="s">
        <v>209</v>
      </c>
      <c r="J481" s="58" t="s">
        <v>816</v>
      </c>
      <c r="K481" s="58" t="s">
        <v>959</v>
      </c>
      <c r="L481" s="58" t="s">
        <v>791</v>
      </c>
      <c r="M481">
        <v>95</v>
      </c>
      <c r="N481">
        <v>417</v>
      </c>
      <c r="O481">
        <v>93</v>
      </c>
      <c r="Q481">
        <v>133</v>
      </c>
      <c r="R481">
        <v>69</v>
      </c>
      <c r="S481">
        <v>1792</v>
      </c>
      <c r="T481">
        <v>2</v>
      </c>
      <c r="U481">
        <v>24</v>
      </c>
      <c r="V481">
        <v>134</v>
      </c>
      <c r="W481"/>
      <c r="X481" t="s">
        <v>33</v>
      </c>
      <c r="Y481" t="s">
        <v>209</v>
      </c>
      <c r="Z481" s="58" t="s">
        <v>816</v>
      </c>
      <c r="AA481" s="58" t="s">
        <v>959</v>
      </c>
      <c r="AB481" s="58" t="s">
        <v>791</v>
      </c>
      <c r="AC481">
        <v>95</v>
      </c>
      <c r="AD481">
        <v>208</v>
      </c>
      <c r="AE481">
        <v>97</v>
      </c>
      <c r="AG481">
        <v>133</v>
      </c>
      <c r="AH481">
        <v>69</v>
      </c>
      <c r="AI481">
        <v>1792</v>
      </c>
      <c r="AJ481">
        <v>2</v>
      </c>
      <c r="AK481">
        <v>24</v>
      </c>
      <c r="AL481">
        <v>134</v>
      </c>
      <c r="AM481"/>
      <c r="AN481" t="s">
        <v>33</v>
      </c>
      <c r="AO481" t="s">
        <v>209</v>
      </c>
      <c r="AP481" s="58" t="s">
        <v>816</v>
      </c>
      <c r="AQ481" s="58" t="s">
        <v>959</v>
      </c>
      <c r="AR481" s="58" t="s">
        <v>791</v>
      </c>
      <c r="AS481">
        <v>95</v>
      </c>
      <c r="AT481">
        <v>313</v>
      </c>
      <c r="AU481">
        <v>45</v>
      </c>
      <c r="AW481" s="44">
        <f t="shared" si="28"/>
        <v>940.35000000000014</v>
      </c>
      <c r="AX481" s="46">
        <f t="shared" si="29"/>
        <v>3.3333333333939175E-3</v>
      </c>
      <c r="AY481" s="46">
        <f t="shared" si="30"/>
        <v>-3.3333333333029902E-3</v>
      </c>
      <c r="AZ481" s="46">
        <f t="shared" si="31"/>
        <v>4.546363285840016E-14</v>
      </c>
    </row>
    <row r="482" spans="1:52" x14ac:dyDescent="0.35">
      <c r="A482">
        <v>133</v>
      </c>
      <c r="B482">
        <v>69</v>
      </c>
      <c r="C482">
        <v>1792</v>
      </c>
      <c r="D482">
        <v>2</v>
      </c>
      <c r="E482">
        <v>24</v>
      </c>
      <c r="F482">
        <v>134</v>
      </c>
      <c r="H482" t="s">
        <v>70</v>
      </c>
      <c r="I482" t="s">
        <v>213</v>
      </c>
      <c r="J482" s="58" t="s">
        <v>781</v>
      </c>
      <c r="K482" s="58" t="s">
        <v>959</v>
      </c>
      <c r="L482" s="58" t="s">
        <v>780</v>
      </c>
      <c r="M482">
        <v>94</v>
      </c>
      <c r="N482">
        <v>468</v>
      </c>
      <c r="O482">
        <v>89</v>
      </c>
      <c r="Q482">
        <v>133</v>
      </c>
      <c r="R482">
        <v>69</v>
      </c>
      <c r="S482">
        <v>1792</v>
      </c>
      <c r="T482">
        <v>2</v>
      </c>
      <c r="U482">
        <v>24</v>
      </c>
      <c r="V482">
        <v>134</v>
      </c>
      <c r="W482"/>
      <c r="X482" t="s">
        <v>70</v>
      </c>
      <c r="Y482" t="s">
        <v>213</v>
      </c>
      <c r="Z482" s="58" t="s">
        <v>781</v>
      </c>
      <c r="AA482" s="58" t="s">
        <v>959</v>
      </c>
      <c r="AB482" s="58" t="s">
        <v>780</v>
      </c>
      <c r="AC482">
        <v>94</v>
      </c>
      <c r="AD482">
        <v>234</v>
      </c>
      <c r="AE482">
        <v>44</v>
      </c>
      <c r="AG482">
        <v>133</v>
      </c>
      <c r="AH482">
        <v>69</v>
      </c>
      <c r="AI482">
        <v>1792</v>
      </c>
      <c r="AJ482">
        <v>2</v>
      </c>
      <c r="AK482">
        <v>24</v>
      </c>
      <c r="AL482">
        <v>134</v>
      </c>
      <c r="AM482"/>
      <c r="AN482" t="s">
        <v>70</v>
      </c>
      <c r="AO482" t="s">
        <v>213</v>
      </c>
      <c r="AP482" s="58" t="s">
        <v>781</v>
      </c>
      <c r="AQ482" s="58" t="s">
        <v>959</v>
      </c>
      <c r="AR482" s="58" t="s">
        <v>780</v>
      </c>
      <c r="AS482">
        <v>94</v>
      </c>
      <c r="AT482">
        <v>351</v>
      </c>
      <c r="AU482">
        <v>67</v>
      </c>
      <c r="AW482" s="44">
        <f t="shared" si="28"/>
        <v>1055</v>
      </c>
      <c r="AX482" s="46">
        <f t="shared" si="29"/>
        <v>-1.1111111111427041E-3</v>
      </c>
      <c r="AY482" s="46">
        <f t="shared" si="30"/>
        <v>4.4444444444286524E-3</v>
      </c>
      <c r="AZ482" s="46">
        <f t="shared" si="31"/>
        <v>-3.3333333333712689E-3</v>
      </c>
    </row>
    <row r="483" spans="1:52" x14ac:dyDescent="0.35">
      <c r="A483">
        <v>133</v>
      </c>
      <c r="B483">
        <v>69</v>
      </c>
      <c r="C483">
        <v>1792</v>
      </c>
      <c r="D483">
        <v>2</v>
      </c>
      <c r="E483">
        <v>24</v>
      </c>
      <c r="F483">
        <v>134</v>
      </c>
      <c r="H483" t="s">
        <v>16</v>
      </c>
      <c r="I483" t="s">
        <v>340</v>
      </c>
      <c r="J483" s="58" t="s">
        <v>832</v>
      </c>
      <c r="K483" s="58" t="s">
        <v>959</v>
      </c>
      <c r="L483" s="58" t="s">
        <v>780</v>
      </c>
      <c r="M483">
        <v>94</v>
      </c>
      <c r="N483">
        <v>95</v>
      </c>
      <c r="O483">
        <v>65</v>
      </c>
      <c r="Q483">
        <v>133</v>
      </c>
      <c r="R483">
        <v>69</v>
      </c>
      <c r="S483">
        <v>1792</v>
      </c>
      <c r="T483">
        <v>2</v>
      </c>
      <c r="U483">
        <v>24</v>
      </c>
      <c r="V483">
        <v>134</v>
      </c>
      <c r="W483"/>
      <c r="X483" t="s">
        <v>16</v>
      </c>
      <c r="Y483" t="s">
        <v>340</v>
      </c>
      <c r="Z483" s="58" t="s">
        <v>832</v>
      </c>
      <c r="AA483" s="58" t="s">
        <v>959</v>
      </c>
      <c r="AB483" s="58" t="s">
        <v>780</v>
      </c>
      <c r="AC483">
        <v>94</v>
      </c>
      <c r="AD483">
        <v>47</v>
      </c>
      <c r="AE483">
        <v>83</v>
      </c>
      <c r="AG483">
        <v>133</v>
      </c>
      <c r="AH483">
        <v>69</v>
      </c>
      <c r="AI483">
        <v>1792</v>
      </c>
      <c r="AJ483">
        <v>2</v>
      </c>
      <c r="AK483">
        <v>24</v>
      </c>
      <c r="AL483">
        <v>135</v>
      </c>
      <c r="AM483"/>
      <c r="AN483" t="s">
        <v>16</v>
      </c>
      <c r="AO483" t="s">
        <v>340</v>
      </c>
      <c r="AP483" s="58" t="s">
        <v>832</v>
      </c>
      <c r="AQ483" s="58" t="s">
        <v>959</v>
      </c>
      <c r="AR483" s="58" t="s">
        <v>780</v>
      </c>
      <c r="AS483">
        <v>94</v>
      </c>
      <c r="AT483">
        <v>71</v>
      </c>
      <c r="AU483">
        <v>74</v>
      </c>
      <c r="AW483" s="44">
        <f t="shared" si="28"/>
        <v>215.22000000000003</v>
      </c>
      <c r="AX483" s="46">
        <f t="shared" si="29"/>
        <v>3.3333333333359638E-3</v>
      </c>
      <c r="AY483" s="46">
        <f t="shared" si="30"/>
        <v>-3.333333333331967E-3</v>
      </c>
      <c r="AZ483" s="46">
        <f t="shared" si="31"/>
        <v>9.1038288019262836E-15</v>
      </c>
    </row>
    <row r="484" spans="1:52" x14ac:dyDescent="0.35">
      <c r="A484">
        <v>133</v>
      </c>
      <c r="B484">
        <v>69</v>
      </c>
      <c r="C484">
        <v>1792</v>
      </c>
      <c r="D484">
        <v>2</v>
      </c>
      <c r="E484">
        <v>24</v>
      </c>
      <c r="F484">
        <v>135</v>
      </c>
      <c r="H484" t="s">
        <v>414</v>
      </c>
      <c r="I484" t="s">
        <v>47</v>
      </c>
      <c r="J484" s="58" t="s">
        <v>781</v>
      </c>
      <c r="K484" s="58" t="s">
        <v>959</v>
      </c>
      <c r="L484" s="58" t="s">
        <v>780</v>
      </c>
      <c r="M484">
        <v>95</v>
      </c>
      <c r="N484">
        <v>18</v>
      </c>
      <c r="O484">
        <v>87</v>
      </c>
      <c r="Q484">
        <v>133</v>
      </c>
      <c r="R484">
        <v>69</v>
      </c>
      <c r="S484">
        <v>1792</v>
      </c>
      <c r="T484">
        <v>2</v>
      </c>
      <c r="U484">
        <v>24</v>
      </c>
      <c r="V484">
        <v>135</v>
      </c>
      <c r="W484"/>
      <c r="X484" t="s">
        <v>414</v>
      </c>
      <c r="Y484" t="s">
        <v>47</v>
      </c>
      <c r="Z484" s="58" t="s">
        <v>781</v>
      </c>
      <c r="AA484" s="58" t="s">
        <v>959</v>
      </c>
      <c r="AB484" s="58" t="s">
        <v>780</v>
      </c>
      <c r="AC484">
        <v>95</v>
      </c>
      <c r="AD484">
        <v>9</v>
      </c>
      <c r="AE484">
        <v>44</v>
      </c>
      <c r="AG484">
        <v>133</v>
      </c>
      <c r="AH484">
        <v>69</v>
      </c>
      <c r="AI484">
        <v>1792</v>
      </c>
      <c r="AJ484">
        <v>2</v>
      </c>
      <c r="AK484">
        <v>24</v>
      </c>
      <c r="AL484">
        <v>133</v>
      </c>
      <c r="AM484"/>
      <c r="AN484" t="s">
        <v>414</v>
      </c>
      <c r="AO484" t="s">
        <v>47</v>
      </c>
      <c r="AP484" s="58" t="s">
        <v>781</v>
      </c>
      <c r="AQ484" s="58" t="s">
        <v>959</v>
      </c>
      <c r="AR484" s="58" t="s">
        <v>780</v>
      </c>
      <c r="AS484">
        <v>95</v>
      </c>
      <c r="AT484">
        <v>14</v>
      </c>
      <c r="AU484">
        <v>15</v>
      </c>
      <c r="AW484" s="44">
        <f t="shared" si="28"/>
        <v>42.46</v>
      </c>
      <c r="AX484" s="46">
        <f t="shared" si="29"/>
        <v>1.1111111111087313E-3</v>
      </c>
      <c r="AY484" s="46">
        <f t="shared" si="30"/>
        <v>-4.4444444444456388E-3</v>
      </c>
      <c r="AZ484" s="46">
        <f t="shared" si="31"/>
        <v>3.3333333333324389E-3</v>
      </c>
    </row>
    <row r="485" spans="1:52" x14ac:dyDescent="0.35">
      <c r="A485">
        <v>133</v>
      </c>
      <c r="B485">
        <v>69</v>
      </c>
      <c r="C485">
        <v>1792</v>
      </c>
      <c r="D485">
        <v>2</v>
      </c>
      <c r="E485">
        <v>24</v>
      </c>
      <c r="F485">
        <v>135</v>
      </c>
      <c r="H485" t="s">
        <v>153</v>
      </c>
      <c r="I485" t="s">
        <v>413</v>
      </c>
      <c r="J485" s="58" t="s">
        <v>870</v>
      </c>
      <c r="K485" s="58" t="s">
        <v>959</v>
      </c>
      <c r="L485" s="58" t="s">
        <v>780</v>
      </c>
      <c r="M485">
        <v>95</v>
      </c>
      <c r="N485">
        <v>244</v>
      </c>
      <c r="O485">
        <v>8</v>
      </c>
      <c r="Q485">
        <v>133</v>
      </c>
      <c r="R485">
        <v>69</v>
      </c>
      <c r="S485">
        <v>1792</v>
      </c>
      <c r="T485">
        <v>2</v>
      </c>
      <c r="U485">
        <v>24</v>
      </c>
      <c r="V485">
        <v>135</v>
      </c>
      <c r="W485"/>
      <c r="X485" t="s">
        <v>153</v>
      </c>
      <c r="Y485" t="s">
        <v>413</v>
      </c>
      <c r="Z485" s="58" t="s">
        <v>870</v>
      </c>
      <c r="AA485" s="58" t="s">
        <v>959</v>
      </c>
      <c r="AB485" s="58" t="s">
        <v>780</v>
      </c>
      <c r="AC485">
        <v>95</v>
      </c>
      <c r="AD485">
        <v>122</v>
      </c>
      <c r="AE485">
        <v>4</v>
      </c>
      <c r="AG485">
        <v>133</v>
      </c>
      <c r="AH485">
        <v>69</v>
      </c>
      <c r="AI485">
        <v>1792</v>
      </c>
      <c r="AJ485">
        <v>2</v>
      </c>
      <c r="AK485">
        <v>24</v>
      </c>
      <c r="AL485">
        <v>134</v>
      </c>
      <c r="AM485"/>
      <c r="AN485" t="s">
        <v>153</v>
      </c>
      <c r="AO485" t="s">
        <v>413</v>
      </c>
      <c r="AP485" s="58" t="s">
        <v>870</v>
      </c>
      <c r="AQ485" s="58" t="s">
        <v>959</v>
      </c>
      <c r="AR485" s="58" t="s">
        <v>780</v>
      </c>
      <c r="AS485">
        <v>95</v>
      </c>
      <c r="AT485">
        <v>183</v>
      </c>
      <c r="AU485">
        <v>5</v>
      </c>
      <c r="AW485" s="44">
        <f t="shared" si="28"/>
        <v>549.17000000000007</v>
      </c>
      <c r="AX485" s="46">
        <f t="shared" si="29"/>
        <v>-4.4444444444184245E-3</v>
      </c>
      <c r="AY485" s="46">
        <f t="shared" si="30"/>
        <v>-2.2222222222092122E-3</v>
      </c>
      <c r="AZ485" s="46">
        <f t="shared" si="31"/>
        <v>6.6666666666719693E-3</v>
      </c>
    </row>
    <row r="486" spans="1:52" x14ac:dyDescent="0.35">
      <c r="A486">
        <v>133</v>
      </c>
      <c r="B486">
        <v>69</v>
      </c>
      <c r="C486">
        <v>1792</v>
      </c>
      <c r="D486">
        <v>2</v>
      </c>
      <c r="E486">
        <v>25</v>
      </c>
      <c r="F486">
        <v>135</v>
      </c>
      <c r="H486" t="s">
        <v>76</v>
      </c>
      <c r="I486" t="s">
        <v>418</v>
      </c>
      <c r="J486" s="58" t="s">
        <v>829</v>
      </c>
      <c r="K486" s="58" t="s">
        <v>959</v>
      </c>
      <c r="L486" s="58" t="s">
        <v>780</v>
      </c>
      <c r="M486">
        <v>96</v>
      </c>
      <c r="N486">
        <v>102</v>
      </c>
      <c r="O486">
        <v>23</v>
      </c>
      <c r="Q486">
        <v>133</v>
      </c>
      <c r="R486">
        <v>69</v>
      </c>
      <c r="S486">
        <v>1792</v>
      </c>
      <c r="T486">
        <v>2</v>
      </c>
      <c r="U486">
        <v>25</v>
      </c>
      <c r="V486">
        <v>135</v>
      </c>
      <c r="W486"/>
      <c r="X486" t="s">
        <v>76</v>
      </c>
      <c r="Y486" t="s">
        <v>418</v>
      </c>
      <c r="Z486" s="58" t="s">
        <v>829</v>
      </c>
      <c r="AA486" s="58" t="s">
        <v>959</v>
      </c>
      <c r="AB486" s="58" t="s">
        <v>780</v>
      </c>
      <c r="AC486">
        <v>96</v>
      </c>
      <c r="AD486">
        <v>51</v>
      </c>
      <c r="AE486">
        <v>11</v>
      </c>
      <c r="AG486">
        <v>133</v>
      </c>
      <c r="AH486">
        <v>69</v>
      </c>
      <c r="AI486">
        <v>1792</v>
      </c>
      <c r="AJ486">
        <v>2</v>
      </c>
      <c r="AK486">
        <v>25</v>
      </c>
      <c r="AL486">
        <v>136</v>
      </c>
      <c r="AM486"/>
      <c r="AN486" t="s">
        <v>76</v>
      </c>
      <c r="AO486" t="s">
        <v>418</v>
      </c>
      <c r="AP486" s="58" t="s">
        <v>829</v>
      </c>
      <c r="AQ486" s="58" t="s">
        <v>959</v>
      </c>
      <c r="AR486" s="58" t="s">
        <v>780</v>
      </c>
      <c r="AS486">
        <v>96</v>
      </c>
      <c r="AT486">
        <v>76</v>
      </c>
      <c r="AU486">
        <v>66</v>
      </c>
      <c r="AW486" s="44">
        <f t="shared" si="28"/>
        <v>230.00000000000003</v>
      </c>
      <c r="AX486" s="46">
        <f t="shared" si="29"/>
        <v>-7.7777777777714718E-3</v>
      </c>
      <c r="AY486" s="46">
        <f t="shared" si="30"/>
        <v>1.1111111111142685E-3</v>
      </c>
      <c r="AZ486" s="46">
        <f t="shared" si="31"/>
        <v>6.6666666666713725E-3</v>
      </c>
    </row>
    <row r="487" spans="1:52" x14ac:dyDescent="0.35">
      <c r="A487">
        <v>133</v>
      </c>
      <c r="B487">
        <v>69</v>
      </c>
      <c r="C487">
        <v>1792</v>
      </c>
      <c r="D487">
        <v>2</v>
      </c>
      <c r="E487">
        <v>25</v>
      </c>
      <c r="F487">
        <v>135</v>
      </c>
      <c r="H487" t="s">
        <v>33</v>
      </c>
      <c r="I487" t="s">
        <v>502</v>
      </c>
      <c r="J487" s="58" t="s">
        <v>808</v>
      </c>
      <c r="K487" s="58" t="s">
        <v>959</v>
      </c>
      <c r="L487" s="58" t="s">
        <v>780</v>
      </c>
      <c r="M487">
        <v>96</v>
      </c>
      <c r="N487">
        <v>121</v>
      </c>
      <c r="O487">
        <v>42</v>
      </c>
      <c r="Q487">
        <v>133</v>
      </c>
      <c r="R487">
        <v>69</v>
      </c>
      <c r="S487">
        <v>1792</v>
      </c>
      <c r="T487">
        <v>2</v>
      </c>
      <c r="U487">
        <v>25</v>
      </c>
      <c r="V487">
        <v>135</v>
      </c>
      <c r="W487"/>
      <c r="X487" t="s">
        <v>33</v>
      </c>
      <c r="Y487" t="s">
        <v>672</v>
      </c>
      <c r="Z487" s="58" t="s">
        <v>808</v>
      </c>
      <c r="AA487" s="58" t="s">
        <v>959</v>
      </c>
      <c r="AB487" s="58" t="s">
        <v>780</v>
      </c>
      <c r="AC487">
        <v>96</v>
      </c>
      <c r="AD487">
        <v>60</v>
      </c>
      <c r="AE487">
        <v>71</v>
      </c>
      <c r="AG487">
        <v>133</v>
      </c>
      <c r="AH487">
        <v>69</v>
      </c>
      <c r="AI487">
        <v>1792</v>
      </c>
      <c r="AJ487">
        <v>2</v>
      </c>
      <c r="AK487">
        <v>25</v>
      </c>
      <c r="AL487">
        <v>136</v>
      </c>
      <c r="AM487"/>
      <c r="AN487" t="s">
        <v>33</v>
      </c>
      <c r="AO487" t="s">
        <v>672</v>
      </c>
      <c r="AP487" s="58" t="s">
        <v>808</v>
      </c>
      <c r="AQ487" s="58" t="s">
        <v>959</v>
      </c>
      <c r="AR487" s="58" t="s">
        <v>780</v>
      </c>
      <c r="AS487">
        <v>96</v>
      </c>
      <c r="AT487">
        <v>91</v>
      </c>
      <c r="AU487">
        <v>7</v>
      </c>
      <c r="AW487" s="44">
        <f t="shared" si="28"/>
        <v>273.2</v>
      </c>
      <c r="AX487" s="46">
        <f t="shared" si="29"/>
        <v>2.222222222217185E-3</v>
      </c>
      <c r="AY487" s="46">
        <f t="shared" si="30"/>
        <v>1.1111111111086203E-3</v>
      </c>
      <c r="AZ487" s="46">
        <f t="shared" si="31"/>
        <v>-3.3333333333371296E-3</v>
      </c>
    </row>
    <row r="488" spans="1:52" x14ac:dyDescent="0.35">
      <c r="A488">
        <v>133</v>
      </c>
      <c r="B488">
        <v>69</v>
      </c>
      <c r="C488">
        <v>1792</v>
      </c>
      <c r="D488">
        <v>2</v>
      </c>
      <c r="E488">
        <v>25</v>
      </c>
      <c r="F488">
        <v>135</v>
      </c>
      <c r="H488" t="s">
        <v>416</v>
      </c>
      <c r="I488" t="s">
        <v>213</v>
      </c>
      <c r="J488" s="58" t="s">
        <v>888</v>
      </c>
      <c r="K488" s="58" t="s">
        <v>959</v>
      </c>
      <c r="L488" s="58" t="s">
        <v>780</v>
      </c>
      <c r="M488">
        <v>96</v>
      </c>
      <c r="N488">
        <v>131</v>
      </c>
      <c r="O488">
        <v>41</v>
      </c>
      <c r="Q488">
        <v>133</v>
      </c>
      <c r="R488">
        <v>69</v>
      </c>
      <c r="S488">
        <v>1792</v>
      </c>
      <c r="T488">
        <v>2</v>
      </c>
      <c r="U488">
        <v>25</v>
      </c>
      <c r="V488">
        <v>135</v>
      </c>
      <c r="W488"/>
      <c r="X488" t="s">
        <v>416</v>
      </c>
      <c r="Y488" t="s">
        <v>213</v>
      </c>
      <c r="Z488" s="58" t="s">
        <v>888</v>
      </c>
      <c r="AA488" s="58" t="s">
        <v>959</v>
      </c>
      <c r="AB488" s="58" t="s">
        <v>780</v>
      </c>
      <c r="AC488">
        <v>96</v>
      </c>
      <c r="AD488">
        <v>65</v>
      </c>
      <c r="AE488">
        <v>70</v>
      </c>
      <c r="AG488">
        <v>133</v>
      </c>
      <c r="AH488">
        <v>69</v>
      </c>
      <c r="AI488">
        <v>1792</v>
      </c>
      <c r="AJ488">
        <v>2</v>
      </c>
      <c r="AK488">
        <v>25</v>
      </c>
      <c r="AL488">
        <v>137</v>
      </c>
      <c r="AM488"/>
      <c r="AN488" t="s">
        <v>416</v>
      </c>
      <c r="AO488" t="s">
        <v>213</v>
      </c>
      <c r="AP488" s="58" t="s">
        <v>888</v>
      </c>
      <c r="AQ488" s="58" t="s">
        <v>959</v>
      </c>
      <c r="AR488" s="58" t="s">
        <v>780</v>
      </c>
      <c r="AS488">
        <v>96</v>
      </c>
      <c r="AT488">
        <v>98</v>
      </c>
      <c r="AU488">
        <v>55</v>
      </c>
      <c r="AW488" s="44">
        <f t="shared" si="28"/>
        <v>295.66000000000003</v>
      </c>
      <c r="AX488" s="46">
        <f t="shared" si="29"/>
        <v>-5.5555555555633629E-3</v>
      </c>
      <c r="AY488" s="46">
        <f t="shared" si="30"/>
        <v>2.2222222222183508E-3</v>
      </c>
      <c r="AZ488" s="46">
        <f t="shared" si="31"/>
        <v>3.333333333341626E-3</v>
      </c>
    </row>
    <row r="489" spans="1:52" x14ac:dyDescent="0.35">
      <c r="A489">
        <v>133</v>
      </c>
      <c r="B489">
        <v>69</v>
      </c>
      <c r="C489">
        <v>1792</v>
      </c>
      <c r="D489">
        <v>2</v>
      </c>
      <c r="E489">
        <v>25</v>
      </c>
      <c r="F489">
        <v>135</v>
      </c>
      <c r="H489" t="s">
        <v>31</v>
      </c>
      <c r="I489" t="s">
        <v>417</v>
      </c>
      <c r="J489" s="58" t="s">
        <v>808</v>
      </c>
      <c r="K489" s="58" t="s">
        <v>959</v>
      </c>
      <c r="L489" s="58" t="s">
        <v>309</v>
      </c>
      <c r="M489">
        <v>96</v>
      </c>
      <c r="N489">
        <v>136</v>
      </c>
      <c r="O489">
        <v>68</v>
      </c>
      <c r="Q489">
        <v>133</v>
      </c>
      <c r="R489">
        <v>69</v>
      </c>
      <c r="S489">
        <v>1792</v>
      </c>
      <c r="T489">
        <v>2</v>
      </c>
      <c r="U489">
        <v>25</v>
      </c>
      <c r="V489">
        <v>135</v>
      </c>
      <c r="W489"/>
      <c r="X489" t="s">
        <v>31</v>
      </c>
      <c r="Y489" t="s">
        <v>417</v>
      </c>
      <c r="Z489" s="58" t="s">
        <v>808</v>
      </c>
      <c r="AA489" s="58" t="s">
        <v>959</v>
      </c>
      <c r="AB489" s="58" t="s">
        <v>309</v>
      </c>
      <c r="AC489">
        <v>96</v>
      </c>
      <c r="AD489">
        <v>68</v>
      </c>
      <c r="AE489">
        <v>34</v>
      </c>
      <c r="AG489">
        <v>133</v>
      </c>
      <c r="AH489">
        <v>69</v>
      </c>
      <c r="AI489">
        <v>1792</v>
      </c>
      <c r="AJ489">
        <v>2</v>
      </c>
      <c r="AK489">
        <v>25</v>
      </c>
      <c r="AL489">
        <v>136</v>
      </c>
      <c r="AM489"/>
      <c r="AN489" t="s">
        <v>31</v>
      </c>
      <c r="AO489" t="s">
        <v>417</v>
      </c>
      <c r="AP489" s="58" t="s">
        <v>808</v>
      </c>
      <c r="AQ489" s="58" t="s">
        <v>959</v>
      </c>
      <c r="AR489" s="58" t="s">
        <v>309</v>
      </c>
      <c r="AS489">
        <v>96</v>
      </c>
      <c r="AT489">
        <v>102</v>
      </c>
      <c r="AU489">
        <v>52</v>
      </c>
      <c r="AW489" s="44">
        <f t="shared" si="28"/>
        <v>307.53999999999996</v>
      </c>
      <c r="AX489" s="46">
        <f t="shared" si="29"/>
        <v>4.444444444409279E-3</v>
      </c>
      <c r="AY489" s="46">
        <f t="shared" si="30"/>
        <v>2.2222222222046395E-3</v>
      </c>
      <c r="AZ489" s="46">
        <f t="shared" si="31"/>
        <v>-6.666666666678811E-3</v>
      </c>
    </row>
    <row r="490" spans="1:52" x14ac:dyDescent="0.35">
      <c r="A490">
        <v>133</v>
      </c>
      <c r="B490">
        <v>69</v>
      </c>
      <c r="C490">
        <v>1792</v>
      </c>
      <c r="D490">
        <v>2</v>
      </c>
      <c r="E490">
        <v>25</v>
      </c>
      <c r="F490">
        <v>135</v>
      </c>
      <c r="H490" t="s">
        <v>415</v>
      </c>
      <c r="I490" t="s">
        <v>343</v>
      </c>
      <c r="J490" s="58" t="s">
        <v>825</v>
      </c>
      <c r="K490" s="58" t="s">
        <v>959</v>
      </c>
      <c r="L490" s="58" t="s">
        <v>780</v>
      </c>
      <c r="M490">
        <v>95</v>
      </c>
      <c r="N490">
        <v>63</v>
      </c>
      <c r="O490">
        <v>68</v>
      </c>
      <c r="Q490">
        <v>133</v>
      </c>
      <c r="R490">
        <v>69</v>
      </c>
      <c r="S490">
        <v>1792</v>
      </c>
      <c r="T490">
        <v>2</v>
      </c>
      <c r="U490">
        <v>25</v>
      </c>
      <c r="V490">
        <v>135</v>
      </c>
      <c r="W490"/>
      <c r="X490" s="50" t="s">
        <v>415</v>
      </c>
      <c r="Y490" t="s">
        <v>343</v>
      </c>
      <c r="Z490" s="58" t="s">
        <v>825</v>
      </c>
      <c r="AA490" s="58" t="s">
        <v>959</v>
      </c>
      <c r="AB490" s="58" t="s">
        <v>780</v>
      </c>
      <c r="AC490">
        <v>95</v>
      </c>
      <c r="AD490">
        <v>31</v>
      </c>
      <c r="AE490">
        <v>84</v>
      </c>
      <c r="AG490">
        <v>133</v>
      </c>
      <c r="AH490">
        <v>69</v>
      </c>
      <c r="AI490">
        <v>1792</v>
      </c>
      <c r="AJ490">
        <v>2</v>
      </c>
      <c r="AK490">
        <v>25</v>
      </c>
      <c r="AL490">
        <v>135</v>
      </c>
      <c r="AM490"/>
      <c r="AN490" t="s">
        <v>415</v>
      </c>
      <c r="AO490" t="s">
        <v>343</v>
      </c>
      <c r="AP490" s="58" t="s">
        <v>825</v>
      </c>
      <c r="AQ490" s="58" t="s">
        <v>959</v>
      </c>
      <c r="AR490" s="58" t="s">
        <v>780</v>
      </c>
      <c r="AS490">
        <v>95</v>
      </c>
      <c r="AT490">
        <v>47</v>
      </c>
      <c r="AU490">
        <v>75</v>
      </c>
      <c r="AW490" s="44">
        <f t="shared" si="28"/>
        <v>143.27000000000001</v>
      </c>
      <c r="AX490" s="46">
        <f t="shared" si="29"/>
        <v>-4.4444444444454723E-3</v>
      </c>
      <c r="AY490" s="46">
        <f t="shared" si="30"/>
        <v>-2.2222222222226806E-3</v>
      </c>
      <c r="AZ490" s="46">
        <f t="shared" si="31"/>
        <v>6.6666666666677088E-3</v>
      </c>
    </row>
    <row r="491" spans="1:52" x14ac:dyDescent="0.35">
      <c r="A491">
        <v>133</v>
      </c>
      <c r="B491">
        <v>69</v>
      </c>
      <c r="C491">
        <v>1792</v>
      </c>
      <c r="D491">
        <v>2</v>
      </c>
      <c r="E491">
        <v>25</v>
      </c>
      <c r="F491">
        <v>136</v>
      </c>
      <c r="H491" t="s">
        <v>243</v>
      </c>
      <c r="I491" t="s">
        <v>419</v>
      </c>
      <c r="J491" s="58" t="s">
        <v>814</v>
      </c>
      <c r="K491" s="58" t="s">
        <v>959</v>
      </c>
      <c r="L491" s="58" t="s">
        <v>889</v>
      </c>
      <c r="M491">
        <v>97</v>
      </c>
      <c r="N491">
        <v>384</v>
      </c>
      <c r="O491">
        <v>33</v>
      </c>
      <c r="Q491">
        <v>133</v>
      </c>
      <c r="R491">
        <v>69</v>
      </c>
      <c r="S491">
        <v>1792</v>
      </c>
      <c r="T491">
        <v>2</v>
      </c>
      <c r="U491">
        <v>25</v>
      </c>
      <c r="V491">
        <v>136</v>
      </c>
      <c r="W491"/>
      <c r="X491" t="s">
        <v>243</v>
      </c>
      <c r="Y491" t="s">
        <v>419</v>
      </c>
      <c r="Z491" s="58" t="s">
        <v>814</v>
      </c>
      <c r="AA491" s="58" t="s">
        <v>959</v>
      </c>
      <c r="AB491" s="58" t="s">
        <v>889</v>
      </c>
      <c r="AC491">
        <v>97</v>
      </c>
      <c r="AD491">
        <v>192</v>
      </c>
      <c r="AE491">
        <v>17</v>
      </c>
      <c r="AG491">
        <v>133</v>
      </c>
      <c r="AH491">
        <v>69</v>
      </c>
      <c r="AI491">
        <v>1792</v>
      </c>
      <c r="AJ491">
        <v>2</v>
      </c>
      <c r="AK491">
        <v>24</v>
      </c>
      <c r="AL491">
        <v>134</v>
      </c>
      <c r="AM491"/>
      <c r="AN491" t="s">
        <v>243</v>
      </c>
      <c r="AO491" t="s">
        <v>419</v>
      </c>
      <c r="AP491" s="58" t="s">
        <v>814</v>
      </c>
      <c r="AQ491" s="58" t="s">
        <v>959</v>
      </c>
      <c r="AR491" s="58" t="s">
        <v>889</v>
      </c>
      <c r="AS491">
        <v>97</v>
      </c>
      <c r="AT491">
        <v>288</v>
      </c>
      <c r="AU491">
        <v>24</v>
      </c>
      <c r="AW491" s="44">
        <f t="shared" si="28"/>
        <v>864.7399999999999</v>
      </c>
      <c r="AX491" s="46">
        <f t="shared" si="29"/>
        <v>-1.1111111112018235E-3</v>
      </c>
      <c r="AY491" s="46">
        <f t="shared" si="30"/>
        <v>-5.5555555556009162E-3</v>
      </c>
      <c r="AZ491" s="46">
        <f t="shared" si="31"/>
        <v>6.6666666666128638E-3</v>
      </c>
    </row>
    <row r="492" spans="1:52" x14ac:dyDescent="0.35">
      <c r="A492">
        <v>133</v>
      </c>
      <c r="B492">
        <v>69</v>
      </c>
      <c r="C492">
        <v>1792</v>
      </c>
      <c r="D492">
        <v>2</v>
      </c>
      <c r="E492">
        <v>25</v>
      </c>
      <c r="F492">
        <v>136</v>
      </c>
      <c r="H492" t="s">
        <v>33</v>
      </c>
      <c r="I492" t="s">
        <v>503</v>
      </c>
      <c r="J492" s="58" t="s">
        <v>808</v>
      </c>
      <c r="K492" s="58" t="s">
        <v>959</v>
      </c>
      <c r="L492" s="54"/>
      <c r="M492">
        <v>97</v>
      </c>
      <c r="N492">
        <v>35</v>
      </c>
      <c r="O492">
        <v>86</v>
      </c>
      <c r="Q492">
        <v>133</v>
      </c>
      <c r="R492">
        <v>69</v>
      </c>
      <c r="S492">
        <v>1792</v>
      </c>
      <c r="T492">
        <v>2</v>
      </c>
      <c r="U492">
        <v>25</v>
      </c>
      <c r="V492">
        <v>136</v>
      </c>
      <c r="W492"/>
      <c r="X492" t="s">
        <v>33</v>
      </c>
      <c r="Y492" t="s">
        <v>673</v>
      </c>
      <c r="Z492" s="58" t="s">
        <v>808</v>
      </c>
      <c r="AA492" s="58" t="s">
        <v>959</v>
      </c>
      <c r="AB492" s="54"/>
      <c r="AC492">
        <v>97</v>
      </c>
      <c r="AD492">
        <v>17</v>
      </c>
      <c r="AE492">
        <v>94</v>
      </c>
      <c r="AG492">
        <v>133</v>
      </c>
      <c r="AH492">
        <v>69</v>
      </c>
      <c r="AI492">
        <v>1792</v>
      </c>
      <c r="AJ492">
        <v>2</v>
      </c>
      <c r="AK492">
        <v>25</v>
      </c>
      <c r="AL492">
        <v>137</v>
      </c>
      <c r="AM492"/>
      <c r="AN492" t="s">
        <v>33</v>
      </c>
      <c r="AO492" t="s">
        <v>673</v>
      </c>
      <c r="AP492" s="58" t="s">
        <v>808</v>
      </c>
      <c r="AQ492" s="58" t="s">
        <v>959</v>
      </c>
      <c r="AR492" s="54"/>
      <c r="AS492">
        <v>97</v>
      </c>
      <c r="AT492">
        <v>26</v>
      </c>
      <c r="AU492">
        <v>91</v>
      </c>
      <c r="AW492" s="44">
        <f t="shared" si="28"/>
        <v>80.709999999999994</v>
      </c>
      <c r="AX492" s="46">
        <f t="shared" si="29"/>
        <v>1.1111111111105187E-2</v>
      </c>
      <c r="AY492" s="46">
        <f t="shared" si="30"/>
        <v>-4.4444444444473596E-3</v>
      </c>
      <c r="AZ492" s="46">
        <f t="shared" si="31"/>
        <v>-6.6666666666711505E-3</v>
      </c>
    </row>
    <row r="493" spans="1:52" x14ac:dyDescent="0.35">
      <c r="A493">
        <v>133</v>
      </c>
      <c r="B493">
        <v>69</v>
      </c>
      <c r="C493">
        <v>1792</v>
      </c>
      <c r="D493">
        <v>2</v>
      </c>
      <c r="E493">
        <v>25</v>
      </c>
      <c r="F493">
        <v>136</v>
      </c>
      <c r="H493" t="s">
        <v>111</v>
      </c>
      <c r="I493" t="s">
        <v>420</v>
      </c>
      <c r="J493" s="58" t="s">
        <v>818</v>
      </c>
      <c r="K493" s="58" t="s">
        <v>959</v>
      </c>
      <c r="L493" s="58" t="s">
        <v>780</v>
      </c>
      <c r="M493">
        <v>98</v>
      </c>
      <c r="N493">
        <v>142</v>
      </c>
      <c r="O493">
        <v>46</v>
      </c>
      <c r="Q493">
        <v>133</v>
      </c>
      <c r="R493">
        <v>69</v>
      </c>
      <c r="S493">
        <v>1792</v>
      </c>
      <c r="T493">
        <v>2</v>
      </c>
      <c r="U493">
        <v>25</v>
      </c>
      <c r="V493">
        <v>136</v>
      </c>
      <c r="W493"/>
      <c r="X493" t="s">
        <v>111</v>
      </c>
      <c r="Y493" t="s">
        <v>420</v>
      </c>
      <c r="Z493" s="58" t="s">
        <v>818</v>
      </c>
      <c r="AA493" s="58" t="s">
        <v>959</v>
      </c>
      <c r="AB493" s="58" t="s">
        <v>780</v>
      </c>
      <c r="AC493">
        <v>98</v>
      </c>
      <c r="AD493">
        <v>71</v>
      </c>
      <c r="AE493">
        <v>23</v>
      </c>
      <c r="AG493">
        <v>133</v>
      </c>
      <c r="AH493">
        <v>69</v>
      </c>
      <c r="AI493">
        <v>1792</v>
      </c>
      <c r="AJ493">
        <v>2</v>
      </c>
      <c r="AK493">
        <v>25</v>
      </c>
      <c r="AL493">
        <v>135</v>
      </c>
      <c r="AM493"/>
      <c r="AN493" t="s">
        <v>111</v>
      </c>
      <c r="AO493" t="s">
        <v>420</v>
      </c>
      <c r="AP493" s="58" t="s">
        <v>818</v>
      </c>
      <c r="AQ493" s="58" t="s">
        <v>959</v>
      </c>
      <c r="AR493" s="58" t="s">
        <v>780</v>
      </c>
      <c r="AS493">
        <v>98</v>
      </c>
      <c r="AT493">
        <v>106</v>
      </c>
      <c r="AU493">
        <v>85</v>
      </c>
      <c r="AW493" s="44">
        <f t="shared" si="28"/>
        <v>320.54000000000002</v>
      </c>
      <c r="AX493" s="46">
        <f t="shared" si="29"/>
        <v>2.2222222222091914E-3</v>
      </c>
      <c r="AY493" s="46">
        <f t="shared" si="30"/>
        <v>1.1111111111045957E-3</v>
      </c>
      <c r="AZ493" s="46">
        <f t="shared" si="31"/>
        <v>-3.3333333333359638E-3</v>
      </c>
    </row>
    <row r="494" spans="1:52" x14ac:dyDescent="0.35">
      <c r="A494">
        <v>133</v>
      </c>
      <c r="B494">
        <v>69</v>
      </c>
      <c r="C494">
        <v>1792</v>
      </c>
      <c r="D494">
        <v>2</v>
      </c>
      <c r="E494">
        <v>25</v>
      </c>
      <c r="F494">
        <v>136</v>
      </c>
      <c r="H494" t="s">
        <v>131</v>
      </c>
      <c r="I494" t="s">
        <v>420</v>
      </c>
      <c r="J494" s="58" t="s">
        <v>818</v>
      </c>
      <c r="K494" s="58" t="s">
        <v>959</v>
      </c>
      <c r="L494" s="58" t="s">
        <v>780</v>
      </c>
      <c r="M494">
        <v>98</v>
      </c>
      <c r="N494">
        <v>607</v>
      </c>
      <c r="O494">
        <v>88</v>
      </c>
      <c r="Q494">
        <v>133</v>
      </c>
      <c r="R494">
        <v>69</v>
      </c>
      <c r="S494">
        <v>1792</v>
      </c>
      <c r="T494">
        <v>2</v>
      </c>
      <c r="U494">
        <v>25</v>
      </c>
      <c r="V494">
        <v>136</v>
      </c>
      <c r="W494"/>
      <c r="X494" t="s">
        <v>131</v>
      </c>
      <c r="Y494" t="s">
        <v>420</v>
      </c>
      <c r="Z494" s="58" t="s">
        <v>818</v>
      </c>
      <c r="AA494" s="58" t="s">
        <v>959</v>
      </c>
      <c r="AB494" s="58" t="s">
        <v>780</v>
      </c>
      <c r="AC494">
        <v>98</v>
      </c>
      <c r="AD494">
        <v>303</v>
      </c>
      <c r="AE494">
        <v>94</v>
      </c>
      <c r="AG494">
        <v>133</v>
      </c>
      <c r="AH494">
        <v>69</v>
      </c>
      <c r="AI494">
        <v>1792</v>
      </c>
      <c r="AJ494">
        <v>2</v>
      </c>
      <c r="AK494">
        <v>25</v>
      </c>
      <c r="AL494">
        <v>136</v>
      </c>
      <c r="AM494"/>
      <c r="AN494" t="s">
        <v>131</v>
      </c>
      <c r="AO494" t="s">
        <v>420</v>
      </c>
      <c r="AP494" s="58" t="s">
        <v>818</v>
      </c>
      <c r="AQ494" s="58" t="s">
        <v>959</v>
      </c>
      <c r="AR494" s="58" t="s">
        <v>780</v>
      </c>
      <c r="AS494">
        <v>98</v>
      </c>
      <c r="AT494">
        <v>455</v>
      </c>
      <c r="AU494">
        <v>91</v>
      </c>
      <c r="AW494" s="44">
        <f t="shared" si="28"/>
        <v>1367.7300000000002</v>
      </c>
      <c r="AX494" s="46">
        <f t="shared" si="29"/>
        <v>1.0913492332065289E-13</v>
      </c>
      <c r="AY494" s="46">
        <f t="shared" si="30"/>
        <v>5.4622972811557702E-14</v>
      </c>
      <c r="AZ494" s="46">
        <f t="shared" si="31"/>
        <v>8.1823436914874037E-14</v>
      </c>
    </row>
    <row r="495" spans="1:52" x14ac:dyDescent="0.35">
      <c r="A495">
        <v>133</v>
      </c>
      <c r="B495">
        <v>69</v>
      </c>
      <c r="C495">
        <v>1792</v>
      </c>
      <c r="D495">
        <v>2</v>
      </c>
      <c r="E495">
        <v>25</v>
      </c>
      <c r="F495">
        <v>136</v>
      </c>
      <c r="H495" t="s">
        <v>41</v>
      </c>
      <c r="I495" t="s">
        <v>421</v>
      </c>
      <c r="J495" s="58" t="s">
        <v>825</v>
      </c>
      <c r="K495" s="58" t="s">
        <v>959</v>
      </c>
      <c r="L495" s="58" t="s">
        <v>780</v>
      </c>
      <c r="M495">
        <v>98</v>
      </c>
      <c r="N495">
        <v>211</v>
      </c>
      <c r="O495">
        <v>51</v>
      </c>
      <c r="Q495">
        <v>133</v>
      </c>
      <c r="R495">
        <v>69</v>
      </c>
      <c r="S495">
        <v>1792</v>
      </c>
      <c r="T495">
        <v>2</v>
      </c>
      <c r="U495">
        <v>25</v>
      </c>
      <c r="V495">
        <v>136</v>
      </c>
      <c r="W495"/>
      <c r="X495" t="s">
        <v>41</v>
      </c>
      <c r="Y495" t="s">
        <v>421</v>
      </c>
      <c r="Z495" s="58" t="s">
        <v>825</v>
      </c>
      <c r="AA495" s="58" t="s">
        <v>959</v>
      </c>
      <c r="AB495" s="58" t="s">
        <v>780</v>
      </c>
      <c r="AC495">
        <v>98</v>
      </c>
      <c r="AD495">
        <v>105</v>
      </c>
      <c r="AE495">
        <v>76</v>
      </c>
      <c r="AG495">
        <v>133</v>
      </c>
      <c r="AH495">
        <v>69</v>
      </c>
      <c r="AI495">
        <v>1792</v>
      </c>
      <c r="AJ495">
        <v>2</v>
      </c>
      <c r="AK495">
        <v>25</v>
      </c>
      <c r="AL495">
        <v>137</v>
      </c>
      <c r="AM495"/>
      <c r="AN495" t="s">
        <v>41</v>
      </c>
      <c r="AO495" t="s">
        <v>421</v>
      </c>
      <c r="AP495" s="58" t="s">
        <v>825</v>
      </c>
      <c r="AQ495" s="58" t="s">
        <v>959</v>
      </c>
      <c r="AR495" s="58" t="s">
        <v>780</v>
      </c>
      <c r="AS495">
        <v>98</v>
      </c>
      <c r="AT495">
        <v>158</v>
      </c>
      <c r="AU495">
        <v>63</v>
      </c>
      <c r="AW495" s="44">
        <f t="shared" si="28"/>
        <v>475.9</v>
      </c>
      <c r="AX495" s="46">
        <f t="shared" si="29"/>
        <v>1.1111111110915228E-3</v>
      </c>
      <c r="AY495" s="46">
        <f t="shared" si="30"/>
        <v>-4.444444444454243E-3</v>
      </c>
      <c r="AZ495" s="46">
        <f t="shared" si="31"/>
        <v>3.3333333333257498E-3</v>
      </c>
    </row>
    <row r="496" spans="1:52" x14ac:dyDescent="0.35">
      <c r="A496">
        <v>133</v>
      </c>
      <c r="B496">
        <v>69</v>
      </c>
      <c r="C496">
        <v>1792</v>
      </c>
      <c r="D496">
        <v>2</v>
      </c>
      <c r="E496">
        <v>25</v>
      </c>
      <c r="F496">
        <v>136</v>
      </c>
      <c r="H496" t="s">
        <v>18</v>
      </c>
      <c r="I496" t="s">
        <v>55</v>
      </c>
      <c r="J496" s="58" t="s">
        <v>808</v>
      </c>
      <c r="K496" s="58" t="s">
        <v>959</v>
      </c>
      <c r="L496" s="54"/>
      <c r="M496">
        <v>97</v>
      </c>
      <c r="N496">
        <v>81</v>
      </c>
      <c r="O496">
        <v>82</v>
      </c>
      <c r="Q496">
        <v>133</v>
      </c>
      <c r="R496">
        <v>69</v>
      </c>
      <c r="S496">
        <v>1792</v>
      </c>
      <c r="T496">
        <v>2</v>
      </c>
      <c r="U496">
        <v>25</v>
      </c>
      <c r="V496">
        <v>136</v>
      </c>
      <c r="W496"/>
      <c r="X496" t="s">
        <v>18</v>
      </c>
      <c r="Y496" t="s">
        <v>55</v>
      </c>
      <c r="Z496" s="58" t="s">
        <v>808</v>
      </c>
      <c r="AA496" s="58" t="s">
        <v>959</v>
      </c>
      <c r="AB496" s="54"/>
      <c r="AC496">
        <v>97</v>
      </c>
      <c r="AD496">
        <v>40</v>
      </c>
      <c r="AE496">
        <v>91</v>
      </c>
      <c r="AG496">
        <v>133</v>
      </c>
      <c r="AH496">
        <v>69</v>
      </c>
      <c r="AI496">
        <v>1792</v>
      </c>
      <c r="AJ496">
        <v>2</v>
      </c>
      <c r="AK496">
        <v>25</v>
      </c>
      <c r="AL496">
        <v>135</v>
      </c>
      <c r="AM496"/>
      <c r="AN496" t="s">
        <v>277</v>
      </c>
      <c r="AO496" t="s">
        <v>55</v>
      </c>
      <c r="AP496" s="58" t="s">
        <v>808</v>
      </c>
      <c r="AQ496" s="58" t="s">
        <v>959</v>
      </c>
      <c r="AR496" s="54"/>
      <c r="AS496">
        <v>97</v>
      </c>
      <c r="AT496">
        <v>61</v>
      </c>
      <c r="AU496">
        <v>36</v>
      </c>
      <c r="AW496" s="44">
        <f t="shared" si="28"/>
        <v>184.09</v>
      </c>
      <c r="AX496" s="46">
        <f t="shared" si="29"/>
        <v>-2.2222222222222365E-3</v>
      </c>
      <c r="AY496" s="46">
        <f t="shared" si="30"/>
        <v>-1.1111111111111738E-3</v>
      </c>
      <c r="AZ496" s="46">
        <f t="shared" si="31"/>
        <v>3.3333333333297466E-3</v>
      </c>
    </row>
    <row r="497" spans="1:52" x14ac:dyDescent="0.35">
      <c r="A497">
        <v>133</v>
      </c>
      <c r="B497">
        <v>69</v>
      </c>
      <c r="C497">
        <v>1792</v>
      </c>
      <c r="D497">
        <v>2</v>
      </c>
      <c r="E497">
        <v>25</v>
      </c>
      <c r="F497">
        <v>136</v>
      </c>
      <c r="G497" t="s">
        <v>37</v>
      </c>
      <c r="H497" t="s">
        <v>33</v>
      </c>
      <c r="I497" t="s">
        <v>241</v>
      </c>
      <c r="J497" s="58" t="s">
        <v>779</v>
      </c>
      <c r="K497" s="58" t="s">
        <v>959</v>
      </c>
      <c r="L497" s="58" t="s">
        <v>780</v>
      </c>
      <c r="M497">
        <v>97</v>
      </c>
      <c r="N497">
        <v>192</v>
      </c>
      <c r="O497">
        <v>4</v>
      </c>
      <c r="Q497">
        <v>133</v>
      </c>
      <c r="R497">
        <v>69</v>
      </c>
      <c r="S497">
        <v>1792</v>
      </c>
      <c r="T497">
        <v>2</v>
      </c>
      <c r="U497">
        <v>25</v>
      </c>
      <c r="V497">
        <v>136</v>
      </c>
      <c r="W497" t="s">
        <v>37</v>
      </c>
      <c r="X497" t="s">
        <v>33</v>
      </c>
      <c r="Y497" t="s">
        <v>241</v>
      </c>
      <c r="Z497" s="58" t="s">
        <v>779</v>
      </c>
      <c r="AA497" s="58" t="s">
        <v>959</v>
      </c>
      <c r="AB497" s="58" t="s">
        <v>780</v>
      </c>
      <c r="AC497">
        <v>97</v>
      </c>
      <c r="AD497">
        <v>96</v>
      </c>
      <c r="AE497">
        <v>2</v>
      </c>
      <c r="AG497">
        <v>133</v>
      </c>
      <c r="AH497">
        <v>69</v>
      </c>
      <c r="AI497">
        <v>1792</v>
      </c>
      <c r="AJ497">
        <v>2</v>
      </c>
      <c r="AK497">
        <v>25</v>
      </c>
      <c r="AL497">
        <v>136</v>
      </c>
      <c r="AM497" t="s">
        <v>37</v>
      </c>
      <c r="AN497" t="s">
        <v>33</v>
      </c>
      <c r="AO497" t="s">
        <v>241</v>
      </c>
      <c r="AP497" s="58" t="s">
        <v>779</v>
      </c>
      <c r="AQ497" s="58" t="s">
        <v>959</v>
      </c>
      <c r="AR497" s="58" t="s">
        <v>780</v>
      </c>
      <c r="AS497">
        <v>97</v>
      </c>
      <c r="AT497">
        <v>144</v>
      </c>
      <c r="AU497">
        <v>3</v>
      </c>
      <c r="AW497" s="44">
        <f t="shared" si="28"/>
        <v>432.08999999999992</v>
      </c>
      <c r="AX497" s="46">
        <f t="shared" si="29"/>
        <v>-3.6380620738185598E-14</v>
      </c>
      <c r="AY497" s="46">
        <f t="shared" si="30"/>
        <v>-1.8190310369092799E-14</v>
      </c>
      <c r="AZ497" s="46">
        <f t="shared" si="31"/>
        <v>-2.7283730830163222E-14</v>
      </c>
    </row>
    <row r="498" spans="1:52" x14ac:dyDescent="0.35">
      <c r="A498">
        <v>133</v>
      </c>
      <c r="B498">
        <v>69</v>
      </c>
      <c r="C498">
        <v>1792</v>
      </c>
      <c r="D498">
        <v>2</v>
      </c>
      <c r="E498">
        <v>25</v>
      </c>
      <c r="F498">
        <v>137</v>
      </c>
      <c r="H498" t="s">
        <v>53</v>
      </c>
      <c r="I498" t="s">
        <v>45</v>
      </c>
      <c r="J498" s="54" t="s">
        <v>878</v>
      </c>
      <c r="K498" s="58" t="s">
        <v>959</v>
      </c>
      <c r="L498" s="54" t="s">
        <v>780</v>
      </c>
      <c r="M498">
        <v>99</v>
      </c>
      <c r="N498">
        <v>213</v>
      </c>
      <c r="O498">
        <v>81</v>
      </c>
      <c r="Q498">
        <v>133</v>
      </c>
      <c r="R498">
        <v>69</v>
      </c>
      <c r="S498">
        <v>1792</v>
      </c>
      <c r="T498">
        <v>2</v>
      </c>
      <c r="U498">
        <v>25</v>
      </c>
      <c r="V498">
        <v>137</v>
      </c>
      <c r="W498"/>
      <c r="X498" t="s">
        <v>53</v>
      </c>
      <c r="Y498" t="s">
        <v>45</v>
      </c>
      <c r="Z498" s="54" t="s">
        <v>878</v>
      </c>
      <c r="AA498" s="58" t="s">
        <v>959</v>
      </c>
      <c r="AB498" s="54" t="s">
        <v>780</v>
      </c>
      <c r="AC498">
        <v>99</v>
      </c>
      <c r="AD498">
        <v>106</v>
      </c>
      <c r="AE498">
        <v>90</v>
      </c>
      <c r="AG498">
        <v>133</v>
      </c>
      <c r="AH498">
        <v>69</v>
      </c>
      <c r="AI498">
        <v>1792</v>
      </c>
      <c r="AJ498">
        <v>2</v>
      </c>
      <c r="AK498">
        <v>25</v>
      </c>
      <c r="AL498">
        <v>135</v>
      </c>
      <c r="AM498"/>
      <c r="AN498" t="s">
        <v>53</v>
      </c>
      <c r="AO498" t="s">
        <v>45</v>
      </c>
      <c r="AP498" s="54" t="s">
        <v>878</v>
      </c>
      <c r="AQ498" s="58" t="s">
        <v>959</v>
      </c>
      <c r="AR498" s="54" t="s">
        <v>780</v>
      </c>
      <c r="AS498">
        <v>99</v>
      </c>
      <c r="AT498">
        <v>160</v>
      </c>
      <c r="AU498">
        <v>37</v>
      </c>
      <c r="AW498" s="44">
        <f t="shared" si="28"/>
        <v>481.08</v>
      </c>
      <c r="AX498" s="46">
        <f t="shared" si="29"/>
        <v>3.3333333333041004E-3</v>
      </c>
      <c r="AY498" s="46">
        <f t="shared" si="30"/>
        <v>6.6666666666520547E-3</v>
      </c>
      <c r="AZ498" s="46">
        <f t="shared" si="31"/>
        <v>-1.0000000000014775E-2</v>
      </c>
    </row>
    <row r="499" spans="1:52" x14ac:dyDescent="0.35">
      <c r="A499">
        <v>133</v>
      </c>
      <c r="B499">
        <v>69</v>
      </c>
      <c r="C499">
        <v>1792</v>
      </c>
      <c r="D499">
        <v>2</v>
      </c>
      <c r="E499">
        <v>25</v>
      </c>
      <c r="F499">
        <v>137</v>
      </c>
      <c r="H499" t="s">
        <v>422</v>
      </c>
      <c r="I499" t="s">
        <v>346</v>
      </c>
      <c r="J499" s="58" t="s">
        <v>845</v>
      </c>
      <c r="K499" s="58" t="s">
        <v>959</v>
      </c>
      <c r="L499" s="58" t="s">
        <v>780</v>
      </c>
      <c r="M499">
        <v>98</v>
      </c>
      <c r="N499">
        <v>62</v>
      </c>
      <c r="O499">
        <v>1</v>
      </c>
      <c r="Q499">
        <v>133</v>
      </c>
      <c r="R499">
        <v>69</v>
      </c>
      <c r="S499">
        <v>1792</v>
      </c>
      <c r="T499">
        <v>2</v>
      </c>
      <c r="U499">
        <v>25</v>
      </c>
      <c r="V499">
        <v>137</v>
      </c>
      <c r="W499"/>
      <c r="X499" s="50" t="s">
        <v>422</v>
      </c>
      <c r="Y499" t="s">
        <v>346</v>
      </c>
      <c r="Z499" s="58" t="s">
        <v>845</v>
      </c>
      <c r="AA499" s="58" t="s">
        <v>959</v>
      </c>
      <c r="AB499" s="58" t="s">
        <v>780</v>
      </c>
      <c r="AC499">
        <v>98</v>
      </c>
      <c r="AD499">
        <v>31</v>
      </c>
      <c r="AE499">
        <v>1</v>
      </c>
      <c r="AG499">
        <v>133</v>
      </c>
      <c r="AH499">
        <v>69</v>
      </c>
      <c r="AI499">
        <v>1792</v>
      </c>
      <c r="AJ499">
        <v>2</v>
      </c>
      <c r="AK499">
        <v>25</v>
      </c>
      <c r="AL499">
        <v>136</v>
      </c>
      <c r="AM499"/>
      <c r="AN499" t="s">
        <v>422</v>
      </c>
      <c r="AO499" t="s">
        <v>346</v>
      </c>
      <c r="AP499" s="58" t="s">
        <v>845</v>
      </c>
      <c r="AQ499" s="58" t="s">
        <v>959</v>
      </c>
      <c r="AR499" s="58" t="s">
        <v>780</v>
      </c>
      <c r="AS499">
        <v>98</v>
      </c>
      <c r="AT499">
        <v>46</v>
      </c>
      <c r="AU499">
        <v>52</v>
      </c>
      <c r="AW499" s="44">
        <f t="shared" si="28"/>
        <v>139.54</v>
      </c>
      <c r="AX499" s="46">
        <f t="shared" si="29"/>
        <v>7.7777777777734512E-3</v>
      </c>
      <c r="AY499" s="46">
        <f t="shared" si="30"/>
        <v>-1.1111111111132745E-3</v>
      </c>
      <c r="AZ499" s="46">
        <f t="shared" si="31"/>
        <v>-6.6666666666717056E-3</v>
      </c>
    </row>
    <row r="500" spans="1:52" x14ac:dyDescent="0.35">
      <c r="A500">
        <v>133</v>
      </c>
      <c r="B500">
        <v>69</v>
      </c>
      <c r="C500">
        <v>1792</v>
      </c>
      <c r="D500">
        <v>2</v>
      </c>
      <c r="E500">
        <v>25</v>
      </c>
      <c r="F500">
        <v>137</v>
      </c>
      <c r="H500" t="s">
        <v>39</v>
      </c>
      <c r="I500" t="s">
        <v>423</v>
      </c>
      <c r="J500" s="58" t="s">
        <v>951</v>
      </c>
      <c r="K500" s="58" t="s">
        <v>959</v>
      </c>
      <c r="L500" s="58" t="s">
        <v>780</v>
      </c>
      <c r="M500">
        <v>99</v>
      </c>
      <c r="N500">
        <v>72</v>
      </c>
      <c r="O500">
        <v>85</v>
      </c>
      <c r="Q500">
        <v>133</v>
      </c>
      <c r="R500">
        <v>69</v>
      </c>
      <c r="S500">
        <v>1792</v>
      </c>
      <c r="T500">
        <v>2</v>
      </c>
      <c r="U500">
        <v>25</v>
      </c>
      <c r="V500">
        <v>137</v>
      </c>
      <c r="W500"/>
      <c r="X500" t="s">
        <v>39</v>
      </c>
      <c r="Y500" t="s">
        <v>423</v>
      </c>
      <c r="Z500" s="58" t="s">
        <v>951</v>
      </c>
      <c r="AA500" s="58" t="s">
        <v>959</v>
      </c>
      <c r="AB500" s="58" t="s">
        <v>780</v>
      </c>
      <c r="AC500">
        <v>99</v>
      </c>
      <c r="AD500">
        <v>36</v>
      </c>
      <c r="AE500">
        <v>43</v>
      </c>
      <c r="AG500">
        <v>133</v>
      </c>
      <c r="AH500">
        <v>69</v>
      </c>
      <c r="AI500">
        <v>1792</v>
      </c>
      <c r="AJ500">
        <v>2</v>
      </c>
      <c r="AK500">
        <v>25</v>
      </c>
      <c r="AL500">
        <v>136</v>
      </c>
      <c r="AM500"/>
      <c r="AN500" t="s">
        <v>39</v>
      </c>
      <c r="AO500" t="s">
        <v>423</v>
      </c>
      <c r="AP500" s="58" t="s">
        <v>951</v>
      </c>
      <c r="AQ500" s="58" t="s">
        <v>959</v>
      </c>
      <c r="AR500" s="58" t="s">
        <v>780</v>
      </c>
      <c r="AS500">
        <v>99</v>
      </c>
      <c r="AT500">
        <v>54</v>
      </c>
      <c r="AU500">
        <v>65</v>
      </c>
      <c r="AW500" s="44">
        <f t="shared" si="28"/>
        <v>163.93</v>
      </c>
      <c r="AX500" s="46">
        <f t="shared" si="29"/>
        <v>7.7777777777697787E-3</v>
      </c>
      <c r="AY500" s="46">
        <f t="shared" si="30"/>
        <v>-1.1111111111151151E-3</v>
      </c>
      <c r="AZ500" s="46">
        <f t="shared" si="31"/>
        <v>-6.6666666666691521E-3</v>
      </c>
    </row>
    <row r="501" spans="1:52" x14ac:dyDescent="0.35">
      <c r="A501">
        <v>133</v>
      </c>
      <c r="B501">
        <v>69</v>
      </c>
      <c r="C501">
        <v>1792</v>
      </c>
      <c r="D501">
        <v>2</v>
      </c>
      <c r="E501">
        <v>27</v>
      </c>
      <c r="F501">
        <v>137</v>
      </c>
      <c r="H501" t="s">
        <v>424</v>
      </c>
      <c r="I501" t="s">
        <v>425</v>
      </c>
      <c r="J501" s="58" t="s">
        <v>798</v>
      </c>
      <c r="K501" s="58" t="s">
        <v>959</v>
      </c>
      <c r="L501" s="58" t="s">
        <v>797</v>
      </c>
      <c r="M501">
        <v>99</v>
      </c>
      <c r="N501">
        <v>304</v>
      </c>
      <c r="O501">
        <v>77</v>
      </c>
      <c r="Q501">
        <v>133</v>
      </c>
      <c r="R501">
        <v>69</v>
      </c>
      <c r="S501">
        <v>1792</v>
      </c>
      <c r="T501">
        <v>2</v>
      </c>
      <c r="U501">
        <v>25</v>
      </c>
      <c r="V501">
        <v>137</v>
      </c>
      <c r="W501"/>
      <c r="X501" t="s">
        <v>424</v>
      </c>
      <c r="Y501" t="s">
        <v>425</v>
      </c>
      <c r="Z501" s="58" t="s">
        <v>798</v>
      </c>
      <c r="AA501" s="58" t="s">
        <v>959</v>
      </c>
      <c r="AB501" s="58" t="s">
        <v>797</v>
      </c>
      <c r="AC501">
        <v>99</v>
      </c>
      <c r="AD501">
        <v>152</v>
      </c>
      <c r="AE501">
        <v>39</v>
      </c>
      <c r="AG501">
        <v>133</v>
      </c>
      <c r="AH501">
        <v>69</v>
      </c>
      <c r="AI501">
        <v>1792</v>
      </c>
      <c r="AJ501">
        <v>2</v>
      </c>
      <c r="AK501">
        <v>27</v>
      </c>
      <c r="AL501">
        <v>137</v>
      </c>
      <c r="AM501"/>
      <c r="AN501" t="s">
        <v>424</v>
      </c>
      <c r="AO501" t="s">
        <v>425</v>
      </c>
      <c r="AP501" s="58" t="s">
        <v>798</v>
      </c>
      <c r="AQ501" s="58" t="s">
        <v>959</v>
      </c>
      <c r="AR501" s="58" t="s">
        <v>797</v>
      </c>
      <c r="AS501">
        <v>99</v>
      </c>
      <c r="AT501">
        <v>228</v>
      </c>
      <c r="AU501">
        <v>59</v>
      </c>
      <c r="AW501" s="44">
        <f t="shared" si="28"/>
        <v>685.75</v>
      </c>
      <c r="AX501" s="46">
        <f t="shared" si="29"/>
        <v>7.7777777777714441E-3</v>
      </c>
      <c r="AY501" s="46">
        <f t="shared" si="30"/>
        <v>-1.1111111111142824E-3</v>
      </c>
      <c r="AZ501" s="46">
        <f t="shared" si="31"/>
        <v>-6.6666666666855834E-3</v>
      </c>
    </row>
    <row r="502" spans="1:52" x14ac:dyDescent="0.35">
      <c r="A502">
        <v>133</v>
      </c>
      <c r="B502">
        <v>69</v>
      </c>
      <c r="C502">
        <v>1792</v>
      </c>
      <c r="D502">
        <v>2</v>
      </c>
      <c r="E502">
        <v>27</v>
      </c>
      <c r="F502">
        <v>137</v>
      </c>
      <c r="H502" t="s">
        <v>161</v>
      </c>
      <c r="I502" t="s">
        <v>504</v>
      </c>
      <c r="J502" s="58" t="s">
        <v>813</v>
      </c>
      <c r="K502" s="58" t="s">
        <v>959</v>
      </c>
      <c r="L502" s="54"/>
      <c r="M502">
        <v>100</v>
      </c>
      <c r="N502">
        <v>79</v>
      </c>
      <c r="O502">
        <v>5</v>
      </c>
      <c r="Q502">
        <v>133</v>
      </c>
      <c r="R502">
        <v>69</v>
      </c>
      <c r="S502">
        <v>1792</v>
      </c>
      <c r="T502">
        <v>2</v>
      </c>
      <c r="U502">
        <v>27</v>
      </c>
      <c r="V502">
        <v>137</v>
      </c>
      <c r="W502"/>
      <c r="X502" t="s">
        <v>161</v>
      </c>
      <c r="Y502" s="50" t="s">
        <v>504</v>
      </c>
      <c r="Z502" s="58" t="s">
        <v>813</v>
      </c>
      <c r="AA502" s="58" t="s">
        <v>959</v>
      </c>
      <c r="AB502" s="54"/>
      <c r="AC502">
        <v>100</v>
      </c>
      <c r="AD502">
        <v>39</v>
      </c>
      <c r="AE502">
        <v>52</v>
      </c>
      <c r="AG502">
        <v>133</v>
      </c>
      <c r="AH502">
        <v>69</v>
      </c>
      <c r="AI502">
        <v>1792</v>
      </c>
      <c r="AJ502">
        <v>2</v>
      </c>
      <c r="AK502">
        <v>27</v>
      </c>
      <c r="AL502">
        <v>138</v>
      </c>
      <c r="AM502"/>
      <c r="AN502" t="s">
        <v>161</v>
      </c>
      <c r="AO502" t="s">
        <v>504</v>
      </c>
      <c r="AP502" s="58" t="s">
        <v>813</v>
      </c>
      <c r="AQ502" s="58" t="s">
        <v>959</v>
      </c>
      <c r="AR502" s="54"/>
      <c r="AS502">
        <v>100</v>
      </c>
      <c r="AT502">
        <v>59</v>
      </c>
      <c r="AU502">
        <v>28</v>
      </c>
      <c r="AW502" s="44">
        <f t="shared" si="28"/>
        <v>177.85</v>
      </c>
      <c r="AX502" s="46">
        <f t="shared" si="29"/>
        <v>-5.5555555555628217E-3</v>
      </c>
      <c r="AY502" s="46">
        <f t="shared" si="30"/>
        <v>2.2222222222185728E-3</v>
      </c>
      <c r="AZ502" s="46">
        <f t="shared" si="31"/>
        <v>3.3333333333314119E-3</v>
      </c>
    </row>
    <row r="503" spans="1:52" x14ac:dyDescent="0.35">
      <c r="A503">
        <v>133</v>
      </c>
      <c r="B503">
        <v>69</v>
      </c>
      <c r="C503">
        <v>1792</v>
      </c>
      <c r="D503">
        <v>2</v>
      </c>
      <c r="E503">
        <v>27</v>
      </c>
      <c r="F503">
        <v>137</v>
      </c>
      <c r="H503" t="s">
        <v>131</v>
      </c>
      <c r="I503" t="s">
        <v>403</v>
      </c>
      <c r="J503" s="58" t="s">
        <v>795</v>
      </c>
      <c r="K503" s="58" t="s">
        <v>959</v>
      </c>
      <c r="L503" s="58" t="s">
        <v>780</v>
      </c>
      <c r="M503">
        <v>99</v>
      </c>
      <c r="N503">
        <v>57</v>
      </c>
      <c r="O503">
        <v>90</v>
      </c>
      <c r="Q503">
        <v>133</v>
      </c>
      <c r="R503">
        <v>69</v>
      </c>
      <c r="S503">
        <v>1792</v>
      </c>
      <c r="T503">
        <v>2</v>
      </c>
      <c r="U503">
        <v>27</v>
      </c>
      <c r="V503">
        <v>137</v>
      </c>
      <c r="W503"/>
      <c r="X503" t="s">
        <v>131</v>
      </c>
      <c r="Y503" t="s">
        <v>403</v>
      </c>
      <c r="Z503" s="58" t="s">
        <v>795</v>
      </c>
      <c r="AA503" s="58" t="s">
        <v>959</v>
      </c>
      <c r="AB503" s="58" t="s">
        <v>780</v>
      </c>
      <c r="AC503">
        <v>99</v>
      </c>
      <c r="AD503">
        <v>28</v>
      </c>
      <c r="AE503">
        <v>96</v>
      </c>
      <c r="AG503">
        <v>133</v>
      </c>
      <c r="AH503">
        <v>69</v>
      </c>
      <c r="AI503">
        <v>1792</v>
      </c>
      <c r="AJ503">
        <v>2</v>
      </c>
      <c r="AK503">
        <v>27</v>
      </c>
      <c r="AL503">
        <v>137</v>
      </c>
      <c r="AM503"/>
      <c r="AN503" t="s">
        <v>131</v>
      </c>
      <c r="AO503" t="s">
        <v>403</v>
      </c>
      <c r="AP503" s="58" t="s">
        <v>795</v>
      </c>
      <c r="AQ503" s="58" t="s">
        <v>959</v>
      </c>
      <c r="AR503" s="58" t="s">
        <v>780</v>
      </c>
      <c r="AS503">
        <v>99</v>
      </c>
      <c r="AT503">
        <v>43</v>
      </c>
      <c r="AU503">
        <v>43</v>
      </c>
      <c r="AW503" s="44">
        <f t="shared" si="28"/>
        <v>130.29000000000002</v>
      </c>
      <c r="AX503" s="46">
        <f t="shared" si="29"/>
        <v>6.6666666666733709E-3</v>
      </c>
      <c r="AY503" s="46">
        <f t="shared" si="30"/>
        <v>-6.6666666666632679E-3</v>
      </c>
      <c r="AZ503" s="46">
        <f t="shared" si="31"/>
        <v>6.8278716014447127E-15</v>
      </c>
    </row>
    <row r="504" spans="1:52" x14ac:dyDescent="0.35">
      <c r="A504">
        <v>133</v>
      </c>
      <c r="B504">
        <v>69</v>
      </c>
      <c r="C504">
        <v>1792</v>
      </c>
      <c r="D504">
        <v>2</v>
      </c>
      <c r="E504">
        <v>27</v>
      </c>
      <c r="F504">
        <v>137</v>
      </c>
      <c r="H504" t="s">
        <v>21</v>
      </c>
      <c r="I504" t="s">
        <v>426</v>
      </c>
      <c r="J504" s="58" t="s">
        <v>825</v>
      </c>
      <c r="K504" s="58" t="s">
        <v>959</v>
      </c>
      <c r="L504" s="58" t="s">
        <v>780</v>
      </c>
      <c r="M504">
        <v>100</v>
      </c>
      <c r="N504">
        <v>487</v>
      </c>
      <c r="O504">
        <v>40</v>
      </c>
      <c r="Q504">
        <v>133</v>
      </c>
      <c r="R504">
        <v>69</v>
      </c>
      <c r="S504">
        <v>1792</v>
      </c>
      <c r="T504">
        <v>2</v>
      </c>
      <c r="U504">
        <v>27</v>
      </c>
      <c r="V504">
        <v>137</v>
      </c>
      <c r="W504"/>
      <c r="X504" t="s">
        <v>21</v>
      </c>
      <c r="Y504" t="s">
        <v>426</v>
      </c>
      <c r="Z504" s="58" t="s">
        <v>825</v>
      </c>
      <c r="AA504" s="58" t="s">
        <v>959</v>
      </c>
      <c r="AB504" s="58" t="s">
        <v>780</v>
      </c>
      <c r="AC504">
        <v>100</v>
      </c>
      <c r="AD504">
        <v>243</v>
      </c>
      <c r="AE504">
        <v>70</v>
      </c>
      <c r="AG504">
        <v>133</v>
      </c>
      <c r="AH504">
        <v>69</v>
      </c>
      <c r="AI504">
        <v>1792</v>
      </c>
      <c r="AJ504">
        <v>2</v>
      </c>
      <c r="AK504">
        <v>27</v>
      </c>
      <c r="AL504">
        <v>138</v>
      </c>
      <c r="AM504"/>
      <c r="AN504" t="s">
        <v>21</v>
      </c>
      <c r="AO504" t="s">
        <v>426</v>
      </c>
      <c r="AP504" s="58" t="s">
        <v>825</v>
      </c>
      <c r="AQ504" s="58" t="s">
        <v>959</v>
      </c>
      <c r="AR504" s="58" t="s">
        <v>780</v>
      </c>
      <c r="AS504">
        <v>100</v>
      </c>
      <c r="AT504">
        <v>365</v>
      </c>
      <c r="AU504">
        <v>55</v>
      </c>
      <c r="AW504" s="44">
        <f t="shared" si="28"/>
        <v>1096.6499999999999</v>
      </c>
      <c r="AX504" s="46">
        <f t="shared" si="29"/>
        <v>-7.9602990865623724E-14</v>
      </c>
      <c r="AY504" s="46">
        <f t="shared" si="30"/>
        <v>-3.9745984281580604E-14</v>
      </c>
      <c r="AZ504" s="46">
        <f t="shared" si="31"/>
        <v>-4.5519144009631418E-14</v>
      </c>
    </row>
    <row r="505" spans="1:52" x14ac:dyDescent="0.35">
      <c r="A505">
        <v>133</v>
      </c>
      <c r="B505">
        <v>69</v>
      </c>
      <c r="C505">
        <v>1792</v>
      </c>
      <c r="D505">
        <v>2</v>
      </c>
      <c r="E505">
        <v>27</v>
      </c>
      <c r="F505">
        <v>138</v>
      </c>
      <c r="G505" t="s">
        <v>137</v>
      </c>
      <c r="H505" t="s">
        <v>16</v>
      </c>
      <c r="I505" t="s">
        <v>504</v>
      </c>
      <c r="J505" s="58" t="s">
        <v>813</v>
      </c>
      <c r="K505" s="58" t="s">
        <v>959</v>
      </c>
      <c r="L505" s="54"/>
      <c r="M505">
        <v>100</v>
      </c>
      <c r="N505">
        <v>139</v>
      </c>
      <c r="O505">
        <v>66</v>
      </c>
      <c r="Q505">
        <v>152</v>
      </c>
      <c r="R505">
        <v>79</v>
      </c>
      <c r="S505">
        <v>1792</v>
      </c>
      <c r="T505">
        <v>2</v>
      </c>
      <c r="U505">
        <v>27</v>
      </c>
      <c r="V505">
        <v>138</v>
      </c>
      <c r="W505" t="s">
        <v>137</v>
      </c>
      <c r="X505" t="s">
        <v>16</v>
      </c>
      <c r="Y505" s="50" t="s">
        <v>504</v>
      </c>
      <c r="Z505" s="58" t="s">
        <v>813</v>
      </c>
      <c r="AA505" s="58" t="s">
        <v>959</v>
      </c>
      <c r="AB505" s="54"/>
      <c r="AC505">
        <v>100</v>
      </c>
      <c r="AD505">
        <v>69</v>
      </c>
      <c r="AE505">
        <v>83</v>
      </c>
      <c r="AG505">
        <v>133</v>
      </c>
      <c r="AH505">
        <v>69</v>
      </c>
      <c r="AI505">
        <v>1792</v>
      </c>
      <c r="AJ505">
        <v>2</v>
      </c>
      <c r="AK505">
        <v>27</v>
      </c>
      <c r="AL505">
        <v>139</v>
      </c>
      <c r="AM505" t="s">
        <v>137</v>
      </c>
      <c r="AN505" t="s">
        <v>16</v>
      </c>
      <c r="AO505" t="s">
        <v>504</v>
      </c>
      <c r="AP505" s="58" t="s">
        <v>813</v>
      </c>
      <c r="AQ505" s="58" t="s">
        <v>959</v>
      </c>
      <c r="AR505" s="54"/>
      <c r="AS505">
        <v>100</v>
      </c>
      <c r="AT505">
        <v>104</v>
      </c>
      <c r="AU505">
        <v>74</v>
      </c>
      <c r="AW505" s="44">
        <f t="shared" si="28"/>
        <v>314.23</v>
      </c>
      <c r="AX505" s="46">
        <f t="shared" si="29"/>
        <v>-2.2222222222331167E-3</v>
      </c>
      <c r="AY505" s="46">
        <f t="shared" si="30"/>
        <v>-1.1111111111165028E-3</v>
      </c>
      <c r="AZ505" s="46">
        <f t="shared" si="31"/>
        <v>3.3333333333394055E-3</v>
      </c>
    </row>
    <row r="506" spans="1:52" x14ac:dyDescent="0.35">
      <c r="A506">
        <v>133</v>
      </c>
      <c r="B506">
        <v>69</v>
      </c>
      <c r="C506">
        <v>1792</v>
      </c>
      <c r="D506">
        <v>2</v>
      </c>
      <c r="E506">
        <v>27</v>
      </c>
      <c r="F506">
        <v>138</v>
      </c>
      <c r="H506" t="s">
        <v>33</v>
      </c>
      <c r="I506" t="s">
        <v>363</v>
      </c>
      <c r="J506" s="58" t="s">
        <v>798</v>
      </c>
      <c r="K506" s="58" t="s">
        <v>959</v>
      </c>
      <c r="L506" s="54"/>
      <c r="M506">
        <v>101</v>
      </c>
      <c r="N506">
        <v>993</v>
      </c>
      <c r="O506">
        <v>85</v>
      </c>
      <c r="Q506">
        <v>152</v>
      </c>
      <c r="R506">
        <v>79</v>
      </c>
      <c r="S506">
        <v>1792</v>
      </c>
      <c r="T506">
        <v>2</v>
      </c>
      <c r="U506">
        <v>27</v>
      </c>
      <c r="V506">
        <v>138</v>
      </c>
      <c r="W506"/>
      <c r="X506" t="s">
        <v>33</v>
      </c>
      <c r="Y506" t="s">
        <v>363</v>
      </c>
      <c r="Z506" s="58" t="s">
        <v>798</v>
      </c>
      <c r="AA506" s="58" t="s">
        <v>959</v>
      </c>
      <c r="AB506" s="54"/>
      <c r="AC506">
        <v>101</v>
      </c>
      <c r="AD506">
        <v>496</v>
      </c>
      <c r="AE506">
        <v>93</v>
      </c>
      <c r="AG506">
        <v>133</v>
      </c>
      <c r="AH506">
        <v>69</v>
      </c>
      <c r="AI506">
        <v>1792</v>
      </c>
      <c r="AJ506">
        <v>2</v>
      </c>
      <c r="AK506">
        <v>27</v>
      </c>
      <c r="AL506">
        <v>137</v>
      </c>
      <c r="AM506"/>
      <c r="AN506" t="s">
        <v>33</v>
      </c>
      <c r="AO506" t="s">
        <v>363</v>
      </c>
      <c r="AP506" s="58" t="s">
        <v>798</v>
      </c>
      <c r="AQ506" s="58" t="s">
        <v>959</v>
      </c>
      <c r="AR506" s="54"/>
      <c r="AS506">
        <v>101</v>
      </c>
      <c r="AT506">
        <v>745</v>
      </c>
      <c r="AU506">
        <v>39</v>
      </c>
      <c r="AW506" s="44">
        <f t="shared" si="28"/>
        <v>2236.1699999999996</v>
      </c>
      <c r="AX506" s="46">
        <f t="shared" si="29"/>
        <v>3.3333333331256876E-3</v>
      </c>
      <c r="AY506" s="46">
        <f t="shared" si="30"/>
        <v>-3.3333333334372162E-3</v>
      </c>
      <c r="AZ506" s="46">
        <f t="shared" si="31"/>
        <v>-1.2734258092450546E-13</v>
      </c>
    </row>
    <row r="507" spans="1:52" x14ac:dyDescent="0.35">
      <c r="A507">
        <v>133</v>
      </c>
      <c r="B507">
        <v>69</v>
      </c>
      <c r="C507">
        <v>1792</v>
      </c>
      <c r="D507">
        <v>2</v>
      </c>
      <c r="E507">
        <v>27</v>
      </c>
      <c r="F507">
        <v>138</v>
      </c>
      <c r="H507" t="s">
        <v>291</v>
      </c>
      <c r="I507" t="s">
        <v>277</v>
      </c>
      <c r="J507" s="58" t="s">
        <v>951</v>
      </c>
      <c r="K507" s="58" t="s">
        <v>959</v>
      </c>
      <c r="L507" s="54"/>
      <c r="M507">
        <v>100</v>
      </c>
      <c r="N507">
        <v>422</v>
      </c>
      <c r="O507">
        <v>88</v>
      </c>
      <c r="Q507">
        <v>152</v>
      </c>
      <c r="R507">
        <v>79</v>
      </c>
      <c r="S507">
        <v>1792</v>
      </c>
      <c r="T507">
        <v>2</v>
      </c>
      <c r="U507">
        <v>27</v>
      </c>
      <c r="V507">
        <v>138</v>
      </c>
      <c r="W507" t="s">
        <v>101</v>
      </c>
      <c r="X507" t="s">
        <v>291</v>
      </c>
      <c r="Y507" t="s">
        <v>277</v>
      </c>
      <c r="Z507" s="58" t="s">
        <v>951</v>
      </c>
      <c r="AA507" s="58" t="s">
        <v>959</v>
      </c>
      <c r="AB507" s="54"/>
      <c r="AC507">
        <v>100</v>
      </c>
      <c r="AD507">
        <v>211</v>
      </c>
      <c r="AE507">
        <v>44</v>
      </c>
      <c r="AG507">
        <v>133</v>
      </c>
      <c r="AH507">
        <v>69</v>
      </c>
      <c r="AI507">
        <v>1792</v>
      </c>
      <c r="AJ507">
        <v>2</v>
      </c>
      <c r="AK507">
        <v>27</v>
      </c>
      <c r="AL507">
        <v>137</v>
      </c>
      <c r="AM507"/>
      <c r="AN507" t="s">
        <v>291</v>
      </c>
      <c r="AO507" t="s">
        <v>277</v>
      </c>
      <c r="AP507" s="58" t="s">
        <v>951</v>
      </c>
      <c r="AQ507" s="58" t="s">
        <v>959</v>
      </c>
      <c r="AR507" s="54"/>
      <c r="AS507">
        <v>100</v>
      </c>
      <c r="AT507">
        <v>317</v>
      </c>
      <c r="AU507">
        <v>17</v>
      </c>
      <c r="AW507" s="44">
        <f t="shared" si="28"/>
        <v>951.49</v>
      </c>
      <c r="AX507" s="46">
        <f t="shared" si="29"/>
        <v>4.4444444443979547E-3</v>
      </c>
      <c r="AY507" s="46">
        <f t="shared" si="30"/>
        <v>2.2222222221989774E-3</v>
      </c>
      <c r="AZ507" s="46">
        <f t="shared" si="31"/>
        <v>-6.6666666667015428E-3</v>
      </c>
    </row>
    <row r="508" spans="1:52" x14ac:dyDescent="0.35">
      <c r="A508">
        <v>133</v>
      </c>
      <c r="B508">
        <v>69</v>
      </c>
      <c r="C508">
        <v>1792</v>
      </c>
      <c r="D508">
        <v>2</v>
      </c>
      <c r="E508">
        <v>27</v>
      </c>
      <c r="F508">
        <v>138</v>
      </c>
      <c r="H508" t="s">
        <v>291</v>
      </c>
      <c r="I508" t="s">
        <v>277</v>
      </c>
      <c r="J508" s="58" t="s">
        <v>951</v>
      </c>
      <c r="K508" s="58" t="s">
        <v>959</v>
      </c>
      <c r="L508" s="54"/>
      <c r="M508">
        <v>100</v>
      </c>
      <c r="N508">
        <v>31</v>
      </c>
      <c r="O508">
        <v>12</v>
      </c>
      <c r="Q508">
        <v>152</v>
      </c>
      <c r="R508">
        <v>79</v>
      </c>
      <c r="S508">
        <v>1792</v>
      </c>
      <c r="T508">
        <v>2</v>
      </c>
      <c r="U508">
        <v>27</v>
      </c>
      <c r="V508">
        <v>138</v>
      </c>
      <c r="W508" t="s">
        <v>101</v>
      </c>
      <c r="X508" t="s">
        <v>291</v>
      </c>
      <c r="Y508" t="s">
        <v>277</v>
      </c>
      <c r="Z508" s="58" t="s">
        <v>951</v>
      </c>
      <c r="AA508" s="58" t="s">
        <v>959</v>
      </c>
      <c r="AB508" s="54"/>
      <c r="AC508">
        <v>100</v>
      </c>
      <c r="AD508">
        <v>15</v>
      </c>
      <c r="AE508">
        <v>56</v>
      </c>
      <c r="AG508">
        <v>133</v>
      </c>
      <c r="AH508">
        <v>69</v>
      </c>
      <c r="AI508">
        <v>1792</v>
      </c>
      <c r="AJ508">
        <v>2</v>
      </c>
      <c r="AK508">
        <v>27</v>
      </c>
      <c r="AL508">
        <v>138</v>
      </c>
      <c r="AM508"/>
      <c r="AN508" t="s">
        <v>291</v>
      </c>
      <c r="AO508" t="s">
        <v>277</v>
      </c>
      <c r="AP508" s="58" t="s">
        <v>951</v>
      </c>
      <c r="AQ508" s="58" t="s">
        <v>959</v>
      </c>
      <c r="AR508" s="54"/>
      <c r="AS508">
        <v>100</v>
      </c>
      <c r="AT508">
        <v>23</v>
      </c>
      <c r="AU508">
        <v>34</v>
      </c>
      <c r="AW508" s="44">
        <f t="shared" si="28"/>
        <v>70.02000000000001</v>
      </c>
      <c r="AX508" s="46">
        <f t="shared" si="29"/>
        <v>4.5519144009631418E-15</v>
      </c>
      <c r="AY508" s="46">
        <f t="shared" si="30"/>
        <v>2.2204460492503131E-15</v>
      </c>
      <c r="AZ508" s="46">
        <f t="shared" si="31"/>
        <v>3.3861802251067274E-15</v>
      </c>
    </row>
    <row r="509" spans="1:52" x14ac:dyDescent="0.35">
      <c r="A509">
        <v>133</v>
      </c>
      <c r="B509">
        <v>69</v>
      </c>
      <c r="C509">
        <v>1792</v>
      </c>
      <c r="D509">
        <v>2</v>
      </c>
      <c r="E509">
        <v>27</v>
      </c>
      <c r="F509">
        <v>138</v>
      </c>
      <c r="H509" t="s">
        <v>291</v>
      </c>
      <c r="I509" t="s">
        <v>277</v>
      </c>
      <c r="J509" s="58" t="s">
        <v>951</v>
      </c>
      <c r="K509" s="58" t="s">
        <v>959</v>
      </c>
      <c r="L509" s="54"/>
      <c r="M509">
        <v>100</v>
      </c>
      <c r="N509">
        <v>3186</v>
      </c>
      <c r="O509">
        <v>74</v>
      </c>
      <c r="Q509">
        <v>152</v>
      </c>
      <c r="R509">
        <v>79</v>
      </c>
      <c r="S509">
        <v>1792</v>
      </c>
      <c r="T509">
        <v>2</v>
      </c>
      <c r="U509">
        <v>27</v>
      </c>
      <c r="V509">
        <v>138</v>
      </c>
      <c r="W509" t="s">
        <v>101</v>
      </c>
      <c r="X509" t="s">
        <v>291</v>
      </c>
      <c r="Y509" t="s">
        <v>277</v>
      </c>
      <c r="Z509" s="58" t="s">
        <v>951</v>
      </c>
      <c r="AA509" s="58" t="s">
        <v>959</v>
      </c>
      <c r="AB509" s="54"/>
      <c r="AC509">
        <v>100</v>
      </c>
      <c r="AD509">
        <v>1593</v>
      </c>
      <c r="AE509">
        <v>37</v>
      </c>
      <c r="AG509">
        <v>133</v>
      </c>
      <c r="AH509">
        <v>69</v>
      </c>
      <c r="AI509">
        <v>1792</v>
      </c>
      <c r="AJ509">
        <v>2</v>
      </c>
      <c r="AK509">
        <v>27</v>
      </c>
      <c r="AL509">
        <v>138</v>
      </c>
      <c r="AM509"/>
      <c r="AN509" t="s">
        <v>291</v>
      </c>
      <c r="AO509" t="s">
        <v>277</v>
      </c>
      <c r="AP509" s="58" t="s">
        <v>951</v>
      </c>
      <c r="AQ509" s="58" t="s">
        <v>959</v>
      </c>
      <c r="AR509" s="54"/>
      <c r="AS509">
        <v>100</v>
      </c>
      <c r="AT509">
        <v>2390</v>
      </c>
      <c r="AU509">
        <v>7</v>
      </c>
      <c r="AW509" s="44">
        <f t="shared" si="28"/>
        <v>7170.1799999999994</v>
      </c>
      <c r="AX509" s="46">
        <f t="shared" si="29"/>
        <v>6.6666666659875862E-3</v>
      </c>
      <c r="AY509" s="46">
        <f t="shared" si="30"/>
        <v>3.3333333329937931E-3</v>
      </c>
      <c r="AZ509" s="46">
        <f t="shared" si="31"/>
        <v>-1.0000000000509324E-2</v>
      </c>
    </row>
    <row r="510" spans="1:52" x14ac:dyDescent="0.35">
      <c r="A510">
        <v>153</v>
      </c>
      <c r="B510">
        <v>79</v>
      </c>
      <c r="C510">
        <v>1791</v>
      </c>
      <c r="D510">
        <v>11</v>
      </c>
      <c r="E510">
        <v>28</v>
      </c>
      <c r="F510">
        <v>12</v>
      </c>
      <c r="H510" t="s">
        <v>215</v>
      </c>
      <c r="I510" t="s">
        <v>95</v>
      </c>
      <c r="J510" s="54" t="s">
        <v>975</v>
      </c>
      <c r="K510" s="58" t="s">
        <v>963</v>
      </c>
      <c r="L510" s="54" t="s">
        <v>783</v>
      </c>
      <c r="M510">
        <v>2</v>
      </c>
      <c r="N510">
        <v>1462</v>
      </c>
      <c r="O510">
        <v>22</v>
      </c>
      <c r="Q510">
        <v>166</v>
      </c>
      <c r="R510">
        <v>86</v>
      </c>
      <c r="S510">
        <v>1791</v>
      </c>
      <c r="T510">
        <v>11</v>
      </c>
      <c r="U510">
        <v>28</v>
      </c>
      <c r="V510">
        <v>12</v>
      </c>
      <c r="W510"/>
      <c r="X510" t="s">
        <v>215</v>
      </c>
      <c r="Y510" t="s">
        <v>95</v>
      </c>
      <c r="Z510" s="54" t="s">
        <v>975</v>
      </c>
      <c r="AA510" s="58" t="s">
        <v>963</v>
      </c>
      <c r="AB510" s="54" t="s">
        <v>783</v>
      </c>
      <c r="AC510">
        <v>2</v>
      </c>
      <c r="AD510">
        <v>731</v>
      </c>
      <c r="AE510">
        <v>11</v>
      </c>
      <c r="AG510">
        <v>50</v>
      </c>
      <c r="AH510">
        <v>28</v>
      </c>
      <c r="AI510">
        <v>1791</v>
      </c>
      <c r="AJ510">
        <v>11</v>
      </c>
      <c r="AK510">
        <v>28</v>
      </c>
      <c r="AL510">
        <v>12</v>
      </c>
      <c r="AM510"/>
      <c r="AN510" t="s">
        <v>215</v>
      </c>
      <c r="AO510" t="s">
        <v>95</v>
      </c>
      <c r="AP510" s="54" t="s">
        <v>975</v>
      </c>
      <c r="AQ510" s="58" t="s">
        <v>963</v>
      </c>
      <c r="AR510" s="54" t="s">
        <v>783</v>
      </c>
      <c r="AS510">
        <v>2</v>
      </c>
      <c r="AT510">
        <v>1096</v>
      </c>
      <c r="AU510">
        <v>67</v>
      </c>
      <c r="AW510" s="44">
        <f t="shared" si="28"/>
        <v>3290.0000000000005</v>
      </c>
      <c r="AX510" s="46">
        <f t="shared" si="29"/>
        <v>2.2222222223990673E-3</v>
      </c>
      <c r="AY510" s="46">
        <f t="shared" si="30"/>
        <v>1.1111111111995337E-3</v>
      </c>
      <c r="AZ510" s="46">
        <f t="shared" si="31"/>
        <v>-3.3333333332575821E-3</v>
      </c>
    </row>
    <row r="511" spans="1:52" x14ac:dyDescent="0.35">
      <c r="A511">
        <v>153</v>
      </c>
      <c r="B511">
        <v>79</v>
      </c>
      <c r="C511">
        <v>1792</v>
      </c>
      <c r="D511">
        <v>1</v>
      </c>
      <c r="E511">
        <v>9</v>
      </c>
      <c r="F511">
        <v>66</v>
      </c>
      <c r="H511" t="s">
        <v>174</v>
      </c>
      <c r="I511" t="s">
        <v>396</v>
      </c>
      <c r="J511" s="58" t="s">
        <v>784</v>
      </c>
      <c r="K511" s="58" t="s">
        <v>960</v>
      </c>
      <c r="L511" s="54"/>
      <c r="M511">
        <v>34</v>
      </c>
      <c r="N511">
        <v>2186</v>
      </c>
      <c r="O511">
        <v>64</v>
      </c>
      <c r="Q511">
        <v>92</v>
      </c>
      <c r="R511">
        <v>49</v>
      </c>
      <c r="S511">
        <v>1792</v>
      </c>
      <c r="T511">
        <v>1</v>
      </c>
      <c r="U511">
        <v>9</v>
      </c>
      <c r="V511">
        <v>67</v>
      </c>
      <c r="W511"/>
      <c r="X511" t="s">
        <v>174</v>
      </c>
      <c r="Y511" t="s">
        <v>396</v>
      </c>
      <c r="Z511" s="58" t="s">
        <v>784</v>
      </c>
      <c r="AA511" s="58" t="s">
        <v>960</v>
      </c>
      <c r="AB511" s="54"/>
      <c r="AC511">
        <v>34</v>
      </c>
      <c r="AD511">
        <v>1093</v>
      </c>
      <c r="AE511">
        <v>32</v>
      </c>
      <c r="AG511">
        <v>92</v>
      </c>
      <c r="AH511">
        <v>49</v>
      </c>
      <c r="AI511">
        <v>1792</v>
      </c>
      <c r="AJ511">
        <v>1</v>
      </c>
      <c r="AK511">
        <v>9</v>
      </c>
      <c r="AL511">
        <v>67</v>
      </c>
      <c r="AM511"/>
      <c r="AN511" t="s">
        <v>174</v>
      </c>
      <c r="AO511" t="s">
        <v>396</v>
      </c>
      <c r="AP511" s="58" t="s">
        <v>784</v>
      </c>
      <c r="AQ511" s="58" t="s">
        <v>960</v>
      </c>
      <c r="AR511" s="54"/>
      <c r="AS511">
        <v>34</v>
      </c>
      <c r="AT511">
        <v>1639</v>
      </c>
      <c r="AU511">
        <v>99</v>
      </c>
      <c r="AW511" s="44">
        <f t="shared" si="28"/>
        <v>4919.95</v>
      </c>
      <c r="AX511" s="46">
        <f t="shared" si="29"/>
        <v>4.4444444441614772E-3</v>
      </c>
      <c r="AY511" s="46">
        <f t="shared" si="30"/>
        <v>2.2222222220807386E-3</v>
      </c>
      <c r="AZ511" s="46">
        <f t="shared" si="31"/>
        <v>-6.6666666668788732E-3</v>
      </c>
    </row>
    <row r="512" spans="1:52" x14ac:dyDescent="0.35">
      <c r="A512">
        <v>152</v>
      </c>
      <c r="B512">
        <v>79</v>
      </c>
      <c r="C512">
        <v>1792</v>
      </c>
      <c r="D512">
        <v>2</v>
      </c>
      <c r="E512">
        <v>27</v>
      </c>
      <c r="F512">
        <v>138</v>
      </c>
      <c r="H512" t="s">
        <v>28</v>
      </c>
      <c r="I512" t="s">
        <v>428</v>
      </c>
      <c r="J512" s="58" t="s">
        <v>951</v>
      </c>
      <c r="K512" s="58" t="s">
        <v>959</v>
      </c>
      <c r="L512" s="58" t="s">
        <v>799</v>
      </c>
      <c r="M512">
        <v>101</v>
      </c>
      <c r="N512">
        <v>1935</v>
      </c>
      <c r="O512">
        <v>56</v>
      </c>
      <c r="Q512">
        <v>152</v>
      </c>
      <c r="R512">
        <v>79</v>
      </c>
      <c r="S512">
        <v>1792</v>
      </c>
      <c r="T512">
        <v>2</v>
      </c>
      <c r="U512">
        <v>27</v>
      </c>
      <c r="V512">
        <v>138</v>
      </c>
      <c r="W512"/>
      <c r="X512" t="s">
        <v>28</v>
      </c>
      <c r="Y512" t="s">
        <v>428</v>
      </c>
      <c r="Z512" s="58" t="s">
        <v>951</v>
      </c>
      <c r="AA512" s="58" t="s">
        <v>959</v>
      </c>
      <c r="AB512" s="58" t="s">
        <v>799</v>
      </c>
      <c r="AC512">
        <v>101</v>
      </c>
      <c r="AD512">
        <v>967</v>
      </c>
      <c r="AE512">
        <v>78</v>
      </c>
      <c r="AG512">
        <v>133</v>
      </c>
      <c r="AH512">
        <v>69</v>
      </c>
      <c r="AI512">
        <v>1792</v>
      </c>
      <c r="AJ512">
        <v>2</v>
      </c>
      <c r="AK512">
        <v>27</v>
      </c>
      <c r="AL512">
        <v>139</v>
      </c>
      <c r="AM512"/>
      <c r="AN512" t="s">
        <v>28</v>
      </c>
      <c r="AO512" t="s">
        <v>428</v>
      </c>
      <c r="AP512" s="58" t="s">
        <v>951</v>
      </c>
      <c r="AQ512" s="58" t="s">
        <v>959</v>
      </c>
      <c r="AR512" s="58" t="s">
        <v>799</v>
      </c>
      <c r="AS512">
        <v>101</v>
      </c>
      <c r="AT512">
        <v>1451</v>
      </c>
      <c r="AU512">
        <v>68</v>
      </c>
      <c r="AW512" s="44">
        <f t="shared" si="28"/>
        <v>4355.0200000000004</v>
      </c>
      <c r="AX512" s="46">
        <f t="shared" si="29"/>
        <v>4.4444444444615705E-3</v>
      </c>
      <c r="AY512" s="46">
        <f t="shared" si="30"/>
        <v>2.2222222222307852E-3</v>
      </c>
      <c r="AZ512" s="46">
        <f t="shared" si="31"/>
        <v>-6.6666666665969876E-3</v>
      </c>
    </row>
    <row r="513" spans="1:52" x14ac:dyDescent="0.35">
      <c r="A513">
        <v>152</v>
      </c>
      <c r="B513">
        <v>79</v>
      </c>
      <c r="C513">
        <v>1792</v>
      </c>
      <c r="D513">
        <v>2</v>
      </c>
      <c r="E513">
        <v>27</v>
      </c>
      <c r="F513">
        <v>138</v>
      </c>
      <c r="H513" t="s">
        <v>21</v>
      </c>
      <c r="I513" t="s">
        <v>109</v>
      </c>
      <c r="J513" s="58" t="s">
        <v>798</v>
      </c>
      <c r="K513" s="58" t="s">
        <v>959</v>
      </c>
      <c r="L513" s="58" t="s">
        <v>892</v>
      </c>
      <c r="M513">
        <v>101</v>
      </c>
      <c r="N513">
        <v>148</v>
      </c>
      <c r="O513">
        <v>21</v>
      </c>
      <c r="Q513">
        <v>152</v>
      </c>
      <c r="R513">
        <v>79</v>
      </c>
      <c r="S513">
        <v>1792</v>
      </c>
      <c r="T513">
        <v>2</v>
      </c>
      <c r="U513">
        <v>27</v>
      </c>
      <c r="V513">
        <v>138</v>
      </c>
      <c r="W513"/>
      <c r="X513" t="s">
        <v>21</v>
      </c>
      <c r="Y513" t="s">
        <v>109</v>
      </c>
      <c r="Z513" s="58" t="s">
        <v>798</v>
      </c>
      <c r="AA513" s="58" t="s">
        <v>959</v>
      </c>
      <c r="AB513" s="58" t="s">
        <v>892</v>
      </c>
      <c r="AC513">
        <v>101</v>
      </c>
      <c r="AD513">
        <v>74</v>
      </c>
      <c r="AE513">
        <v>10</v>
      </c>
      <c r="AG513">
        <v>133</v>
      </c>
      <c r="AH513">
        <v>69</v>
      </c>
      <c r="AI513">
        <v>1792</v>
      </c>
      <c r="AJ513">
        <v>2</v>
      </c>
      <c r="AK513">
        <v>27</v>
      </c>
      <c r="AL513">
        <v>139</v>
      </c>
      <c r="AM513"/>
      <c r="AN513" t="s">
        <v>21</v>
      </c>
      <c r="AO513" t="s">
        <v>109</v>
      </c>
      <c r="AP513" s="58" t="s">
        <v>798</v>
      </c>
      <c r="AQ513" s="58" t="s">
        <v>959</v>
      </c>
      <c r="AR513" s="58" t="s">
        <v>892</v>
      </c>
      <c r="AS513">
        <v>101</v>
      </c>
      <c r="AT513">
        <v>111</v>
      </c>
      <c r="AU513">
        <v>16</v>
      </c>
      <c r="AW513" s="44">
        <f t="shared" si="28"/>
        <v>333.47</v>
      </c>
      <c r="AX513" s="46">
        <f t="shared" si="29"/>
        <v>-1.1111111111210825E-3</v>
      </c>
      <c r="AY513" s="46">
        <f t="shared" si="30"/>
        <v>4.4444444444394493E-3</v>
      </c>
      <c r="AZ513" s="46">
        <f t="shared" si="31"/>
        <v>-3.3333333333337156E-3</v>
      </c>
    </row>
    <row r="514" spans="1:52" x14ac:dyDescent="0.35">
      <c r="A514">
        <v>152</v>
      </c>
      <c r="B514">
        <v>79</v>
      </c>
      <c r="C514">
        <v>1792</v>
      </c>
      <c r="D514">
        <v>2</v>
      </c>
      <c r="E514">
        <v>27</v>
      </c>
      <c r="F514">
        <v>139</v>
      </c>
      <c r="H514" t="s">
        <v>303</v>
      </c>
      <c r="I514" t="s">
        <v>34</v>
      </c>
      <c r="J514" s="58" t="s">
        <v>798</v>
      </c>
      <c r="K514" s="58" t="s">
        <v>959</v>
      </c>
      <c r="L514" s="58" t="s">
        <v>890</v>
      </c>
      <c r="M514">
        <v>101</v>
      </c>
      <c r="N514">
        <v>48</v>
      </c>
      <c r="O514">
        <v>47</v>
      </c>
      <c r="Q514">
        <v>152</v>
      </c>
      <c r="R514">
        <v>79</v>
      </c>
      <c r="S514">
        <v>1792</v>
      </c>
      <c r="T514">
        <v>2</v>
      </c>
      <c r="U514">
        <v>27</v>
      </c>
      <c r="V514">
        <v>139</v>
      </c>
      <c r="W514"/>
      <c r="X514" t="s">
        <v>303</v>
      </c>
      <c r="Y514" t="s">
        <v>34</v>
      </c>
      <c r="Z514" s="58" t="s">
        <v>798</v>
      </c>
      <c r="AA514" s="58" t="s">
        <v>959</v>
      </c>
      <c r="AB514" s="58" t="s">
        <v>890</v>
      </c>
      <c r="AC514">
        <v>101</v>
      </c>
      <c r="AD514">
        <v>24</v>
      </c>
      <c r="AE514">
        <v>24</v>
      </c>
      <c r="AG514">
        <v>133</v>
      </c>
      <c r="AH514">
        <v>69</v>
      </c>
      <c r="AI514">
        <v>1792</v>
      </c>
      <c r="AJ514">
        <v>2</v>
      </c>
      <c r="AK514">
        <v>25</v>
      </c>
      <c r="AL514">
        <v>135</v>
      </c>
      <c r="AM514"/>
      <c r="AN514" t="s">
        <v>303</v>
      </c>
      <c r="AO514" t="s">
        <v>34</v>
      </c>
      <c r="AP514" s="58" t="s">
        <v>798</v>
      </c>
      <c r="AQ514" s="58" t="s">
        <v>959</v>
      </c>
      <c r="AR514" s="58" t="s">
        <v>890</v>
      </c>
      <c r="AS514">
        <v>101</v>
      </c>
      <c r="AT514">
        <v>36</v>
      </c>
      <c r="AU514">
        <v>36</v>
      </c>
      <c r="AW514" s="44">
        <f t="shared" si="28"/>
        <v>109.07</v>
      </c>
      <c r="AX514" s="46">
        <f t="shared" si="29"/>
        <v>5.5555555555517611E-3</v>
      </c>
      <c r="AY514" s="46">
        <f t="shared" si="30"/>
        <v>-2.2222222222241239E-3</v>
      </c>
      <c r="AZ514" s="46">
        <f t="shared" si="31"/>
        <v>-3.3333333333379622E-3</v>
      </c>
    </row>
    <row r="515" spans="1:52" x14ac:dyDescent="0.35">
      <c r="A515">
        <v>152</v>
      </c>
      <c r="B515">
        <v>79</v>
      </c>
      <c r="C515">
        <v>1792</v>
      </c>
      <c r="D515">
        <v>2</v>
      </c>
      <c r="E515">
        <v>27</v>
      </c>
      <c r="F515">
        <v>139</v>
      </c>
      <c r="G515" t="s">
        <v>973</v>
      </c>
      <c r="H515" t="s">
        <v>303</v>
      </c>
      <c r="I515" t="s">
        <v>34</v>
      </c>
      <c r="J515" s="58" t="s">
        <v>798</v>
      </c>
      <c r="K515" s="58" t="s">
        <v>959</v>
      </c>
      <c r="L515" s="58" t="s">
        <v>890</v>
      </c>
      <c r="M515">
        <v>102</v>
      </c>
      <c r="N515">
        <v>2552</v>
      </c>
      <c r="O515">
        <v>11</v>
      </c>
      <c r="Q515">
        <v>152</v>
      </c>
      <c r="R515">
        <v>79</v>
      </c>
      <c r="S515">
        <v>1792</v>
      </c>
      <c r="T515">
        <v>2</v>
      </c>
      <c r="U515">
        <v>27</v>
      </c>
      <c r="V515">
        <v>139</v>
      </c>
      <c r="W515" t="s">
        <v>973</v>
      </c>
      <c r="X515" t="s">
        <v>303</v>
      </c>
      <c r="Y515" t="s">
        <v>34</v>
      </c>
      <c r="Z515" s="58" t="s">
        <v>798</v>
      </c>
      <c r="AA515" s="58" t="s">
        <v>959</v>
      </c>
      <c r="AB515" s="58" t="s">
        <v>890</v>
      </c>
      <c r="AC515">
        <v>101</v>
      </c>
      <c r="AD515">
        <v>1276</v>
      </c>
      <c r="AE515">
        <v>5</v>
      </c>
      <c r="AG515">
        <v>133</v>
      </c>
      <c r="AH515">
        <v>69</v>
      </c>
      <c r="AI515">
        <v>1792</v>
      </c>
      <c r="AJ515">
        <v>2</v>
      </c>
      <c r="AK515">
        <v>27</v>
      </c>
      <c r="AL515">
        <v>139</v>
      </c>
      <c r="AM515" t="s">
        <v>973</v>
      </c>
      <c r="AN515" t="s">
        <v>303</v>
      </c>
      <c r="AO515" t="s">
        <v>34</v>
      </c>
      <c r="AP515" s="58" t="s">
        <v>798</v>
      </c>
      <c r="AQ515" s="58" t="s">
        <v>959</v>
      </c>
      <c r="AR515" s="58" t="s">
        <v>890</v>
      </c>
      <c r="AS515">
        <v>102</v>
      </c>
      <c r="AT515">
        <v>1914</v>
      </c>
      <c r="AU515">
        <v>9</v>
      </c>
      <c r="AW515" s="44">
        <f t="shared" si="28"/>
        <v>5742.25</v>
      </c>
      <c r="AX515" s="46">
        <f t="shared" si="29"/>
        <v>1.1111111108584731E-3</v>
      </c>
      <c r="AY515" s="46">
        <f t="shared" si="30"/>
        <v>5.5555555554292341E-3</v>
      </c>
      <c r="AZ515" s="46">
        <f t="shared" si="31"/>
        <v>-6.6666666667424546E-3</v>
      </c>
    </row>
    <row r="516" spans="1:52" x14ac:dyDescent="0.35">
      <c r="A516">
        <v>152</v>
      </c>
      <c r="B516">
        <v>79</v>
      </c>
      <c r="C516">
        <v>1792</v>
      </c>
      <c r="D516">
        <v>2</v>
      </c>
      <c r="E516">
        <v>27</v>
      </c>
      <c r="F516">
        <v>139</v>
      </c>
      <c r="G516" t="s">
        <v>101</v>
      </c>
      <c r="H516" t="s">
        <v>17</v>
      </c>
      <c r="I516" t="s">
        <v>66</v>
      </c>
      <c r="J516" s="58" t="s">
        <v>798</v>
      </c>
      <c r="K516" s="58" t="s">
        <v>959</v>
      </c>
      <c r="L516" s="58"/>
      <c r="M516">
        <v>102</v>
      </c>
      <c r="N516">
        <v>1409</v>
      </c>
      <c r="O516">
        <v>17</v>
      </c>
      <c r="Q516">
        <v>152</v>
      </c>
      <c r="R516">
        <v>79</v>
      </c>
      <c r="S516">
        <v>1792</v>
      </c>
      <c r="T516">
        <v>2</v>
      </c>
      <c r="U516">
        <v>27</v>
      </c>
      <c r="V516">
        <v>139</v>
      </c>
      <c r="W516" t="s">
        <v>101</v>
      </c>
      <c r="X516" t="s">
        <v>17</v>
      </c>
      <c r="Y516" t="s">
        <v>66</v>
      </c>
      <c r="Z516" s="58" t="s">
        <v>798</v>
      </c>
      <c r="AA516" s="58" t="s">
        <v>959</v>
      </c>
      <c r="AB516" s="58"/>
      <c r="AC516">
        <v>102</v>
      </c>
      <c r="AD516">
        <v>704</v>
      </c>
      <c r="AE516">
        <v>58</v>
      </c>
      <c r="AG516">
        <v>133</v>
      </c>
      <c r="AH516">
        <v>69</v>
      </c>
      <c r="AI516">
        <v>1792</v>
      </c>
      <c r="AJ516">
        <v>2</v>
      </c>
      <c r="AK516">
        <v>27</v>
      </c>
      <c r="AL516">
        <v>138</v>
      </c>
      <c r="AM516" t="s">
        <v>101</v>
      </c>
      <c r="AN516" t="s">
        <v>17</v>
      </c>
      <c r="AO516" t="s">
        <v>66</v>
      </c>
      <c r="AP516" s="58" t="s">
        <v>798</v>
      </c>
      <c r="AQ516" s="58" t="s">
        <v>959</v>
      </c>
      <c r="AR516" s="58"/>
      <c r="AS516">
        <v>102</v>
      </c>
      <c r="AT516">
        <v>1056</v>
      </c>
      <c r="AU516">
        <v>88</v>
      </c>
      <c r="AW516" s="44">
        <f t="shared" si="28"/>
        <v>3170.63</v>
      </c>
      <c r="AX516" s="46">
        <f t="shared" si="29"/>
        <v>-1.1111111111131444E-3</v>
      </c>
      <c r="AY516" s="46">
        <f t="shared" si="30"/>
        <v>4.4444444444434739E-3</v>
      </c>
      <c r="AZ516" s="46">
        <f t="shared" si="31"/>
        <v>-3.3333333334485404E-3</v>
      </c>
    </row>
    <row r="517" spans="1:52" x14ac:dyDescent="0.35">
      <c r="A517">
        <v>152</v>
      </c>
      <c r="B517">
        <v>79</v>
      </c>
      <c r="C517">
        <v>1792</v>
      </c>
      <c r="D517">
        <v>2</v>
      </c>
      <c r="E517">
        <v>27</v>
      </c>
      <c r="F517">
        <v>139</v>
      </c>
      <c r="H517" t="s">
        <v>431</v>
      </c>
      <c r="I517" t="s">
        <v>268</v>
      </c>
      <c r="J517" s="54" t="s">
        <v>951</v>
      </c>
      <c r="K517" s="58" t="s">
        <v>959</v>
      </c>
      <c r="L517" s="54" t="s">
        <v>853</v>
      </c>
      <c r="M517">
        <v>102</v>
      </c>
      <c r="N517">
        <v>86</v>
      </c>
      <c r="O517">
        <v>44</v>
      </c>
      <c r="Q517">
        <v>152</v>
      </c>
      <c r="R517">
        <v>79</v>
      </c>
      <c r="S517">
        <v>1792</v>
      </c>
      <c r="T517">
        <v>2</v>
      </c>
      <c r="U517">
        <v>27</v>
      </c>
      <c r="V517">
        <v>139</v>
      </c>
      <c r="W517"/>
      <c r="X517" t="s">
        <v>431</v>
      </c>
      <c r="Y517" t="s">
        <v>268</v>
      </c>
      <c r="Z517" s="54" t="s">
        <v>951</v>
      </c>
      <c r="AA517" s="58" t="s">
        <v>959</v>
      </c>
      <c r="AB517" s="54" t="s">
        <v>853</v>
      </c>
      <c r="AC517">
        <v>102</v>
      </c>
      <c r="AD517">
        <v>43</v>
      </c>
      <c r="AE517">
        <v>23</v>
      </c>
      <c r="AG517">
        <v>133</v>
      </c>
      <c r="AH517">
        <v>69</v>
      </c>
      <c r="AI517">
        <v>1792</v>
      </c>
      <c r="AJ517">
        <v>2</v>
      </c>
      <c r="AK517">
        <v>27</v>
      </c>
      <c r="AL517">
        <v>139</v>
      </c>
      <c r="AM517"/>
      <c r="AN517" t="s">
        <v>431</v>
      </c>
      <c r="AO517" t="s">
        <v>268</v>
      </c>
      <c r="AP517" s="54" t="s">
        <v>951</v>
      </c>
      <c r="AQ517" s="58" t="s">
        <v>959</v>
      </c>
      <c r="AR517" s="54" t="s">
        <v>853</v>
      </c>
      <c r="AS517">
        <v>102</v>
      </c>
      <c r="AT517">
        <v>64</v>
      </c>
      <c r="AU517">
        <v>83</v>
      </c>
      <c r="AW517" s="44">
        <f t="shared" si="28"/>
        <v>194.5</v>
      </c>
      <c r="AX517" s="46">
        <f t="shared" si="29"/>
        <v>4.4444444444428632E-3</v>
      </c>
      <c r="AY517" s="46">
        <f t="shared" si="30"/>
        <v>-7.7777777777785773E-3</v>
      </c>
      <c r="AZ517" s="46">
        <f t="shared" si="31"/>
        <v>3.3333333333286363E-3</v>
      </c>
    </row>
    <row r="518" spans="1:52" x14ac:dyDescent="0.35">
      <c r="A518">
        <v>152</v>
      </c>
      <c r="B518">
        <v>79</v>
      </c>
      <c r="C518">
        <v>1792</v>
      </c>
      <c r="D518">
        <v>2</v>
      </c>
      <c r="E518">
        <v>27</v>
      </c>
      <c r="F518">
        <v>139</v>
      </c>
      <c r="H518" t="s">
        <v>265</v>
      </c>
      <c r="I518" t="s">
        <v>348</v>
      </c>
      <c r="J518" s="58" t="s">
        <v>813</v>
      </c>
      <c r="K518" s="58" t="s">
        <v>959</v>
      </c>
      <c r="L518" s="54"/>
      <c r="M518">
        <v>69</v>
      </c>
      <c r="N518">
        <v>234</v>
      </c>
      <c r="O518">
        <v>44</v>
      </c>
      <c r="Q518">
        <v>152</v>
      </c>
      <c r="R518">
        <v>79</v>
      </c>
      <c r="S518">
        <v>1792</v>
      </c>
      <c r="T518">
        <v>2</v>
      </c>
      <c r="U518">
        <v>27</v>
      </c>
      <c r="V518">
        <v>139</v>
      </c>
      <c r="W518"/>
      <c r="X518" t="s">
        <v>265</v>
      </c>
      <c r="Y518" t="s">
        <v>348</v>
      </c>
      <c r="Z518" s="58" t="s">
        <v>813</v>
      </c>
      <c r="AA518" s="58" t="s">
        <v>959</v>
      </c>
      <c r="AB518" s="54"/>
      <c r="AC518">
        <v>69</v>
      </c>
      <c r="AD518">
        <v>117</v>
      </c>
      <c r="AE518">
        <v>22</v>
      </c>
      <c r="AG518">
        <v>133</v>
      </c>
      <c r="AH518">
        <v>69</v>
      </c>
      <c r="AI518">
        <v>1792</v>
      </c>
      <c r="AJ518">
        <v>2</v>
      </c>
      <c r="AK518">
        <v>27</v>
      </c>
      <c r="AL518">
        <v>138</v>
      </c>
      <c r="AM518"/>
      <c r="AN518" t="s">
        <v>265</v>
      </c>
      <c r="AO518" t="s">
        <v>348</v>
      </c>
      <c r="AP518" s="58" t="s">
        <v>813</v>
      </c>
      <c r="AQ518" s="58" t="s">
        <v>959</v>
      </c>
      <c r="AR518" s="54"/>
      <c r="AS518">
        <v>69</v>
      </c>
      <c r="AT518">
        <v>175</v>
      </c>
      <c r="AU518">
        <v>84</v>
      </c>
      <c r="AW518" s="44">
        <f t="shared" si="28"/>
        <v>527.50000000000011</v>
      </c>
      <c r="AX518" s="46">
        <f t="shared" si="29"/>
        <v>4.4444444444854958E-3</v>
      </c>
      <c r="AY518" s="46">
        <f t="shared" si="30"/>
        <v>2.2222222222427479E-3</v>
      </c>
      <c r="AZ518" s="46">
        <f t="shared" si="31"/>
        <v>-6.66666666662874E-3</v>
      </c>
    </row>
    <row r="519" spans="1:52" x14ac:dyDescent="0.35">
      <c r="A519">
        <v>152</v>
      </c>
      <c r="B519">
        <v>79</v>
      </c>
      <c r="C519">
        <v>1792</v>
      </c>
      <c r="D519">
        <v>2</v>
      </c>
      <c r="E519">
        <v>27</v>
      </c>
      <c r="F519">
        <v>139</v>
      </c>
      <c r="H519" t="s">
        <v>429</v>
      </c>
      <c r="I519" t="s">
        <v>432</v>
      </c>
      <c r="J519" s="58" t="s">
        <v>821</v>
      </c>
      <c r="K519" s="58" t="s">
        <v>959</v>
      </c>
      <c r="L519" s="58" t="s">
        <v>797</v>
      </c>
      <c r="M519">
        <v>103</v>
      </c>
      <c r="N519">
        <v>250</v>
      </c>
      <c r="O519">
        <v>18</v>
      </c>
      <c r="Q519">
        <v>152</v>
      </c>
      <c r="R519">
        <v>79</v>
      </c>
      <c r="S519">
        <v>1792</v>
      </c>
      <c r="T519">
        <v>2</v>
      </c>
      <c r="U519">
        <v>27</v>
      </c>
      <c r="V519">
        <v>139</v>
      </c>
      <c r="W519"/>
      <c r="X519" t="s">
        <v>429</v>
      </c>
      <c r="Y519" t="s">
        <v>432</v>
      </c>
      <c r="Z519" s="58" t="s">
        <v>821</v>
      </c>
      <c r="AA519" s="58" t="s">
        <v>959</v>
      </c>
      <c r="AB519" s="58" t="s">
        <v>797</v>
      </c>
      <c r="AC519">
        <v>103</v>
      </c>
      <c r="AD519">
        <v>125</v>
      </c>
      <c r="AE519">
        <v>10</v>
      </c>
      <c r="AG519">
        <v>133</v>
      </c>
      <c r="AH519">
        <v>69</v>
      </c>
      <c r="AI519">
        <v>1792</v>
      </c>
      <c r="AJ519">
        <v>2</v>
      </c>
      <c r="AK519">
        <v>27</v>
      </c>
      <c r="AL519">
        <v>138</v>
      </c>
      <c r="AM519"/>
      <c r="AN519" t="s">
        <v>429</v>
      </c>
      <c r="AO519" t="s">
        <v>432</v>
      </c>
      <c r="AP519" s="58" t="s">
        <v>821</v>
      </c>
      <c r="AQ519" s="58" t="s">
        <v>959</v>
      </c>
      <c r="AR519" s="58" t="s">
        <v>797</v>
      </c>
      <c r="AS519">
        <v>103</v>
      </c>
      <c r="AT519">
        <v>187</v>
      </c>
      <c r="AU519">
        <v>65</v>
      </c>
      <c r="AW519" s="44">
        <f t="shared" si="28"/>
        <v>562.92999999999995</v>
      </c>
      <c r="AX519" s="46">
        <f t="shared" si="29"/>
        <v>1.1111111111069938E-2</v>
      </c>
      <c r="AY519" s="46">
        <f t="shared" si="30"/>
        <v>-4.4444444444650399E-3</v>
      </c>
      <c r="AZ519" s="46">
        <f t="shared" si="31"/>
        <v>-6.6666666666833629E-3</v>
      </c>
    </row>
    <row r="520" spans="1:52" x14ac:dyDescent="0.35">
      <c r="A520">
        <v>152</v>
      </c>
      <c r="B520">
        <v>79</v>
      </c>
      <c r="C520">
        <v>1792</v>
      </c>
      <c r="D520">
        <v>2</v>
      </c>
      <c r="E520">
        <v>27</v>
      </c>
      <c r="F520">
        <v>139</v>
      </c>
      <c r="H520" t="s">
        <v>18</v>
      </c>
      <c r="I520" t="s">
        <v>432</v>
      </c>
      <c r="J520" s="58" t="s">
        <v>821</v>
      </c>
      <c r="K520" s="58" t="s">
        <v>959</v>
      </c>
      <c r="L520" s="58" t="s">
        <v>782</v>
      </c>
      <c r="M520">
        <v>102</v>
      </c>
      <c r="N520">
        <v>802</v>
      </c>
      <c r="O520">
        <v>80</v>
      </c>
      <c r="Q520">
        <v>152</v>
      </c>
      <c r="R520">
        <v>79</v>
      </c>
      <c r="S520">
        <v>1792</v>
      </c>
      <c r="T520">
        <v>2</v>
      </c>
      <c r="U520">
        <v>27</v>
      </c>
      <c r="V520">
        <v>139</v>
      </c>
      <c r="W520"/>
      <c r="X520" t="s">
        <v>18</v>
      </c>
      <c r="Y520" t="s">
        <v>432</v>
      </c>
      <c r="Z520" s="58" t="s">
        <v>821</v>
      </c>
      <c r="AA520" s="58" t="s">
        <v>959</v>
      </c>
      <c r="AB520" s="58" t="s">
        <v>782</v>
      </c>
      <c r="AC520">
        <v>102</v>
      </c>
      <c r="AD520">
        <v>401</v>
      </c>
      <c r="AE520">
        <v>41</v>
      </c>
      <c r="AG520">
        <v>152</v>
      </c>
      <c r="AH520">
        <v>79</v>
      </c>
      <c r="AI520">
        <v>1792</v>
      </c>
      <c r="AJ520">
        <v>2</v>
      </c>
      <c r="AK520">
        <v>27</v>
      </c>
      <c r="AL520">
        <v>139</v>
      </c>
      <c r="AM520"/>
      <c r="AN520" t="s">
        <v>277</v>
      </c>
      <c r="AO520" t="s">
        <v>432</v>
      </c>
      <c r="AP520" s="58" t="s">
        <v>821</v>
      </c>
      <c r="AQ520" s="58" t="s">
        <v>959</v>
      </c>
      <c r="AR520" s="58" t="s">
        <v>782</v>
      </c>
      <c r="AS520">
        <v>103</v>
      </c>
      <c r="AT520">
        <v>602</v>
      </c>
      <c r="AU520">
        <v>10</v>
      </c>
      <c r="AW520" s="44">
        <f t="shared" si="28"/>
        <v>1806.31</v>
      </c>
      <c r="AX520" s="46">
        <f t="shared" si="29"/>
        <v>4.4444444443569875E-3</v>
      </c>
      <c r="AY520" s="46">
        <f t="shared" si="30"/>
        <v>-7.7777777778214596E-3</v>
      </c>
      <c r="AZ520" s="46">
        <f t="shared" si="31"/>
        <v>3.3333333332393467E-3</v>
      </c>
    </row>
    <row r="521" spans="1:52" x14ac:dyDescent="0.35">
      <c r="A521">
        <v>152</v>
      </c>
      <c r="B521">
        <v>79</v>
      </c>
      <c r="C521">
        <v>1792</v>
      </c>
      <c r="D521">
        <v>2</v>
      </c>
      <c r="E521">
        <v>28</v>
      </c>
      <c r="F521">
        <v>140</v>
      </c>
      <c r="H521" t="s">
        <v>433</v>
      </c>
      <c r="I521" t="s">
        <v>434</v>
      </c>
      <c r="J521" s="58" t="s">
        <v>815</v>
      </c>
      <c r="K521" s="58" t="s">
        <v>959</v>
      </c>
      <c r="L521" s="58" t="s">
        <v>891</v>
      </c>
      <c r="M521">
        <v>103</v>
      </c>
      <c r="N521">
        <v>3125</v>
      </c>
      <c r="O521">
        <v>92</v>
      </c>
      <c r="Q521">
        <v>152</v>
      </c>
      <c r="R521">
        <v>79</v>
      </c>
      <c r="S521">
        <v>1792</v>
      </c>
      <c r="T521">
        <v>2</v>
      </c>
      <c r="U521">
        <v>28</v>
      </c>
      <c r="V521">
        <v>140</v>
      </c>
      <c r="W521"/>
      <c r="X521" t="s">
        <v>433</v>
      </c>
      <c r="Y521" t="s">
        <v>434</v>
      </c>
      <c r="Z521" s="58" t="s">
        <v>815</v>
      </c>
      <c r="AA521" s="58" t="s">
        <v>959</v>
      </c>
      <c r="AB521" s="58" t="s">
        <v>891</v>
      </c>
      <c r="AC521">
        <v>103</v>
      </c>
      <c r="AD521">
        <v>1562</v>
      </c>
      <c r="AE521">
        <v>97</v>
      </c>
      <c r="AG521">
        <v>133</v>
      </c>
      <c r="AH521">
        <v>69</v>
      </c>
      <c r="AI521">
        <v>1792</v>
      </c>
      <c r="AJ521">
        <v>2</v>
      </c>
      <c r="AK521">
        <v>27</v>
      </c>
      <c r="AL521">
        <v>139</v>
      </c>
      <c r="AM521"/>
      <c r="AN521" t="s">
        <v>715</v>
      </c>
      <c r="AO521" t="s">
        <v>434</v>
      </c>
      <c r="AP521" s="58" t="s">
        <v>815</v>
      </c>
      <c r="AQ521" s="58" t="s">
        <v>959</v>
      </c>
      <c r="AR521" s="58" t="s">
        <v>891</v>
      </c>
      <c r="AS521">
        <v>103</v>
      </c>
      <c r="AT521">
        <v>2344</v>
      </c>
      <c r="AU521">
        <v>44</v>
      </c>
      <c r="AW521" s="44">
        <f t="shared" si="28"/>
        <v>7033.33</v>
      </c>
      <c r="AX521" s="46">
        <f t="shared" si="29"/>
        <v>4.4444444443615394E-3</v>
      </c>
      <c r="AY521" s="46">
        <f t="shared" si="30"/>
        <v>-7.7777777778191837E-3</v>
      </c>
      <c r="AZ521" s="46">
        <f t="shared" si="31"/>
        <v>3.3333333331574955E-3</v>
      </c>
    </row>
    <row r="522" spans="1:52" x14ac:dyDescent="0.35">
      <c r="A522">
        <v>152</v>
      </c>
      <c r="B522">
        <v>79</v>
      </c>
      <c r="C522">
        <v>1792</v>
      </c>
      <c r="D522">
        <v>2</v>
      </c>
      <c r="E522">
        <v>28</v>
      </c>
      <c r="F522">
        <v>140</v>
      </c>
      <c r="G522" t="s">
        <v>101</v>
      </c>
      <c r="H522" t="s">
        <v>23</v>
      </c>
      <c r="I522" t="s">
        <v>102</v>
      </c>
      <c r="J522" s="58" t="s">
        <v>827</v>
      </c>
      <c r="K522" s="58" t="s">
        <v>959</v>
      </c>
      <c r="L522" s="54"/>
      <c r="M522">
        <v>103</v>
      </c>
      <c r="N522">
        <v>67</v>
      </c>
      <c r="O522">
        <v>87</v>
      </c>
      <c r="Q522">
        <v>152</v>
      </c>
      <c r="R522">
        <v>79</v>
      </c>
      <c r="S522">
        <v>1792</v>
      </c>
      <c r="T522">
        <v>2</v>
      </c>
      <c r="U522">
        <v>28</v>
      </c>
      <c r="V522">
        <v>140</v>
      </c>
      <c r="W522" t="s">
        <v>101</v>
      </c>
      <c r="X522" t="s">
        <v>23</v>
      </c>
      <c r="Y522" t="s">
        <v>102</v>
      </c>
      <c r="Z522" s="58" t="s">
        <v>827</v>
      </c>
      <c r="AA522" s="58" t="s">
        <v>959</v>
      </c>
      <c r="AB522" s="54"/>
      <c r="AC522">
        <v>103</v>
      </c>
      <c r="AD522">
        <v>33</v>
      </c>
      <c r="AE522">
        <v>94</v>
      </c>
      <c r="AG522">
        <v>152</v>
      </c>
      <c r="AH522">
        <v>79</v>
      </c>
      <c r="AI522">
        <v>1792</v>
      </c>
      <c r="AJ522">
        <v>2</v>
      </c>
      <c r="AK522">
        <v>28</v>
      </c>
      <c r="AL522">
        <v>142</v>
      </c>
      <c r="AM522" t="s">
        <v>101</v>
      </c>
      <c r="AN522" t="s">
        <v>23</v>
      </c>
      <c r="AO522" t="s">
        <v>102</v>
      </c>
      <c r="AP522" s="58" t="s">
        <v>827</v>
      </c>
      <c r="AQ522" s="58" t="s">
        <v>959</v>
      </c>
      <c r="AR522" s="54"/>
      <c r="AS522">
        <v>103</v>
      </c>
      <c r="AT522">
        <v>50</v>
      </c>
      <c r="AU522">
        <v>91</v>
      </c>
      <c r="AW522" s="44">
        <f t="shared" si="28"/>
        <v>152.72</v>
      </c>
      <c r="AX522" s="46">
        <f t="shared" si="29"/>
        <v>5.5555555555503178E-3</v>
      </c>
      <c r="AY522" s="46">
        <f t="shared" si="30"/>
        <v>-2.22222222222479E-3</v>
      </c>
      <c r="AZ522" s="46">
        <f t="shared" si="31"/>
        <v>-3.3333333333337434E-3</v>
      </c>
    </row>
    <row r="523" spans="1:52" x14ac:dyDescent="0.35">
      <c r="A523">
        <v>152</v>
      </c>
      <c r="B523">
        <v>79</v>
      </c>
      <c r="C523">
        <v>1792</v>
      </c>
      <c r="D523">
        <v>2</v>
      </c>
      <c r="E523">
        <v>28</v>
      </c>
      <c r="F523">
        <v>140</v>
      </c>
      <c r="H523" t="s">
        <v>40</v>
      </c>
      <c r="I523" t="s">
        <v>65</v>
      </c>
      <c r="J523" s="58" t="s">
        <v>133</v>
      </c>
      <c r="K523" s="58" t="s">
        <v>959</v>
      </c>
      <c r="L523" s="54"/>
      <c r="M523">
        <v>103</v>
      </c>
      <c r="N523">
        <v>1931</v>
      </c>
      <c r="O523">
        <v>93</v>
      </c>
      <c r="Q523">
        <v>152</v>
      </c>
      <c r="R523">
        <v>79</v>
      </c>
      <c r="S523">
        <v>1792</v>
      </c>
      <c r="T523">
        <v>2</v>
      </c>
      <c r="U523">
        <v>28</v>
      </c>
      <c r="V523">
        <v>140</v>
      </c>
      <c r="W523"/>
      <c r="X523" t="s">
        <v>40</v>
      </c>
      <c r="Y523" t="s">
        <v>65</v>
      </c>
      <c r="Z523" s="58" t="s">
        <v>133</v>
      </c>
      <c r="AA523" s="58" t="s">
        <v>959</v>
      </c>
      <c r="AB523" s="54"/>
      <c r="AC523">
        <v>103</v>
      </c>
      <c r="AD523">
        <v>965</v>
      </c>
      <c r="AE523">
        <v>97</v>
      </c>
      <c r="AG523">
        <v>152</v>
      </c>
      <c r="AH523">
        <v>79</v>
      </c>
      <c r="AI523">
        <v>1792</v>
      </c>
      <c r="AJ523">
        <v>2</v>
      </c>
      <c r="AK523">
        <v>28</v>
      </c>
      <c r="AL523">
        <v>141</v>
      </c>
      <c r="AM523"/>
      <c r="AN523" t="s">
        <v>40</v>
      </c>
      <c r="AO523" t="s">
        <v>65</v>
      </c>
      <c r="AP523" s="58" t="s">
        <v>133</v>
      </c>
      <c r="AQ523" s="58" t="s">
        <v>959</v>
      </c>
      <c r="AR523" s="54"/>
      <c r="AS523">
        <v>103</v>
      </c>
      <c r="AT523">
        <v>1448</v>
      </c>
      <c r="AU523">
        <v>94</v>
      </c>
      <c r="AW523" s="44">
        <f t="shared" si="28"/>
        <v>4346.8399999999992</v>
      </c>
      <c r="AX523" s="46">
        <f t="shared" si="29"/>
        <v>-1.1111111115770234E-3</v>
      </c>
      <c r="AY523" s="46">
        <f t="shared" si="30"/>
        <v>-5.5555555557884606E-3</v>
      </c>
      <c r="AZ523" s="46">
        <f t="shared" si="31"/>
        <v>6.666666666260479E-3</v>
      </c>
    </row>
    <row r="524" spans="1:52" x14ac:dyDescent="0.35">
      <c r="A524">
        <v>152</v>
      </c>
      <c r="B524">
        <v>79</v>
      </c>
      <c r="C524">
        <v>1792</v>
      </c>
      <c r="D524">
        <v>2</v>
      </c>
      <c r="E524">
        <v>28</v>
      </c>
      <c r="F524">
        <v>140</v>
      </c>
      <c r="H524" t="s">
        <v>40</v>
      </c>
      <c r="I524" t="s">
        <v>65</v>
      </c>
      <c r="J524" s="58" t="s">
        <v>133</v>
      </c>
      <c r="K524" s="58" t="s">
        <v>959</v>
      </c>
      <c r="L524" s="54"/>
      <c r="M524">
        <v>103</v>
      </c>
      <c r="N524">
        <v>20</v>
      </c>
      <c r="O524">
        <v>62</v>
      </c>
      <c r="Q524">
        <v>152</v>
      </c>
      <c r="R524">
        <v>79</v>
      </c>
      <c r="S524">
        <v>1792</v>
      </c>
      <c r="T524">
        <v>2</v>
      </c>
      <c r="U524">
        <v>28</v>
      </c>
      <c r="V524">
        <v>140</v>
      </c>
      <c r="W524"/>
      <c r="X524" t="s">
        <v>40</v>
      </c>
      <c r="Y524" t="s">
        <v>65</v>
      </c>
      <c r="Z524" s="58" t="s">
        <v>133</v>
      </c>
      <c r="AA524" s="58" t="s">
        <v>959</v>
      </c>
      <c r="AB524" s="54"/>
      <c r="AC524">
        <v>103</v>
      </c>
      <c r="AD524">
        <v>10</v>
      </c>
      <c r="AE524">
        <v>31</v>
      </c>
      <c r="AG524">
        <v>152</v>
      </c>
      <c r="AH524">
        <v>79</v>
      </c>
      <c r="AI524">
        <v>1792</v>
      </c>
      <c r="AJ524">
        <v>2</v>
      </c>
      <c r="AK524">
        <v>28</v>
      </c>
      <c r="AL524">
        <v>140</v>
      </c>
      <c r="AM524"/>
      <c r="AN524" t="s">
        <v>40</v>
      </c>
      <c r="AO524" t="s">
        <v>65</v>
      </c>
      <c r="AP524" s="58" t="s">
        <v>133</v>
      </c>
      <c r="AQ524" s="58" t="s">
        <v>959</v>
      </c>
      <c r="AR524" s="54"/>
      <c r="AS524">
        <v>103</v>
      </c>
      <c r="AT524">
        <v>15</v>
      </c>
      <c r="AU524">
        <v>48</v>
      </c>
      <c r="AW524" s="44">
        <f t="shared" si="28"/>
        <v>46.41</v>
      </c>
      <c r="AX524" s="46">
        <f t="shared" si="29"/>
        <v>6.6666666666651553E-3</v>
      </c>
      <c r="AY524" s="46">
        <f t="shared" si="30"/>
        <v>3.3333333333325776E-3</v>
      </c>
      <c r="AZ524" s="46">
        <f t="shared" si="31"/>
        <v>-1.0000000000001119E-2</v>
      </c>
    </row>
    <row r="525" spans="1:52" x14ac:dyDescent="0.35">
      <c r="A525">
        <v>152</v>
      </c>
      <c r="B525">
        <v>79</v>
      </c>
      <c r="C525">
        <v>1792</v>
      </c>
      <c r="D525">
        <v>2</v>
      </c>
      <c r="E525">
        <v>28</v>
      </c>
      <c r="F525">
        <v>140</v>
      </c>
      <c r="H525" t="s">
        <v>40</v>
      </c>
      <c r="I525" t="s">
        <v>65</v>
      </c>
      <c r="J525" s="58" t="s">
        <v>133</v>
      </c>
      <c r="K525" s="58" t="s">
        <v>959</v>
      </c>
      <c r="L525" s="54"/>
      <c r="M525">
        <v>103</v>
      </c>
      <c r="N525">
        <v>16</v>
      </c>
      <c r="O525">
        <v>88</v>
      </c>
      <c r="Q525">
        <v>152</v>
      </c>
      <c r="R525">
        <v>79</v>
      </c>
      <c r="S525">
        <v>1792</v>
      </c>
      <c r="T525">
        <v>2</v>
      </c>
      <c r="U525">
        <v>28</v>
      </c>
      <c r="V525">
        <v>140</v>
      </c>
      <c r="W525"/>
      <c r="X525" t="s">
        <v>40</v>
      </c>
      <c r="Y525" t="s">
        <v>65</v>
      </c>
      <c r="Z525" s="58" t="s">
        <v>133</v>
      </c>
      <c r="AA525" s="58" t="s">
        <v>959</v>
      </c>
      <c r="AB525" s="54"/>
      <c r="AC525">
        <v>103</v>
      </c>
      <c r="AD525">
        <v>8</v>
      </c>
      <c r="AE525">
        <v>44</v>
      </c>
      <c r="AG525">
        <v>152</v>
      </c>
      <c r="AH525">
        <v>79</v>
      </c>
      <c r="AI525">
        <v>1792</v>
      </c>
      <c r="AJ525">
        <v>2</v>
      </c>
      <c r="AK525">
        <v>28</v>
      </c>
      <c r="AL525">
        <v>140</v>
      </c>
      <c r="AM525"/>
      <c r="AN525" t="s">
        <v>40</v>
      </c>
      <c r="AO525" t="s">
        <v>65</v>
      </c>
      <c r="AP525" s="58" t="s">
        <v>133</v>
      </c>
      <c r="AQ525" s="58" t="s">
        <v>959</v>
      </c>
      <c r="AR525" s="54"/>
      <c r="AS525">
        <v>103</v>
      </c>
      <c r="AT525">
        <v>12</v>
      </c>
      <c r="AU525">
        <v>66</v>
      </c>
      <c r="AW525" s="44">
        <f t="shared" si="28"/>
        <v>37.979999999999997</v>
      </c>
      <c r="AX525" s="46">
        <f t="shared" si="29"/>
        <v>-9.9920072216264089E-16</v>
      </c>
      <c r="AY525" s="46">
        <f t="shared" si="30"/>
        <v>-4.9960036108132044E-16</v>
      </c>
      <c r="AZ525" s="46">
        <f t="shared" si="31"/>
        <v>-1.6653345369377348E-15</v>
      </c>
    </row>
    <row r="526" spans="1:52" x14ac:dyDescent="0.35">
      <c r="A526">
        <v>152</v>
      </c>
      <c r="B526">
        <v>79</v>
      </c>
      <c r="C526">
        <v>1792</v>
      </c>
      <c r="D526">
        <v>2</v>
      </c>
      <c r="E526">
        <v>28</v>
      </c>
      <c r="F526">
        <v>140</v>
      </c>
      <c r="H526" t="s">
        <v>21</v>
      </c>
      <c r="I526" t="s">
        <v>427</v>
      </c>
      <c r="J526" s="58" t="s">
        <v>798</v>
      </c>
      <c r="K526" s="58" t="s">
        <v>959</v>
      </c>
      <c r="L526" s="58" t="s">
        <v>799</v>
      </c>
      <c r="M526">
        <v>104</v>
      </c>
      <c r="N526">
        <v>476</v>
      </c>
      <c r="O526">
        <v>70</v>
      </c>
      <c r="Q526">
        <v>152</v>
      </c>
      <c r="R526">
        <v>79</v>
      </c>
      <c r="S526">
        <v>1792</v>
      </c>
      <c r="T526">
        <v>2</v>
      </c>
      <c r="U526">
        <v>28</v>
      </c>
      <c r="V526">
        <v>140</v>
      </c>
      <c r="W526"/>
      <c r="X526" t="s">
        <v>21</v>
      </c>
      <c r="Y526" t="s">
        <v>427</v>
      </c>
      <c r="Z526" s="58" t="s">
        <v>798</v>
      </c>
      <c r="AA526" s="58" t="s">
        <v>959</v>
      </c>
      <c r="AB526" s="58" t="s">
        <v>799</v>
      </c>
      <c r="AC526">
        <v>104</v>
      </c>
      <c r="AD526">
        <v>238</v>
      </c>
      <c r="AE526">
        <v>35</v>
      </c>
      <c r="AG526">
        <v>152</v>
      </c>
      <c r="AH526">
        <v>79</v>
      </c>
      <c r="AI526">
        <v>1792</v>
      </c>
      <c r="AJ526">
        <v>2</v>
      </c>
      <c r="AK526">
        <v>28</v>
      </c>
      <c r="AL526">
        <v>142</v>
      </c>
      <c r="AM526"/>
      <c r="AN526" t="s">
        <v>21</v>
      </c>
      <c r="AO526" t="s">
        <v>427</v>
      </c>
      <c r="AP526" s="58" t="s">
        <v>798</v>
      </c>
      <c r="AQ526" s="58" t="s">
        <v>959</v>
      </c>
      <c r="AR526" s="58" t="s">
        <v>799</v>
      </c>
      <c r="AS526">
        <v>104</v>
      </c>
      <c r="AT526">
        <v>357</v>
      </c>
      <c r="AU526">
        <v>53</v>
      </c>
      <c r="AW526" s="44">
        <f t="shared" si="28"/>
        <v>1072.5800000000002</v>
      </c>
      <c r="AX526" s="46">
        <f t="shared" si="29"/>
        <v>2.2222222222467725E-3</v>
      </c>
      <c r="AY526" s="46">
        <f t="shared" si="30"/>
        <v>1.1111111111233862E-3</v>
      </c>
      <c r="AZ526" s="46">
        <f t="shared" si="31"/>
        <v>-3.3333333333007698E-3</v>
      </c>
    </row>
    <row r="527" spans="1:52" x14ac:dyDescent="0.35">
      <c r="A527">
        <v>152</v>
      </c>
      <c r="B527">
        <v>79</v>
      </c>
      <c r="C527">
        <v>1792</v>
      </c>
      <c r="D527">
        <v>2</v>
      </c>
      <c r="E527">
        <v>28</v>
      </c>
      <c r="F527">
        <v>140</v>
      </c>
      <c r="H527" t="s">
        <v>21</v>
      </c>
      <c r="I527" t="s">
        <v>427</v>
      </c>
      <c r="J527" s="58" t="s">
        <v>798</v>
      </c>
      <c r="K527" s="58" t="s">
        <v>959</v>
      </c>
      <c r="L527" s="58" t="s">
        <v>799</v>
      </c>
      <c r="M527">
        <v>104</v>
      </c>
      <c r="N527">
        <v>54</v>
      </c>
      <c r="O527">
        <v>47</v>
      </c>
      <c r="Q527">
        <v>152</v>
      </c>
      <c r="R527">
        <v>79</v>
      </c>
      <c r="S527">
        <v>1792</v>
      </c>
      <c r="T527">
        <v>2</v>
      </c>
      <c r="U527">
        <v>28</v>
      </c>
      <c r="V527">
        <v>140</v>
      </c>
      <c r="W527"/>
      <c r="X527" t="s">
        <v>21</v>
      </c>
      <c r="Y527" t="s">
        <v>427</v>
      </c>
      <c r="Z527" s="58" t="s">
        <v>798</v>
      </c>
      <c r="AA527" s="58" t="s">
        <v>959</v>
      </c>
      <c r="AB527" s="58" t="s">
        <v>799</v>
      </c>
      <c r="AC527">
        <v>104</v>
      </c>
      <c r="AD527">
        <v>27</v>
      </c>
      <c r="AE527">
        <v>23</v>
      </c>
      <c r="AG527">
        <v>152</v>
      </c>
      <c r="AH527">
        <v>79</v>
      </c>
      <c r="AI527">
        <v>1792</v>
      </c>
      <c r="AJ527">
        <v>2</v>
      </c>
      <c r="AK527">
        <v>28</v>
      </c>
      <c r="AL527">
        <v>140</v>
      </c>
      <c r="AM527"/>
      <c r="AN527" t="s">
        <v>21</v>
      </c>
      <c r="AO527" t="s">
        <v>427</v>
      </c>
      <c r="AP527" s="58" t="s">
        <v>798</v>
      </c>
      <c r="AQ527" s="58" t="s">
        <v>959</v>
      </c>
      <c r="AR527" s="58" t="s">
        <v>799</v>
      </c>
      <c r="AS527">
        <v>104</v>
      </c>
      <c r="AT527">
        <v>40</v>
      </c>
      <c r="AU527">
        <v>85</v>
      </c>
      <c r="AW527" s="44">
        <f t="shared" ref="AW527:AW590" si="32">+N527+O527/100+AD527+AE527/100+AT527+AU527/100</f>
        <v>122.55</v>
      </c>
      <c r="AX527" s="46">
        <f t="shared" ref="AX527:AX590" si="33">+(4/9)*AW527-N527-O527/100</f>
        <v>-3.3333333333385173E-3</v>
      </c>
      <c r="AY527" s="46">
        <f t="shared" ref="AY527:AY590" si="34">+(2/9)*AW527-AD527-AE527/100</f>
        <v>3.333333333330718E-3</v>
      </c>
      <c r="AZ527" s="46">
        <f t="shared" ref="AZ527:AZ590" si="35">+(3/9)*AW527-AT527-AU527/100</f>
        <v>-5.6621374255882984E-15</v>
      </c>
    </row>
    <row r="528" spans="1:52" x14ac:dyDescent="0.35">
      <c r="A528">
        <v>152</v>
      </c>
      <c r="B528">
        <v>79</v>
      </c>
      <c r="C528">
        <v>1792</v>
      </c>
      <c r="D528">
        <v>2</v>
      </c>
      <c r="E528">
        <v>28</v>
      </c>
      <c r="F528">
        <v>141</v>
      </c>
      <c r="H528" t="s">
        <v>36</v>
      </c>
      <c r="I528" t="s">
        <v>141</v>
      </c>
      <c r="J528" s="58" t="s">
        <v>828</v>
      </c>
      <c r="K528" s="58" t="s">
        <v>959</v>
      </c>
      <c r="L528" s="58" t="s">
        <v>780</v>
      </c>
      <c r="M528">
        <v>105</v>
      </c>
      <c r="N528">
        <v>387</v>
      </c>
      <c r="O528">
        <v>84</v>
      </c>
      <c r="Q528">
        <v>152</v>
      </c>
      <c r="R528">
        <v>79</v>
      </c>
      <c r="S528">
        <v>1792</v>
      </c>
      <c r="T528">
        <v>2</v>
      </c>
      <c r="U528">
        <v>28</v>
      </c>
      <c r="V528">
        <v>141</v>
      </c>
      <c r="W528"/>
      <c r="X528" t="s">
        <v>36</v>
      </c>
      <c r="Y528" t="s">
        <v>141</v>
      </c>
      <c r="Z528" s="58" t="s">
        <v>828</v>
      </c>
      <c r="AA528" s="58" t="s">
        <v>959</v>
      </c>
      <c r="AB528" s="58" t="s">
        <v>780</v>
      </c>
      <c r="AC528">
        <v>105</v>
      </c>
      <c r="AD528">
        <v>193</v>
      </c>
      <c r="AE528">
        <v>92</v>
      </c>
      <c r="AG528">
        <v>152</v>
      </c>
      <c r="AH528">
        <v>79</v>
      </c>
      <c r="AI528">
        <v>1792</v>
      </c>
      <c r="AJ528">
        <v>2</v>
      </c>
      <c r="AK528">
        <v>28</v>
      </c>
      <c r="AL528">
        <v>140</v>
      </c>
      <c r="AM528"/>
      <c r="AN528" t="s">
        <v>36</v>
      </c>
      <c r="AO528" t="s">
        <v>141</v>
      </c>
      <c r="AP528" s="58" t="s">
        <v>828</v>
      </c>
      <c r="AQ528" s="58" t="s">
        <v>959</v>
      </c>
      <c r="AR528" s="58" t="s">
        <v>780</v>
      </c>
      <c r="AS528">
        <v>105</v>
      </c>
      <c r="AT528">
        <v>290</v>
      </c>
      <c r="AU528">
        <v>88</v>
      </c>
      <c r="AW528" s="44">
        <f t="shared" si="32"/>
        <v>872.63999999999987</v>
      </c>
      <c r="AX528" s="46">
        <f t="shared" si="33"/>
        <v>-8.1823436914874037E-14</v>
      </c>
      <c r="AY528" s="46">
        <f t="shared" si="34"/>
        <v>-4.0967229608668276E-14</v>
      </c>
      <c r="AZ528" s="46">
        <f t="shared" si="35"/>
        <v>-6.1395333261771157E-14</v>
      </c>
    </row>
    <row r="529" spans="1:52" x14ac:dyDescent="0.35">
      <c r="A529">
        <v>152</v>
      </c>
      <c r="B529">
        <v>79</v>
      </c>
      <c r="C529">
        <v>1792</v>
      </c>
      <c r="D529">
        <v>2</v>
      </c>
      <c r="E529">
        <v>28</v>
      </c>
      <c r="F529">
        <v>141</v>
      </c>
      <c r="H529" t="s">
        <v>36</v>
      </c>
      <c r="I529" t="s">
        <v>141</v>
      </c>
      <c r="J529" s="58" t="s">
        <v>828</v>
      </c>
      <c r="K529" s="58" t="s">
        <v>959</v>
      </c>
      <c r="L529" s="58" t="s">
        <v>780</v>
      </c>
      <c r="M529">
        <v>105</v>
      </c>
      <c r="N529">
        <v>39</v>
      </c>
      <c r="O529">
        <v>49</v>
      </c>
      <c r="Q529">
        <v>152</v>
      </c>
      <c r="R529">
        <v>79</v>
      </c>
      <c r="S529">
        <v>1792</v>
      </c>
      <c r="T529">
        <v>2</v>
      </c>
      <c r="U529">
        <v>28</v>
      </c>
      <c r="V529">
        <v>141</v>
      </c>
      <c r="W529"/>
      <c r="X529" t="s">
        <v>36</v>
      </c>
      <c r="Y529" t="s">
        <v>141</v>
      </c>
      <c r="Z529" s="58" t="s">
        <v>828</v>
      </c>
      <c r="AA529" s="58" t="s">
        <v>959</v>
      </c>
      <c r="AB529" s="58" t="s">
        <v>780</v>
      </c>
      <c r="AC529">
        <v>105</v>
      </c>
      <c r="AD529">
        <v>19</v>
      </c>
      <c r="AE529">
        <v>74</v>
      </c>
      <c r="AG529">
        <v>152</v>
      </c>
      <c r="AH529">
        <v>79</v>
      </c>
      <c r="AI529">
        <v>1792</v>
      </c>
      <c r="AJ529">
        <v>2</v>
      </c>
      <c r="AK529">
        <v>28</v>
      </c>
      <c r="AL529">
        <v>141</v>
      </c>
      <c r="AM529"/>
      <c r="AN529" t="s">
        <v>36</v>
      </c>
      <c r="AO529" t="s">
        <v>141</v>
      </c>
      <c r="AP529" s="58" t="s">
        <v>828</v>
      </c>
      <c r="AQ529" s="58" t="s">
        <v>959</v>
      </c>
      <c r="AR529" s="58" t="s">
        <v>780</v>
      </c>
      <c r="AS529">
        <v>105</v>
      </c>
      <c r="AT529">
        <v>29</v>
      </c>
      <c r="AU529">
        <v>61</v>
      </c>
      <c r="AW529" s="44">
        <f t="shared" si="32"/>
        <v>88.84</v>
      </c>
      <c r="AX529" s="46">
        <f t="shared" si="33"/>
        <v>-5.5555555555579783E-3</v>
      </c>
      <c r="AY529" s="46">
        <f t="shared" si="34"/>
        <v>2.2222222222210153E-3</v>
      </c>
      <c r="AZ529" s="46">
        <f t="shared" si="35"/>
        <v>3.3333333333332993E-3</v>
      </c>
    </row>
    <row r="530" spans="1:52" x14ac:dyDescent="0.35">
      <c r="A530">
        <v>152</v>
      </c>
      <c r="B530">
        <v>79</v>
      </c>
      <c r="C530">
        <v>1792</v>
      </c>
      <c r="D530">
        <v>2</v>
      </c>
      <c r="E530">
        <v>28</v>
      </c>
      <c r="F530">
        <v>141</v>
      </c>
      <c r="H530" t="s">
        <v>545</v>
      </c>
      <c r="I530" t="s">
        <v>546</v>
      </c>
      <c r="J530" s="58" t="s">
        <v>893</v>
      </c>
      <c r="K530" s="58"/>
      <c r="L530" s="58" t="s">
        <v>787</v>
      </c>
      <c r="M530">
        <v>104</v>
      </c>
      <c r="N530">
        <v>2102</v>
      </c>
      <c r="O530">
        <v>88</v>
      </c>
      <c r="Q530">
        <v>152</v>
      </c>
      <c r="R530">
        <v>79</v>
      </c>
      <c r="S530">
        <v>1792</v>
      </c>
      <c r="T530">
        <v>2</v>
      </c>
      <c r="U530">
        <v>28</v>
      </c>
      <c r="V530">
        <v>141</v>
      </c>
      <c r="W530"/>
      <c r="X530" t="s">
        <v>674</v>
      </c>
      <c r="Y530" t="s">
        <v>546</v>
      </c>
      <c r="Z530" s="58" t="s">
        <v>893</v>
      </c>
      <c r="AA530" s="58"/>
      <c r="AB530" s="58" t="s">
        <v>787</v>
      </c>
      <c r="AC530">
        <v>104</v>
      </c>
      <c r="AD530">
        <v>1051</v>
      </c>
      <c r="AE530">
        <v>44</v>
      </c>
      <c r="AG530">
        <v>152</v>
      </c>
      <c r="AH530">
        <v>79</v>
      </c>
      <c r="AI530">
        <v>1792</v>
      </c>
      <c r="AJ530">
        <v>2</v>
      </c>
      <c r="AK530">
        <v>28</v>
      </c>
      <c r="AL530">
        <v>142</v>
      </c>
      <c r="AM530"/>
      <c r="AN530" t="s">
        <v>716</v>
      </c>
      <c r="AO530"/>
      <c r="AP530" s="58" t="s">
        <v>893</v>
      </c>
      <c r="AQ530" s="58"/>
      <c r="AR530" s="58" t="s">
        <v>787</v>
      </c>
      <c r="AS530">
        <v>104</v>
      </c>
      <c r="AT530">
        <v>1577</v>
      </c>
      <c r="AU530">
        <v>15</v>
      </c>
      <c r="AW530" s="44">
        <f t="shared" si="32"/>
        <v>4731.4699999999993</v>
      </c>
      <c r="AX530" s="46">
        <f t="shared" si="33"/>
        <v>-4.4444444446344322E-3</v>
      </c>
      <c r="AY530" s="46">
        <f t="shared" si="34"/>
        <v>-2.2222222223172161E-3</v>
      </c>
      <c r="AZ530" s="46">
        <f t="shared" si="35"/>
        <v>6.666666666296811E-3</v>
      </c>
    </row>
    <row r="531" spans="1:52" x14ac:dyDescent="0.35">
      <c r="A531">
        <v>152</v>
      </c>
      <c r="B531">
        <v>79</v>
      </c>
      <c r="C531">
        <v>1792</v>
      </c>
      <c r="D531">
        <v>2</v>
      </c>
      <c r="E531">
        <v>28</v>
      </c>
      <c r="F531">
        <v>141</v>
      </c>
      <c r="G531" t="s">
        <v>547</v>
      </c>
      <c r="H531" t="s">
        <v>18</v>
      </c>
      <c r="I531" t="s">
        <v>437</v>
      </c>
      <c r="J531" s="58" t="s">
        <v>894</v>
      </c>
      <c r="K531" s="58" t="s">
        <v>961</v>
      </c>
      <c r="L531" s="54"/>
      <c r="M531">
        <v>105</v>
      </c>
      <c r="N531">
        <v>257</v>
      </c>
      <c r="O531">
        <v>34</v>
      </c>
      <c r="Q531">
        <v>152</v>
      </c>
      <c r="R531">
        <v>79</v>
      </c>
      <c r="S531">
        <v>1792</v>
      </c>
      <c r="T531">
        <v>2</v>
      </c>
      <c r="U531">
        <v>28</v>
      </c>
      <c r="V531">
        <v>141</v>
      </c>
      <c r="W531" t="s">
        <v>547</v>
      </c>
      <c r="X531" t="s">
        <v>18</v>
      </c>
      <c r="Y531" t="s">
        <v>437</v>
      </c>
      <c r="Z531" s="58" t="s">
        <v>894</v>
      </c>
      <c r="AA531" s="58" t="s">
        <v>961</v>
      </c>
      <c r="AB531" s="54"/>
      <c r="AC531">
        <v>105</v>
      </c>
      <c r="AD531">
        <v>128</v>
      </c>
      <c r="AE531">
        <v>67</v>
      </c>
      <c r="AG531">
        <v>152</v>
      </c>
      <c r="AH531">
        <v>79</v>
      </c>
      <c r="AI531">
        <v>1792</v>
      </c>
      <c r="AJ531">
        <v>2</v>
      </c>
      <c r="AK531">
        <v>28</v>
      </c>
      <c r="AL531">
        <v>142</v>
      </c>
      <c r="AM531" t="s">
        <v>547</v>
      </c>
      <c r="AN531" t="s">
        <v>18</v>
      </c>
      <c r="AO531" t="s">
        <v>437</v>
      </c>
      <c r="AP531" s="58" t="s">
        <v>894</v>
      </c>
      <c r="AQ531" s="58" t="s">
        <v>961</v>
      </c>
      <c r="AR531" s="54"/>
      <c r="AS531">
        <v>105</v>
      </c>
      <c r="AT531">
        <v>193</v>
      </c>
      <c r="AU531"/>
      <c r="AW531" s="44">
        <f t="shared" si="32"/>
        <v>579.01</v>
      </c>
      <c r="AX531" s="46">
        <f t="shared" si="33"/>
        <v>-2.2222222222262888E-3</v>
      </c>
      <c r="AY531" s="46">
        <f t="shared" si="34"/>
        <v>-1.1111111111131722E-3</v>
      </c>
      <c r="AZ531" s="46">
        <f t="shared" si="35"/>
        <v>3.3333333333303017E-3</v>
      </c>
    </row>
    <row r="532" spans="1:52" x14ac:dyDescent="0.35">
      <c r="A532">
        <v>152</v>
      </c>
      <c r="B532">
        <v>79</v>
      </c>
      <c r="C532">
        <v>1792</v>
      </c>
      <c r="D532">
        <v>2</v>
      </c>
      <c r="E532">
        <v>28</v>
      </c>
      <c r="F532">
        <v>141</v>
      </c>
      <c r="H532" t="s">
        <v>276</v>
      </c>
      <c r="I532" t="s">
        <v>266</v>
      </c>
      <c r="J532" s="58" t="s">
        <v>895</v>
      </c>
      <c r="K532" s="58" t="s">
        <v>959</v>
      </c>
      <c r="L532" s="58" t="s">
        <v>791</v>
      </c>
      <c r="M532">
        <v>104</v>
      </c>
      <c r="N532">
        <v>1565</v>
      </c>
      <c r="O532">
        <v>53</v>
      </c>
      <c r="Q532">
        <v>152</v>
      </c>
      <c r="R532">
        <v>79</v>
      </c>
      <c r="S532">
        <v>1792</v>
      </c>
      <c r="T532">
        <v>2</v>
      </c>
      <c r="U532">
        <v>28</v>
      </c>
      <c r="V532">
        <v>141</v>
      </c>
      <c r="W532"/>
      <c r="X532" t="s">
        <v>276</v>
      </c>
      <c r="Y532" t="s">
        <v>266</v>
      </c>
      <c r="Z532" s="58" t="s">
        <v>895</v>
      </c>
      <c r="AA532" s="58" t="s">
        <v>959</v>
      </c>
      <c r="AB532" s="58" t="s">
        <v>791</v>
      </c>
      <c r="AC532">
        <v>104</v>
      </c>
      <c r="AD532">
        <v>782</v>
      </c>
      <c r="AE532">
        <v>76</v>
      </c>
      <c r="AG532">
        <v>152</v>
      </c>
      <c r="AH532">
        <v>79</v>
      </c>
      <c r="AI532">
        <v>1792</v>
      </c>
      <c r="AJ532">
        <v>2</v>
      </c>
      <c r="AK532">
        <v>28</v>
      </c>
      <c r="AL532">
        <v>140</v>
      </c>
      <c r="AM532"/>
      <c r="AN532" t="s">
        <v>276</v>
      </c>
      <c r="AO532" t="s">
        <v>266</v>
      </c>
      <c r="AP532" s="58" t="s">
        <v>895</v>
      </c>
      <c r="AQ532" s="58" t="s">
        <v>959</v>
      </c>
      <c r="AR532" s="58" t="s">
        <v>791</v>
      </c>
      <c r="AS532">
        <v>104</v>
      </c>
      <c r="AT532">
        <v>1174</v>
      </c>
      <c r="AU532">
        <v>14</v>
      </c>
      <c r="AW532" s="44">
        <f t="shared" si="32"/>
        <v>3522.43</v>
      </c>
      <c r="AX532" s="46">
        <f t="shared" si="33"/>
        <v>-5.5555555557293967E-3</v>
      </c>
      <c r="AY532" s="46">
        <f t="shared" si="34"/>
        <v>2.2222222221353061E-3</v>
      </c>
      <c r="AZ532" s="46">
        <f t="shared" si="35"/>
        <v>3.3333333332029591E-3</v>
      </c>
    </row>
    <row r="533" spans="1:52" x14ac:dyDescent="0.35">
      <c r="A533">
        <v>152</v>
      </c>
      <c r="B533">
        <v>79</v>
      </c>
      <c r="C533">
        <v>1792</v>
      </c>
      <c r="D533">
        <v>2</v>
      </c>
      <c r="E533">
        <v>28</v>
      </c>
      <c r="F533">
        <v>141</v>
      </c>
      <c r="H533" t="s">
        <v>276</v>
      </c>
      <c r="I533" t="s">
        <v>266</v>
      </c>
      <c r="J533" s="58" t="s">
        <v>895</v>
      </c>
      <c r="K533" s="58" t="s">
        <v>959</v>
      </c>
      <c r="L533" s="58" t="s">
        <v>791</v>
      </c>
      <c r="M533">
        <v>104</v>
      </c>
      <c r="N533">
        <v>196</v>
      </c>
      <c r="O533">
        <v>34</v>
      </c>
      <c r="Q533">
        <v>152</v>
      </c>
      <c r="R533">
        <v>79</v>
      </c>
      <c r="S533">
        <v>1792</v>
      </c>
      <c r="T533">
        <v>2</v>
      </c>
      <c r="U533">
        <v>28</v>
      </c>
      <c r="V533">
        <v>141</v>
      </c>
      <c r="W533"/>
      <c r="X533" t="s">
        <v>276</v>
      </c>
      <c r="Y533" t="s">
        <v>266</v>
      </c>
      <c r="Z533" s="58" t="s">
        <v>895</v>
      </c>
      <c r="AA533" s="58" t="s">
        <v>959</v>
      </c>
      <c r="AB533" s="58" t="s">
        <v>791</v>
      </c>
      <c r="AC533">
        <v>104</v>
      </c>
      <c r="AD533">
        <v>98</v>
      </c>
      <c r="AE533">
        <v>18</v>
      </c>
      <c r="AG533">
        <v>152</v>
      </c>
      <c r="AH533">
        <v>79</v>
      </c>
      <c r="AI533">
        <v>1792</v>
      </c>
      <c r="AJ533">
        <v>2</v>
      </c>
      <c r="AK533">
        <v>28</v>
      </c>
      <c r="AL533">
        <v>141</v>
      </c>
      <c r="AM533"/>
      <c r="AN533" t="s">
        <v>276</v>
      </c>
      <c r="AO533" t="s">
        <v>266</v>
      </c>
      <c r="AP533" s="58" t="s">
        <v>895</v>
      </c>
      <c r="AQ533" s="58" t="s">
        <v>959</v>
      </c>
      <c r="AR533" s="58" t="s">
        <v>791</v>
      </c>
      <c r="AS533">
        <v>104</v>
      </c>
      <c r="AT533">
        <v>147</v>
      </c>
      <c r="AU533">
        <v>26</v>
      </c>
      <c r="AW533" s="44">
        <f t="shared" si="32"/>
        <v>441.78000000000003</v>
      </c>
      <c r="AX533" s="46">
        <f t="shared" si="33"/>
        <v>6.6666666666639895E-3</v>
      </c>
      <c r="AY533" s="46">
        <f t="shared" si="34"/>
        <v>-6.6666666666679864E-3</v>
      </c>
      <c r="AZ533" s="46">
        <f t="shared" si="35"/>
        <v>-9.1038288019262836E-15</v>
      </c>
    </row>
    <row r="534" spans="1:52" x14ac:dyDescent="0.35">
      <c r="A534">
        <v>152</v>
      </c>
      <c r="B534">
        <v>79</v>
      </c>
      <c r="C534">
        <v>1792</v>
      </c>
      <c r="D534">
        <v>2</v>
      </c>
      <c r="E534">
        <v>28</v>
      </c>
      <c r="F534">
        <v>141</v>
      </c>
      <c r="H534" t="s">
        <v>191</v>
      </c>
      <c r="I534" t="s">
        <v>266</v>
      </c>
      <c r="J534" s="58" t="s">
        <v>895</v>
      </c>
      <c r="K534" s="58" t="s">
        <v>959</v>
      </c>
      <c r="L534" s="58" t="s">
        <v>871</v>
      </c>
      <c r="M534">
        <v>104</v>
      </c>
      <c r="N534">
        <v>2683</v>
      </c>
      <c r="O534">
        <v>46</v>
      </c>
      <c r="Q534">
        <v>152</v>
      </c>
      <c r="R534">
        <v>79</v>
      </c>
      <c r="S534">
        <v>1792</v>
      </c>
      <c r="T534">
        <v>2</v>
      </c>
      <c r="U534">
        <v>28</v>
      </c>
      <c r="V534">
        <v>141</v>
      </c>
      <c r="W534"/>
      <c r="X534" t="s">
        <v>191</v>
      </c>
      <c r="Y534" t="s">
        <v>266</v>
      </c>
      <c r="Z534" s="58" t="s">
        <v>895</v>
      </c>
      <c r="AA534" s="58" t="s">
        <v>959</v>
      </c>
      <c r="AB534" s="58" t="s">
        <v>871</v>
      </c>
      <c r="AC534">
        <v>104</v>
      </c>
      <c r="AD534">
        <v>1341</v>
      </c>
      <c r="AE534">
        <v>73</v>
      </c>
      <c r="AG534">
        <v>152</v>
      </c>
      <c r="AH534">
        <v>79</v>
      </c>
      <c r="AI534">
        <v>1792</v>
      </c>
      <c r="AJ534">
        <v>2</v>
      </c>
      <c r="AK534">
        <v>28</v>
      </c>
      <c r="AL534">
        <v>141</v>
      </c>
      <c r="AM534"/>
      <c r="AN534" t="s">
        <v>191</v>
      </c>
      <c r="AO534" t="s">
        <v>266</v>
      </c>
      <c r="AP534" s="58" t="s">
        <v>895</v>
      </c>
      <c r="AQ534" s="58" t="s">
        <v>959</v>
      </c>
      <c r="AR534" s="58" t="s">
        <v>871</v>
      </c>
      <c r="AS534">
        <v>104</v>
      </c>
      <c r="AT534">
        <v>2012</v>
      </c>
      <c r="AU534">
        <v>60</v>
      </c>
      <c r="AW534" s="44">
        <f t="shared" si="32"/>
        <v>6037.7900000000009</v>
      </c>
      <c r="AX534" s="46">
        <f t="shared" si="33"/>
        <v>2.2222222224081434E-3</v>
      </c>
      <c r="AY534" s="46">
        <f t="shared" si="34"/>
        <v>1.1111111112040994E-3</v>
      </c>
      <c r="AZ534" s="46">
        <f t="shared" si="35"/>
        <v>-3.3333333331938553E-3</v>
      </c>
    </row>
    <row r="535" spans="1:52" x14ac:dyDescent="0.35">
      <c r="A535">
        <v>152</v>
      </c>
      <c r="B535">
        <v>79</v>
      </c>
      <c r="C535">
        <v>1792</v>
      </c>
      <c r="D535">
        <v>2</v>
      </c>
      <c r="E535">
        <v>28</v>
      </c>
      <c r="F535">
        <v>142</v>
      </c>
      <c r="G535" t="s">
        <v>101</v>
      </c>
      <c r="H535" t="s">
        <v>439</v>
      </c>
      <c r="I535" t="s">
        <v>440</v>
      </c>
      <c r="J535" s="58" t="s">
        <v>811</v>
      </c>
      <c r="K535" s="58" t="s">
        <v>959</v>
      </c>
      <c r="L535" s="54"/>
      <c r="M535">
        <v>106</v>
      </c>
      <c r="N535">
        <v>5069</v>
      </c>
      <c r="O535">
        <v>58</v>
      </c>
      <c r="Q535">
        <v>152</v>
      </c>
      <c r="R535">
        <v>79</v>
      </c>
      <c r="S535">
        <v>1792</v>
      </c>
      <c r="T535">
        <v>2</v>
      </c>
      <c r="U535">
        <v>28</v>
      </c>
      <c r="V535">
        <v>142</v>
      </c>
      <c r="W535" t="s">
        <v>101</v>
      </c>
      <c r="X535" t="s">
        <v>439</v>
      </c>
      <c r="Y535" t="s">
        <v>440</v>
      </c>
      <c r="Z535" s="58" t="s">
        <v>811</v>
      </c>
      <c r="AA535" s="58" t="s">
        <v>959</v>
      </c>
      <c r="AB535" s="54"/>
      <c r="AC535">
        <v>106</v>
      </c>
      <c r="AD535">
        <v>2534</v>
      </c>
      <c r="AE535">
        <v>79</v>
      </c>
      <c r="AG535">
        <v>152</v>
      </c>
      <c r="AH535">
        <v>79</v>
      </c>
      <c r="AI535">
        <v>1792</v>
      </c>
      <c r="AJ535">
        <v>2</v>
      </c>
      <c r="AK535">
        <v>28</v>
      </c>
      <c r="AL535">
        <v>141</v>
      </c>
      <c r="AM535"/>
      <c r="AN535" t="s">
        <v>439</v>
      </c>
      <c r="AO535" t="s">
        <v>440</v>
      </c>
      <c r="AP535" s="58" t="s">
        <v>811</v>
      </c>
      <c r="AQ535" s="58" t="s">
        <v>959</v>
      </c>
      <c r="AR535" s="54"/>
      <c r="AS535">
        <v>106</v>
      </c>
      <c r="AT535">
        <v>3802</v>
      </c>
      <c r="AU535">
        <v>18</v>
      </c>
      <c r="AW535" s="44">
        <f t="shared" si="32"/>
        <v>11406.55</v>
      </c>
      <c r="AX535" s="46">
        <f t="shared" si="33"/>
        <v>-2.2222222224445032E-3</v>
      </c>
      <c r="AY535" s="46">
        <f t="shared" si="34"/>
        <v>-1.1111111112223071E-3</v>
      </c>
      <c r="AZ535" s="46">
        <f t="shared" si="35"/>
        <v>3.3333333329392256E-3</v>
      </c>
    </row>
    <row r="536" spans="1:52" x14ac:dyDescent="0.35">
      <c r="A536">
        <v>153</v>
      </c>
      <c r="B536">
        <v>79</v>
      </c>
      <c r="C536">
        <v>1792</v>
      </c>
      <c r="D536">
        <v>2</v>
      </c>
      <c r="E536">
        <v>28</v>
      </c>
      <c r="F536">
        <v>142</v>
      </c>
      <c r="H536" t="s">
        <v>439</v>
      </c>
      <c r="I536" t="s">
        <v>440</v>
      </c>
      <c r="J536" s="58" t="s">
        <v>811</v>
      </c>
      <c r="K536" s="58" t="s">
        <v>959</v>
      </c>
      <c r="L536" s="54"/>
      <c r="M536">
        <v>106</v>
      </c>
      <c r="N536">
        <v>4385</v>
      </c>
      <c r="O536">
        <v>63</v>
      </c>
      <c r="Q536">
        <v>152</v>
      </c>
      <c r="R536">
        <v>79</v>
      </c>
      <c r="S536">
        <v>1792</v>
      </c>
      <c r="T536">
        <v>2</v>
      </c>
      <c r="U536">
        <v>28</v>
      </c>
      <c r="V536">
        <v>142</v>
      </c>
      <c r="W536" t="s">
        <v>101</v>
      </c>
      <c r="X536" t="s">
        <v>439</v>
      </c>
      <c r="Y536" t="s">
        <v>440</v>
      </c>
      <c r="Z536" s="58" t="s">
        <v>811</v>
      </c>
      <c r="AA536" s="58" t="s">
        <v>959</v>
      </c>
      <c r="AB536" s="54"/>
      <c r="AC536">
        <v>106</v>
      </c>
      <c r="AD536">
        <v>2192</v>
      </c>
      <c r="AE536">
        <v>81</v>
      </c>
      <c r="AG536">
        <v>152</v>
      </c>
      <c r="AH536">
        <v>79</v>
      </c>
      <c r="AI536">
        <v>1792</v>
      </c>
      <c r="AJ536">
        <v>2</v>
      </c>
      <c r="AK536">
        <v>28</v>
      </c>
      <c r="AL536">
        <v>142</v>
      </c>
      <c r="AM536"/>
      <c r="AN536" t="s">
        <v>439</v>
      </c>
      <c r="AO536" t="s">
        <v>440</v>
      </c>
      <c r="AP536" s="58" t="s">
        <v>811</v>
      </c>
      <c r="AQ536" s="58" t="s">
        <v>959</v>
      </c>
      <c r="AR536" s="54"/>
      <c r="AS536">
        <v>106</v>
      </c>
      <c r="AT536">
        <v>3289</v>
      </c>
      <c r="AU536">
        <v>22</v>
      </c>
      <c r="AW536" s="44">
        <f t="shared" si="32"/>
        <v>9867.66</v>
      </c>
      <c r="AX536" s="46">
        <f t="shared" si="33"/>
        <v>-3.3333333339032878E-3</v>
      </c>
      <c r="AY536" s="46">
        <f t="shared" si="34"/>
        <v>3.333333333048305E-3</v>
      </c>
      <c r="AZ536" s="46">
        <f t="shared" si="35"/>
        <v>-2.0008994461306884E-13</v>
      </c>
    </row>
    <row r="537" spans="1:52" x14ac:dyDescent="0.35">
      <c r="A537">
        <v>152</v>
      </c>
      <c r="B537">
        <v>79</v>
      </c>
      <c r="C537">
        <v>1792</v>
      </c>
      <c r="D537">
        <v>2</v>
      </c>
      <c r="E537">
        <v>28</v>
      </c>
      <c r="F537">
        <v>142</v>
      </c>
      <c r="G537" t="s">
        <v>101</v>
      </c>
      <c r="H537" t="s">
        <v>18</v>
      </c>
      <c r="I537" t="s">
        <v>129</v>
      </c>
      <c r="J537" s="59" t="s">
        <v>896</v>
      </c>
      <c r="K537" s="58" t="s">
        <v>959</v>
      </c>
      <c r="L537" s="54"/>
      <c r="M537">
        <v>105</v>
      </c>
      <c r="N537">
        <v>664</v>
      </c>
      <c r="O537">
        <v>57</v>
      </c>
      <c r="Q537">
        <v>152</v>
      </c>
      <c r="R537">
        <v>79</v>
      </c>
      <c r="S537">
        <v>1792</v>
      </c>
      <c r="T537">
        <v>2</v>
      </c>
      <c r="U537">
        <v>28</v>
      </c>
      <c r="V537">
        <v>142</v>
      </c>
      <c r="W537"/>
      <c r="X537" t="s">
        <v>18</v>
      </c>
      <c r="Y537" t="s">
        <v>129</v>
      </c>
      <c r="Z537" s="59" t="s">
        <v>896</v>
      </c>
      <c r="AA537" s="58" t="s">
        <v>959</v>
      </c>
      <c r="AB537" s="54"/>
      <c r="AC537">
        <v>105</v>
      </c>
      <c r="AD537">
        <v>332</v>
      </c>
      <c r="AE537">
        <v>28</v>
      </c>
      <c r="AG537">
        <v>152</v>
      </c>
      <c r="AH537">
        <v>79</v>
      </c>
      <c r="AI537">
        <v>1792</v>
      </c>
      <c r="AJ537">
        <v>2</v>
      </c>
      <c r="AK537">
        <v>28</v>
      </c>
      <c r="AL537">
        <v>141</v>
      </c>
      <c r="AM537"/>
      <c r="AN537" t="s">
        <v>18</v>
      </c>
      <c r="AO537" t="s">
        <v>129</v>
      </c>
      <c r="AP537" s="59" t="s">
        <v>896</v>
      </c>
      <c r="AQ537" s="58" t="s">
        <v>959</v>
      </c>
      <c r="AR537" s="54"/>
      <c r="AS537">
        <v>105</v>
      </c>
      <c r="AT537">
        <v>498</v>
      </c>
      <c r="AU537">
        <v>43</v>
      </c>
      <c r="AW537" s="44">
        <f t="shared" si="32"/>
        <v>1495.28</v>
      </c>
      <c r="AX537" s="46">
        <f t="shared" si="33"/>
        <v>-1.1111111111358207E-3</v>
      </c>
      <c r="AY537" s="46">
        <f t="shared" si="34"/>
        <v>4.4444444444320386E-3</v>
      </c>
      <c r="AZ537" s="46">
        <f t="shared" si="35"/>
        <v>-3.3333333333803172E-3</v>
      </c>
    </row>
    <row r="538" spans="1:52" x14ac:dyDescent="0.35">
      <c r="A538">
        <v>152</v>
      </c>
      <c r="B538">
        <v>79</v>
      </c>
      <c r="C538">
        <v>1792</v>
      </c>
      <c r="D538">
        <v>2</v>
      </c>
      <c r="E538">
        <v>28</v>
      </c>
      <c r="F538">
        <v>142</v>
      </c>
      <c r="G538" t="s">
        <v>101</v>
      </c>
      <c r="H538" t="s">
        <v>18</v>
      </c>
      <c r="I538" t="s">
        <v>129</v>
      </c>
      <c r="J538" s="59" t="s">
        <v>896</v>
      </c>
      <c r="K538" s="58" t="s">
        <v>959</v>
      </c>
      <c r="L538" s="54"/>
      <c r="M538">
        <v>105</v>
      </c>
      <c r="N538">
        <v>17</v>
      </c>
      <c r="O538">
        <v>67</v>
      </c>
      <c r="Q538">
        <v>152</v>
      </c>
      <c r="R538">
        <v>79</v>
      </c>
      <c r="S538">
        <v>1792</v>
      </c>
      <c r="T538">
        <v>2</v>
      </c>
      <c r="U538">
        <v>28</v>
      </c>
      <c r="V538">
        <v>142</v>
      </c>
      <c r="W538"/>
      <c r="X538" t="s">
        <v>18</v>
      </c>
      <c r="Y538" t="s">
        <v>129</v>
      </c>
      <c r="Z538" s="59" t="s">
        <v>896</v>
      </c>
      <c r="AA538" s="58" t="s">
        <v>959</v>
      </c>
      <c r="AB538" s="54"/>
      <c r="AC538">
        <v>105</v>
      </c>
      <c r="AD538">
        <v>8</v>
      </c>
      <c r="AE538">
        <v>83</v>
      </c>
      <c r="AG538">
        <v>152</v>
      </c>
      <c r="AH538">
        <v>79</v>
      </c>
      <c r="AI538">
        <v>1792</v>
      </c>
      <c r="AJ538">
        <v>2</v>
      </c>
      <c r="AK538">
        <v>28</v>
      </c>
      <c r="AL538">
        <v>142</v>
      </c>
      <c r="AM538"/>
      <c r="AN538" t="s">
        <v>18</v>
      </c>
      <c r="AO538" t="s">
        <v>129</v>
      </c>
      <c r="AP538" s="59" t="s">
        <v>896</v>
      </c>
      <c r="AQ538" s="58" t="s">
        <v>959</v>
      </c>
      <c r="AR538" s="54"/>
      <c r="AS538">
        <v>105</v>
      </c>
      <c r="AT538">
        <v>13</v>
      </c>
      <c r="AU538">
        <v>24</v>
      </c>
      <c r="AW538" s="44">
        <f t="shared" si="32"/>
        <v>39.74</v>
      </c>
      <c r="AX538" s="46">
        <f t="shared" si="33"/>
        <v>-7.7777777777773283E-3</v>
      </c>
      <c r="AY538" s="46">
        <f t="shared" si="34"/>
        <v>1.1111111111113958E-3</v>
      </c>
      <c r="AZ538" s="46">
        <f t="shared" si="35"/>
        <v>6.6666666666661545E-3</v>
      </c>
    </row>
    <row r="539" spans="1:52" x14ac:dyDescent="0.35">
      <c r="A539">
        <v>152</v>
      </c>
      <c r="B539">
        <v>79</v>
      </c>
      <c r="C539">
        <v>1792</v>
      </c>
      <c r="D539">
        <v>2</v>
      </c>
      <c r="E539">
        <v>28</v>
      </c>
      <c r="F539">
        <v>142</v>
      </c>
      <c r="G539" t="s">
        <v>101</v>
      </c>
      <c r="H539" t="s">
        <v>438</v>
      </c>
      <c r="I539" t="s">
        <v>188</v>
      </c>
      <c r="J539" s="58" t="s">
        <v>897</v>
      </c>
      <c r="K539" s="58" t="s">
        <v>959</v>
      </c>
      <c r="L539" s="54"/>
      <c r="M539">
        <v>105</v>
      </c>
      <c r="N539">
        <v>1127</v>
      </c>
      <c r="O539">
        <v>24</v>
      </c>
      <c r="Q539">
        <v>152</v>
      </c>
      <c r="R539">
        <v>79</v>
      </c>
      <c r="S539">
        <v>1792</v>
      </c>
      <c r="T539">
        <v>2</v>
      </c>
      <c r="U539">
        <v>28</v>
      </c>
      <c r="V539">
        <v>142</v>
      </c>
      <c r="W539"/>
      <c r="X539" s="50" t="s">
        <v>438</v>
      </c>
      <c r="Y539" t="s">
        <v>188</v>
      </c>
      <c r="Z539" s="58" t="s">
        <v>897</v>
      </c>
      <c r="AA539" s="58" t="s">
        <v>959</v>
      </c>
      <c r="AB539" s="54"/>
      <c r="AC539">
        <v>105</v>
      </c>
      <c r="AD539">
        <v>563</v>
      </c>
      <c r="AE539">
        <v>62</v>
      </c>
      <c r="AG539">
        <v>152</v>
      </c>
      <c r="AH539">
        <v>79</v>
      </c>
      <c r="AI539">
        <v>1792</v>
      </c>
      <c r="AJ539">
        <v>2</v>
      </c>
      <c r="AK539">
        <v>28</v>
      </c>
      <c r="AL539">
        <v>140</v>
      </c>
      <c r="AM539"/>
      <c r="AN539" t="s">
        <v>438</v>
      </c>
      <c r="AO539" t="s">
        <v>188</v>
      </c>
      <c r="AP539" s="58" t="s">
        <v>897</v>
      </c>
      <c r="AQ539" s="58" t="s">
        <v>959</v>
      </c>
      <c r="AR539" s="54"/>
      <c r="AS539">
        <v>105</v>
      </c>
      <c r="AT539">
        <v>845</v>
      </c>
      <c r="AU539">
        <v>43</v>
      </c>
      <c r="AW539" s="44">
        <f t="shared" si="32"/>
        <v>2536.2899999999995</v>
      </c>
      <c r="AX539" s="46">
        <f t="shared" si="33"/>
        <v>-2.1826984664130578E-13</v>
      </c>
      <c r="AY539" s="46">
        <f t="shared" si="34"/>
        <v>-1.0913492332065289E-13</v>
      </c>
      <c r="AZ539" s="46">
        <f t="shared" si="35"/>
        <v>-1.6370238498097933E-13</v>
      </c>
    </row>
    <row r="540" spans="1:52" x14ac:dyDescent="0.35">
      <c r="A540">
        <v>152</v>
      </c>
      <c r="B540">
        <v>79</v>
      </c>
      <c r="C540">
        <v>1792</v>
      </c>
      <c r="D540">
        <v>2</v>
      </c>
      <c r="E540">
        <v>28</v>
      </c>
      <c r="F540">
        <v>142</v>
      </c>
      <c r="G540" t="s">
        <v>101</v>
      </c>
      <c r="H540" t="s">
        <v>18</v>
      </c>
      <c r="I540" t="s">
        <v>277</v>
      </c>
      <c r="J540" s="58" t="s">
        <v>870</v>
      </c>
      <c r="K540" s="58" t="s">
        <v>959</v>
      </c>
      <c r="L540" s="54"/>
      <c r="M540">
        <v>106</v>
      </c>
      <c r="N540">
        <v>1108</v>
      </c>
      <c r="O540">
        <v>9</v>
      </c>
      <c r="Q540">
        <v>152</v>
      </c>
      <c r="R540">
        <v>79</v>
      </c>
      <c r="S540">
        <v>1792</v>
      </c>
      <c r="T540">
        <v>2</v>
      </c>
      <c r="U540">
        <v>28</v>
      </c>
      <c r="V540">
        <v>142</v>
      </c>
      <c r="W540" t="s">
        <v>101</v>
      </c>
      <c r="X540" t="s">
        <v>18</v>
      </c>
      <c r="Y540" t="s">
        <v>277</v>
      </c>
      <c r="Z540" s="58" t="s">
        <v>870</v>
      </c>
      <c r="AA540" s="58" t="s">
        <v>959</v>
      </c>
      <c r="AB540" s="54"/>
      <c r="AC540">
        <v>106</v>
      </c>
      <c r="AD540">
        <v>554</v>
      </c>
      <c r="AE540">
        <v>4</v>
      </c>
      <c r="AG540">
        <v>152</v>
      </c>
      <c r="AH540">
        <v>79</v>
      </c>
      <c r="AI540">
        <v>1792</v>
      </c>
      <c r="AJ540">
        <v>2</v>
      </c>
      <c r="AK540">
        <v>28</v>
      </c>
      <c r="AL540">
        <v>140</v>
      </c>
      <c r="AM540"/>
      <c r="AN540" t="s">
        <v>18</v>
      </c>
      <c r="AO540" t="s">
        <v>277</v>
      </c>
      <c r="AP540" s="58" t="s">
        <v>870</v>
      </c>
      <c r="AQ540" s="58" t="s">
        <v>959</v>
      </c>
      <c r="AR540" s="54"/>
      <c r="AS540">
        <v>106</v>
      </c>
      <c r="AT540">
        <v>831</v>
      </c>
      <c r="AU540">
        <v>7</v>
      </c>
      <c r="AW540" s="44">
        <f t="shared" si="32"/>
        <v>2493.2000000000003</v>
      </c>
      <c r="AX540" s="46">
        <f t="shared" si="33"/>
        <v>-1.1111111110403693E-3</v>
      </c>
      <c r="AY540" s="46">
        <f t="shared" si="34"/>
        <v>4.4444444444798129E-3</v>
      </c>
      <c r="AZ540" s="46">
        <f t="shared" si="35"/>
        <v>-3.3333333332802861E-3</v>
      </c>
    </row>
    <row r="541" spans="1:52" x14ac:dyDescent="0.35">
      <c r="A541">
        <v>152</v>
      </c>
      <c r="B541">
        <v>79</v>
      </c>
      <c r="C541">
        <v>1792</v>
      </c>
      <c r="D541">
        <v>2</v>
      </c>
      <c r="E541">
        <v>29</v>
      </c>
      <c r="F541">
        <v>142</v>
      </c>
      <c r="H541" t="s">
        <v>236</v>
      </c>
      <c r="I541" t="s">
        <v>534</v>
      </c>
      <c r="J541" s="58" t="s">
        <v>798</v>
      </c>
      <c r="K541" s="58" t="s">
        <v>959</v>
      </c>
      <c r="L541" s="58" t="s">
        <v>898</v>
      </c>
      <c r="M541">
        <v>106</v>
      </c>
      <c r="N541">
        <v>897</v>
      </c>
      <c r="O541">
        <v>48</v>
      </c>
      <c r="Q541">
        <v>152</v>
      </c>
      <c r="R541">
        <v>79</v>
      </c>
      <c r="S541">
        <v>1792</v>
      </c>
      <c r="T541">
        <v>2</v>
      </c>
      <c r="U541">
        <v>29</v>
      </c>
      <c r="V541">
        <v>142</v>
      </c>
      <c r="W541"/>
      <c r="X541" t="s">
        <v>236</v>
      </c>
      <c r="Y541" t="s">
        <v>534</v>
      </c>
      <c r="Z541" s="58" t="s">
        <v>798</v>
      </c>
      <c r="AA541" s="58" t="s">
        <v>959</v>
      </c>
      <c r="AB541" s="58" t="s">
        <v>898</v>
      </c>
      <c r="AC541">
        <v>106</v>
      </c>
      <c r="AD541">
        <v>448</v>
      </c>
      <c r="AE541">
        <v>74</v>
      </c>
      <c r="AG541">
        <v>152</v>
      </c>
      <c r="AH541">
        <v>79</v>
      </c>
      <c r="AI541">
        <v>1792</v>
      </c>
      <c r="AJ541">
        <v>2</v>
      </c>
      <c r="AK541">
        <v>29</v>
      </c>
      <c r="AL541">
        <v>143</v>
      </c>
      <c r="AM541"/>
      <c r="AN541" t="s">
        <v>236</v>
      </c>
      <c r="AO541" t="s">
        <v>534</v>
      </c>
      <c r="AP541" s="58" t="s">
        <v>798</v>
      </c>
      <c r="AQ541" s="58" t="s">
        <v>959</v>
      </c>
      <c r="AR541" s="58" t="s">
        <v>898</v>
      </c>
      <c r="AS541">
        <v>106</v>
      </c>
      <c r="AT541">
        <v>673</v>
      </c>
      <c r="AU541">
        <v>11</v>
      </c>
      <c r="AW541" s="44">
        <f t="shared" si="32"/>
        <v>2019.33</v>
      </c>
      <c r="AX541" s="46">
        <f t="shared" si="33"/>
        <v>-9.5479180117763462E-14</v>
      </c>
      <c r="AY541" s="46">
        <f t="shared" si="34"/>
        <v>-4.7739590058881731E-14</v>
      </c>
      <c r="AZ541" s="46">
        <f t="shared" si="35"/>
        <v>-1.0004497230653442E-13</v>
      </c>
    </row>
    <row r="542" spans="1:52" x14ac:dyDescent="0.35">
      <c r="A542">
        <v>152</v>
      </c>
      <c r="B542">
        <v>79</v>
      </c>
      <c r="C542">
        <v>1792</v>
      </c>
      <c r="D542">
        <v>2</v>
      </c>
      <c r="E542">
        <v>29</v>
      </c>
      <c r="F542">
        <v>143</v>
      </c>
      <c r="H542" t="s">
        <v>131</v>
      </c>
      <c r="I542" t="s">
        <v>38</v>
      </c>
      <c r="J542" s="58" t="s">
        <v>817</v>
      </c>
      <c r="K542" s="58" t="s">
        <v>959</v>
      </c>
      <c r="L542" s="58" t="s">
        <v>892</v>
      </c>
      <c r="M542">
        <v>107</v>
      </c>
      <c r="N542">
        <v>484</v>
      </c>
      <c r="O542">
        <v>8</v>
      </c>
      <c r="Q542">
        <v>152</v>
      </c>
      <c r="R542">
        <v>79</v>
      </c>
      <c r="S542">
        <v>1792</v>
      </c>
      <c r="T542">
        <v>2</v>
      </c>
      <c r="U542">
        <v>29</v>
      </c>
      <c r="V542">
        <v>143</v>
      </c>
      <c r="W542"/>
      <c r="X542" t="s">
        <v>131</v>
      </c>
      <c r="Y542" t="s">
        <v>38</v>
      </c>
      <c r="Z542" s="58" t="s">
        <v>817</v>
      </c>
      <c r="AA542" s="58" t="s">
        <v>959</v>
      </c>
      <c r="AB542" s="58" t="s">
        <v>892</v>
      </c>
      <c r="AC542">
        <v>107</v>
      </c>
      <c r="AD542">
        <v>242</v>
      </c>
      <c r="AE542">
        <v>5</v>
      </c>
      <c r="AG542">
        <v>152</v>
      </c>
      <c r="AH542">
        <v>79</v>
      </c>
      <c r="AI542">
        <v>1792</v>
      </c>
      <c r="AJ542">
        <v>2</v>
      </c>
      <c r="AK542">
        <v>28</v>
      </c>
      <c r="AL542">
        <v>141</v>
      </c>
      <c r="AM542"/>
      <c r="AN542" t="s">
        <v>131</v>
      </c>
      <c r="AO542" t="s">
        <v>38</v>
      </c>
      <c r="AP542" s="58" t="s">
        <v>817</v>
      </c>
      <c r="AQ542" s="58" t="s">
        <v>959</v>
      </c>
      <c r="AR542" s="58" t="s">
        <v>892</v>
      </c>
      <c r="AS542">
        <v>107</v>
      </c>
      <c r="AT542">
        <v>363</v>
      </c>
      <c r="AU542">
        <v>7</v>
      </c>
      <c r="AW542" s="44">
        <f t="shared" si="32"/>
        <v>1089.1999999999998</v>
      </c>
      <c r="AX542" s="46">
        <f t="shared" si="33"/>
        <v>8.8888888887890954E-3</v>
      </c>
      <c r="AY542" s="46">
        <f t="shared" si="34"/>
        <v>-5.5555555556054542E-3</v>
      </c>
      <c r="AZ542" s="46">
        <f t="shared" si="35"/>
        <v>-3.333333333393973E-3</v>
      </c>
    </row>
    <row r="543" spans="1:52" x14ac:dyDescent="0.35">
      <c r="A543">
        <v>152</v>
      </c>
      <c r="B543">
        <v>79</v>
      </c>
      <c r="C543">
        <v>1792</v>
      </c>
      <c r="D543">
        <v>2</v>
      </c>
      <c r="E543">
        <v>29</v>
      </c>
      <c r="F543">
        <v>143</v>
      </c>
      <c r="H543" t="s">
        <v>441</v>
      </c>
      <c r="I543" t="s">
        <v>80</v>
      </c>
      <c r="J543" s="58" t="s">
        <v>798</v>
      </c>
      <c r="K543" s="58" t="s">
        <v>959</v>
      </c>
      <c r="L543" s="58" t="s">
        <v>899</v>
      </c>
      <c r="M543">
        <v>106</v>
      </c>
      <c r="N543">
        <v>232</v>
      </c>
      <c r="O543">
        <v>50</v>
      </c>
      <c r="Q543">
        <v>152</v>
      </c>
      <c r="R543">
        <v>79</v>
      </c>
      <c r="S543">
        <v>1792</v>
      </c>
      <c r="T543">
        <v>2</v>
      </c>
      <c r="U543">
        <v>29</v>
      </c>
      <c r="V543">
        <v>143</v>
      </c>
      <c r="W543"/>
      <c r="X543" t="s">
        <v>441</v>
      </c>
      <c r="Y543" t="s">
        <v>80</v>
      </c>
      <c r="Z543" s="58" t="s">
        <v>798</v>
      </c>
      <c r="AA543" s="58" t="s">
        <v>959</v>
      </c>
      <c r="AB543" s="58" t="s">
        <v>899</v>
      </c>
      <c r="AC543">
        <v>106</v>
      </c>
      <c r="AD543">
        <v>116</v>
      </c>
      <c r="AE543">
        <v>25</v>
      </c>
      <c r="AG543">
        <v>152</v>
      </c>
      <c r="AH543">
        <v>79</v>
      </c>
      <c r="AI543">
        <v>1792</v>
      </c>
      <c r="AJ543">
        <v>2</v>
      </c>
      <c r="AK543">
        <v>29</v>
      </c>
      <c r="AL543">
        <v>143</v>
      </c>
      <c r="AM543"/>
      <c r="AN543" t="s">
        <v>441</v>
      </c>
      <c r="AO543" t="s">
        <v>717</v>
      </c>
      <c r="AP543" s="58" t="s">
        <v>798</v>
      </c>
      <c r="AQ543" s="58" t="s">
        <v>959</v>
      </c>
      <c r="AR543" s="58" t="s">
        <v>899</v>
      </c>
      <c r="AS543">
        <v>106</v>
      </c>
      <c r="AT543">
        <v>174</v>
      </c>
      <c r="AU543">
        <v>37</v>
      </c>
      <c r="AW543" s="44">
        <f t="shared" si="32"/>
        <v>523.12</v>
      </c>
      <c r="AX543" s="46">
        <f t="shared" si="33"/>
        <v>-2.222222222229675E-3</v>
      </c>
      <c r="AY543" s="46">
        <f t="shared" si="34"/>
        <v>-1.1111111111148375E-3</v>
      </c>
      <c r="AZ543" s="46">
        <f t="shared" si="35"/>
        <v>3.3333333333348536E-3</v>
      </c>
    </row>
    <row r="544" spans="1:52" x14ac:dyDescent="0.35">
      <c r="A544">
        <v>152</v>
      </c>
      <c r="B544">
        <v>79</v>
      </c>
      <c r="C544">
        <v>1792</v>
      </c>
      <c r="D544">
        <v>2</v>
      </c>
      <c r="E544">
        <v>29</v>
      </c>
      <c r="F544">
        <v>143</v>
      </c>
      <c r="H544" t="s">
        <v>442</v>
      </c>
      <c r="I544" t="s">
        <v>548</v>
      </c>
      <c r="J544" s="58" t="s">
        <v>882</v>
      </c>
      <c r="K544" s="58" t="s">
        <v>959</v>
      </c>
      <c r="L544" s="58" t="s">
        <v>799</v>
      </c>
      <c r="M544">
        <v>107</v>
      </c>
      <c r="N544">
        <v>912</v>
      </c>
      <c r="O544">
        <v>15</v>
      </c>
      <c r="Q544">
        <v>152</v>
      </c>
      <c r="R544">
        <v>79</v>
      </c>
      <c r="S544">
        <v>1792</v>
      </c>
      <c r="T544">
        <v>2</v>
      </c>
      <c r="U544">
        <v>29</v>
      </c>
      <c r="V544">
        <v>143</v>
      </c>
      <c r="W544"/>
      <c r="X544" t="s">
        <v>442</v>
      </c>
      <c r="Y544" t="s">
        <v>443</v>
      </c>
      <c r="Z544" s="58" t="s">
        <v>882</v>
      </c>
      <c r="AA544" s="58" t="s">
        <v>959</v>
      </c>
      <c r="AB544" s="58" t="s">
        <v>799</v>
      </c>
      <c r="AC544">
        <v>107</v>
      </c>
      <c r="AD544">
        <v>456</v>
      </c>
      <c r="AE544">
        <v>8</v>
      </c>
      <c r="AG544">
        <v>152</v>
      </c>
      <c r="AH544">
        <v>79</v>
      </c>
      <c r="AI544">
        <v>1792</v>
      </c>
      <c r="AJ544">
        <v>2</v>
      </c>
      <c r="AK544">
        <v>29</v>
      </c>
      <c r="AL544">
        <v>143</v>
      </c>
      <c r="AM544"/>
      <c r="AN544" t="s">
        <v>442</v>
      </c>
      <c r="AO544" t="s">
        <v>443</v>
      </c>
      <c r="AP544" s="58" t="s">
        <v>882</v>
      </c>
      <c r="AQ544" s="58" t="s">
        <v>959</v>
      </c>
      <c r="AR544" s="58" t="s">
        <v>799</v>
      </c>
      <c r="AS544">
        <v>107</v>
      </c>
      <c r="AT544">
        <v>684</v>
      </c>
      <c r="AU544">
        <v>11</v>
      </c>
      <c r="AW544" s="44">
        <f t="shared" si="32"/>
        <v>2052.34</v>
      </c>
      <c r="AX544" s="46">
        <f t="shared" si="33"/>
        <v>1.11111111116316E-3</v>
      </c>
      <c r="AY544" s="46">
        <f t="shared" si="34"/>
        <v>-4.4444444444184245E-3</v>
      </c>
      <c r="AZ544" s="46">
        <f t="shared" si="35"/>
        <v>3.3333333333439435E-3</v>
      </c>
    </row>
    <row r="545" spans="1:52" x14ac:dyDescent="0.35">
      <c r="A545">
        <v>152</v>
      </c>
      <c r="B545">
        <v>79</v>
      </c>
      <c r="C545">
        <v>1792</v>
      </c>
      <c r="D545">
        <v>2</v>
      </c>
      <c r="E545">
        <v>29</v>
      </c>
      <c r="F545">
        <v>143</v>
      </c>
      <c r="H545" t="s">
        <v>445</v>
      </c>
      <c r="I545" t="s">
        <v>227</v>
      </c>
      <c r="J545" s="58" t="s">
        <v>816</v>
      </c>
      <c r="K545" s="58" t="s">
        <v>959</v>
      </c>
      <c r="L545" s="58" t="s">
        <v>853</v>
      </c>
      <c r="M545">
        <v>108</v>
      </c>
      <c r="N545">
        <v>120</v>
      </c>
      <c r="O545">
        <v>33</v>
      </c>
      <c r="Q545">
        <v>152</v>
      </c>
      <c r="R545">
        <v>79</v>
      </c>
      <c r="S545">
        <v>1792</v>
      </c>
      <c r="T545">
        <v>2</v>
      </c>
      <c r="U545">
        <v>29</v>
      </c>
      <c r="V545">
        <v>143</v>
      </c>
      <c r="W545"/>
      <c r="X545" t="s">
        <v>445</v>
      </c>
      <c r="Y545" t="s">
        <v>227</v>
      </c>
      <c r="Z545" s="58" t="s">
        <v>816</v>
      </c>
      <c r="AA545" s="58" t="s">
        <v>959</v>
      </c>
      <c r="AB545" s="58" t="s">
        <v>853</v>
      </c>
      <c r="AC545">
        <v>108</v>
      </c>
      <c r="AD545">
        <v>60</v>
      </c>
      <c r="AE545">
        <v>17</v>
      </c>
      <c r="AG545">
        <v>152</v>
      </c>
      <c r="AH545">
        <v>79</v>
      </c>
      <c r="AI545">
        <v>1792</v>
      </c>
      <c r="AJ545">
        <v>2</v>
      </c>
      <c r="AK545">
        <v>29</v>
      </c>
      <c r="AL545">
        <v>144</v>
      </c>
      <c r="AM545"/>
      <c r="AN545" t="s">
        <v>445</v>
      </c>
      <c r="AO545" t="s">
        <v>227</v>
      </c>
      <c r="AP545" s="58" t="s">
        <v>816</v>
      </c>
      <c r="AQ545" s="58" t="s">
        <v>959</v>
      </c>
      <c r="AR545" s="58" t="s">
        <v>853</v>
      </c>
      <c r="AS545">
        <v>108</v>
      </c>
      <c r="AT545">
        <v>90</v>
      </c>
      <c r="AU545">
        <v>25</v>
      </c>
      <c r="AW545" s="44">
        <f t="shared" si="32"/>
        <v>270.75</v>
      </c>
      <c r="AX545" s="46">
        <f t="shared" si="33"/>
        <v>3.3333333333285808E-3</v>
      </c>
      <c r="AY545" s="46">
        <f t="shared" si="34"/>
        <v>-3.333333333335714E-3</v>
      </c>
      <c r="AZ545" s="46">
        <f t="shared" si="35"/>
        <v>0</v>
      </c>
    </row>
    <row r="546" spans="1:52" x14ac:dyDescent="0.35">
      <c r="A546">
        <v>152</v>
      </c>
      <c r="B546">
        <v>79</v>
      </c>
      <c r="C546">
        <v>1792</v>
      </c>
      <c r="D546">
        <v>2</v>
      </c>
      <c r="E546">
        <v>29</v>
      </c>
      <c r="F546">
        <v>143</v>
      </c>
      <c r="H546" t="s">
        <v>444</v>
      </c>
      <c r="I546" t="s">
        <v>227</v>
      </c>
      <c r="J546" s="58" t="s">
        <v>816</v>
      </c>
      <c r="K546" s="58" t="s">
        <v>959</v>
      </c>
      <c r="L546" s="58" t="s">
        <v>853</v>
      </c>
      <c r="M546">
        <v>108</v>
      </c>
      <c r="N546">
        <v>227</v>
      </c>
      <c r="O546">
        <v>85</v>
      </c>
      <c r="Q546">
        <v>152</v>
      </c>
      <c r="R546">
        <v>79</v>
      </c>
      <c r="S546">
        <v>1792</v>
      </c>
      <c r="T546">
        <v>2</v>
      </c>
      <c r="U546">
        <v>29</v>
      </c>
      <c r="V546">
        <v>143</v>
      </c>
      <c r="W546"/>
      <c r="X546" t="s">
        <v>444</v>
      </c>
      <c r="Y546" t="s">
        <v>227</v>
      </c>
      <c r="Z546" s="58" t="s">
        <v>816</v>
      </c>
      <c r="AA546" s="58" t="s">
        <v>959</v>
      </c>
      <c r="AB546" s="58" t="s">
        <v>853</v>
      </c>
      <c r="AC546">
        <v>108</v>
      </c>
      <c r="AD546">
        <v>113</v>
      </c>
      <c r="AE546">
        <v>92</v>
      </c>
      <c r="AG546">
        <v>152</v>
      </c>
      <c r="AH546">
        <v>79</v>
      </c>
      <c r="AI546">
        <v>1792</v>
      </c>
      <c r="AJ546">
        <v>2</v>
      </c>
      <c r="AK546">
        <v>29</v>
      </c>
      <c r="AL546">
        <v>143</v>
      </c>
      <c r="AM546"/>
      <c r="AN546" t="s">
        <v>444</v>
      </c>
      <c r="AO546" t="s">
        <v>227</v>
      </c>
      <c r="AP546" s="58" t="s">
        <v>816</v>
      </c>
      <c r="AQ546" s="58" t="s">
        <v>959</v>
      </c>
      <c r="AR546" s="58" t="s">
        <v>853</v>
      </c>
      <c r="AS546">
        <v>108</v>
      </c>
      <c r="AT546">
        <v>170</v>
      </c>
      <c r="AU546">
        <v>89</v>
      </c>
      <c r="AW546" s="44">
        <f t="shared" si="32"/>
        <v>512.66000000000008</v>
      </c>
      <c r="AX546" s="46">
        <f t="shared" si="33"/>
        <v>-1.1111111110778671E-3</v>
      </c>
      <c r="AY546" s="46">
        <f t="shared" si="34"/>
        <v>4.4444444444610154E-3</v>
      </c>
      <c r="AZ546" s="46">
        <f t="shared" si="35"/>
        <v>-3.3333333333155357E-3</v>
      </c>
    </row>
    <row r="547" spans="1:52" x14ac:dyDescent="0.35">
      <c r="A547">
        <v>152</v>
      </c>
      <c r="B547">
        <v>79</v>
      </c>
      <c r="C547">
        <v>1792</v>
      </c>
      <c r="D547">
        <v>2</v>
      </c>
      <c r="E547">
        <v>29</v>
      </c>
      <c r="F547">
        <v>143</v>
      </c>
      <c r="H547" t="s">
        <v>33</v>
      </c>
      <c r="I547" t="s">
        <v>296</v>
      </c>
      <c r="J547" s="58" t="s">
        <v>795</v>
      </c>
      <c r="K547" s="58" t="s">
        <v>959</v>
      </c>
      <c r="L547" s="58" t="s">
        <v>780</v>
      </c>
      <c r="M547">
        <v>107</v>
      </c>
      <c r="N547">
        <v>367</v>
      </c>
      <c r="O547">
        <v>54</v>
      </c>
      <c r="Q547">
        <v>152</v>
      </c>
      <c r="R547">
        <v>79</v>
      </c>
      <c r="S547">
        <v>1792</v>
      </c>
      <c r="T547">
        <v>2</v>
      </c>
      <c r="U547">
        <v>29</v>
      </c>
      <c r="V547">
        <v>143</v>
      </c>
      <c r="W547"/>
      <c r="X547" t="s">
        <v>33</v>
      </c>
      <c r="Y547" t="s">
        <v>296</v>
      </c>
      <c r="Z547" s="58" t="s">
        <v>795</v>
      </c>
      <c r="AA547" s="58" t="s">
        <v>959</v>
      </c>
      <c r="AB547" s="58" t="s">
        <v>780</v>
      </c>
      <c r="AC547">
        <v>107</v>
      </c>
      <c r="AD547">
        <v>183</v>
      </c>
      <c r="AE547">
        <v>77</v>
      </c>
      <c r="AG547">
        <v>152</v>
      </c>
      <c r="AH547">
        <v>79</v>
      </c>
      <c r="AI547">
        <v>1792</v>
      </c>
      <c r="AJ547">
        <v>2</v>
      </c>
      <c r="AK547">
        <v>29</v>
      </c>
      <c r="AL547">
        <v>144</v>
      </c>
      <c r="AM547"/>
      <c r="AN547" t="s">
        <v>33</v>
      </c>
      <c r="AO547" t="s">
        <v>296</v>
      </c>
      <c r="AP547" s="58" t="s">
        <v>795</v>
      </c>
      <c r="AQ547" s="58" t="s">
        <v>959</v>
      </c>
      <c r="AR547" s="58" t="s">
        <v>780</v>
      </c>
      <c r="AS547">
        <v>107</v>
      </c>
      <c r="AT547">
        <v>275</v>
      </c>
      <c r="AU547">
        <v>66</v>
      </c>
      <c r="AW547" s="44">
        <f t="shared" si="32"/>
        <v>826.96999999999991</v>
      </c>
      <c r="AX547" s="46">
        <f t="shared" si="33"/>
        <v>2.222222222164838E-3</v>
      </c>
      <c r="AY547" s="46">
        <f t="shared" si="34"/>
        <v>1.111111111082419E-3</v>
      </c>
      <c r="AZ547" s="46">
        <f t="shared" si="35"/>
        <v>-3.3333333333621651E-3</v>
      </c>
    </row>
    <row r="548" spans="1:52" x14ac:dyDescent="0.35">
      <c r="A548">
        <v>152</v>
      </c>
      <c r="B548">
        <v>79</v>
      </c>
      <c r="C548">
        <v>1792</v>
      </c>
      <c r="D548">
        <v>2</v>
      </c>
      <c r="E548">
        <v>29</v>
      </c>
      <c r="F548">
        <v>143</v>
      </c>
      <c r="H548" t="s">
        <v>18</v>
      </c>
      <c r="I548" t="s">
        <v>296</v>
      </c>
      <c r="J548" s="58" t="s">
        <v>795</v>
      </c>
      <c r="K548" s="58" t="s">
        <v>959</v>
      </c>
      <c r="L548" s="54"/>
      <c r="M548">
        <v>107</v>
      </c>
      <c r="N548">
        <v>327</v>
      </c>
      <c r="O548">
        <v>83</v>
      </c>
      <c r="Q548">
        <v>152</v>
      </c>
      <c r="R548">
        <v>79</v>
      </c>
      <c r="S548">
        <v>1792</v>
      </c>
      <c r="T548">
        <v>2</v>
      </c>
      <c r="U548">
        <v>29</v>
      </c>
      <c r="V548">
        <v>143</v>
      </c>
      <c r="W548" t="s">
        <v>101</v>
      </c>
      <c r="X548" t="s">
        <v>18</v>
      </c>
      <c r="Y548" t="s">
        <v>296</v>
      </c>
      <c r="Z548" s="58" t="s">
        <v>795</v>
      </c>
      <c r="AA548" s="58" t="s">
        <v>959</v>
      </c>
      <c r="AB548" s="54"/>
      <c r="AC548">
        <v>107</v>
      </c>
      <c r="AD548">
        <v>163</v>
      </c>
      <c r="AE548">
        <v>91</v>
      </c>
      <c r="AG548">
        <v>152</v>
      </c>
      <c r="AH548">
        <v>79</v>
      </c>
      <c r="AI548">
        <v>1792</v>
      </c>
      <c r="AJ548">
        <v>2</v>
      </c>
      <c r="AK548">
        <v>29</v>
      </c>
      <c r="AL548">
        <v>143</v>
      </c>
      <c r="AM548"/>
      <c r="AN548" t="s">
        <v>277</v>
      </c>
      <c r="AO548" t="s">
        <v>296</v>
      </c>
      <c r="AP548" s="58" t="s">
        <v>795</v>
      </c>
      <c r="AQ548" s="58" t="s">
        <v>959</v>
      </c>
      <c r="AR548" s="54"/>
      <c r="AS548">
        <v>107</v>
      </c>
      <c r="AT548">
        <v>245</v>
      </c>
      <c r="AU548">
        <v>87</v>
      </c>
      <c r="AW548" s="44">
        <f t="shared" si="32"/>
        <v>737.61</v>
      </c>
      <c r="AX548" s="46">
        <f t="shared" si="33"/>
        <v>-3.3333333333461779E-3</v>
      </c>
      <c r="AY548" s="46">
        <f t="shared" si="34"/>
        <v>3.33333333332686E-3</v>
      </c>
      <c r="AZ548" s="46">
        <f t="shared" si="35"/>
        <v>4.5519144009631418E-15</v>
      </c>
    </row>
    <row r="549" spans="1:52" x14ac:dyDescent="0.35">
      <c r="A549">
        <v>152</v>
      </c>
      <c r="B549">
        <v>79</v>
      </c>
      <c r="C549">
        <v>1792</v>
      </c>
      <c r="D549">
        <v>2</v>
      </c>
      <c r="E549">
        <v>29</v>
      </c>
      <c r="F549">
        <v>144</v>
      </c>
      <c r="H549" t="s">
        <v>33</v>
      </c>
      <c r="I549" t="s">
        <v>421</v>
      </c>
      <c r="J549" s="58" t="s">
        <v>795</v>
      </c>
      <c r="K549" s="58" t="s">
        <v>959</v>
      </c>
      <c r="L549" s="58" t="s">
        <v>780</v>
      </c>
      <c r="M549">
        <v>109</v>
      </c>
      <c r="N549">
        <v>1035</v>
      </c>
      <c r="O549">
        <v>35</v>
      </c>
      <c r="Q549">
        <v>152</v>
      </c>
      <c r="R549">
        <v>79</v>
      </c>
      <c r="S549">
        <v>1792</v>
      </c>
      <c r="T549">
        <v>2</v>
      </c>
      <c r="U549">
        <v>29</v>
      </c>
      <c r="V549">
        <v>144</v>
      </c>
      <c r="W549"/>
      <c r="X549" t="s">
        <v>33</v>
      </c>
      <c r="Y549" t="s">
        <v>296</v>
      </c>
      <c r="Z549" s="58" t="s">
        <v>795</v>
      </c>
      <c r="AA549" s="58" t="s">
        <v>959</v>
      </c>
      <c r="AB549" s="58" t="s">
        <v>780</v>
      </c>
      <c r="AC549">
        <v>109</v>
      </c>
      <c r="AD549">
        <v>517</v>
      </c>
      <c r="AE549">
        <v>68</v>
      </c>
      <c r="AG549">
        <v>152</v>
      </c>
      <c r="AH549">
        <v>79</v>
      </c>
      <c r="AI549">
        <v>1792</v>
      </c>
      <c r="AJ549">
        <v>2</v>
      </c>
      <c r="AK549">
        <v>29</v>
      </c>
      <c r="AL549">
        <v>142</v>
      </c>
      <c r="AM549"/>
      <c r="AN549" t="s">
        <v>33</v>
      </c>
      <c r="AO549" t="s">
        <v>421</v>
      </c>
      <c r="AP549" s="58" t="s">
        <v>795</v>
      </c>
      <c r="AQ549" s="58" t="s">
        <v>959</v>
      </c>
      <c r="AR549" s="58" t="s">
        <v>780</v>
      </c>
      <c r="AS549">
        <v>109</v>
      </c>
      <c r="AT549">
        <v>776</v>
      </c>
      <c r="AU549">
        <v>52</v>
      </c>
      <c r="AW549" s="44">
        <f t="shared" si="32"/>
        <v>2329.5499999999997</v>
      </c>
      <c r="AX549" s="46">
        <f t="shared" si="33"/>
        <v>5.5555555553837843E-3</v>
      </c>
      <c r="AY549" s="46">
        <f t="shared" si="34"/>
        <v>-2.2222222223081678E-3</v>
      </c>
      <c r="AZ549" s="46">
        <f t="shared" si="35"/>
        <v>-3.3333333334621962E-3</v>
      </c>
    </row>
    <row r="550" spans="1:52" x14ac:dyDescent="0.35">
      <c r="A550">
        <v>152</v>
      </c>
      <c r="B550">
        <v>79</v>
      </c>
      <c r="C550">
        <v>1792</v>
      </c>
      <c r="D550">
        <v>2</v>
      </c>
      <c r="E550">
        <v>29</v>
      </c>
      <c r="F550">
        <v>144</v>
      </c>
      <c r="H550" t="s">
        <v>43</v>
      </c>
      <c r="I550" t="s">
        <v>219</v>
      </c>
      <c r="J550" s="58" t="s">
        <v>900</v>
      </c>
      <c r="K550" s="58" t="s">
        <v>959</v>
      </c>
      <c r="L550" s="58" t="s">
        <v>780</v>
      </c>
      <c r="M550">
        <v>108</v>
      </c>
      <c r="N550">
        <v>25</v>
      </c>
      <c r="O550">
        <v>33</v>
      </c>
      <c r="Q550">
        <v>152</v>
      </c>
      <c r="R550">
        <v>79</v>
      </c>
      <c r="S550">
        <v>1792</v>
      </c>
      <c r="T550">
        <v>2</v>
      </c>
      <c r="U550">
        <v>29</v>
      </c>
      <c r="V550">
        <v>144</v>
      </c>
      <c r="W550"/>
      <c r="X550" t="s">
        <v>43</v>
      </c>
      <c r="Y550" t="s">
        <v>219</v>
      </c>
      <c r="Z550" s="58" t="s">
        <v>900</v>
      </c>
      <c r="AA550" s="58" t="s">
        <v>959</v>
      </c>
      <c r="AB550" s="58" t="s">
        <v>780</v>
      </c>
      <c r="AC550">
        <v>108</v>
      </c>
      <c r="AD550">
        <v>12</v>
      </c>
      <c r="AE550">
        <v>67</v>
      </c>
      <c r="AG550">
        <v>152</v>
      </c>
      <c r="AH550">
        <v>79</v>
      </c>
      <c r="AI550">
        <v>1792</v>
      </c>
      <c r="AJ550">
        <v>2</v>
      </c>
      <c r="AK550">
        <v>29</v>
      </c>
      <c r="AL550">
        <v>144</v>
      </c>
      <c r="AM550"/>
      <c r="AN550" t="s">
        <v>43</v>
      </c>
      <c r="AO550" t="s">
        <v>219</v>
      </c>
      <c r="AP550" s="58" t="s">
        <v>900</v>
      </c>
      <c r="AQ550" s="58" t="s">
        <v>959</v>
      </c>
      <c r="AR550" s="58" t="s">
        <v>780</v>
      </c>
      <c r="AS550">
        <v>108</v>
      </c>
      <c r="AT550">
        <v>19</v>
      </c>
      <c r="AU550"/>
      <c r="AW550" s="44">
        <f t="shared" si="32"/>
        <v>57</v>
      </c>
      <c r="AX550" s="46">
        <f t="shared" si="33"/>
        <v>3.3333333333321336E-3</v>
      </c>
      <c r="AY550" s="46">
        <f t="shared" si="34"/>
        <v>-3.3333333333339654E-3</v>
      </c>
      <c r="AZ550" s="46">
        <f t="shared" si="35"/>
        <v>0</v>
      </c>
    </row>
    <row r="551" spans="1:52" x14ac:dyDescent="0.35">
      <c r="A551">
        <v>152</v>
      </c>
      <c r="B551">
        <v>79</v>
      </c>
      <c r="C551">
        <v>1792</v>
      </c>
      <c r="D551">
        <v>2</v>
      </c>
      <c r="E551">
        <v>29</v>
      </c>
      <c r="F551">
        <v>144</v>
      </c>
      <c r="H551" t="s">
        <v>43</v>
      </c>
      <c r="I551" t="s">
        <v>219</v>
      </c>
      <c r="J551" s="58" t="s">
        <v>900</v>
      </c>
      <c r="K551" s="58" t="s">
        <v>959</v>
      </c>
      <c r="L551" s="58" t="s">
        <v>780</v>
      </c>
      <c r="M551">
        <v>108</v>
      </c>
      <c r="N551">
        <v>656</v>
      </c>
      <c r="O551">
        <v>45</v>
      </c>
      <c r="Q551">
        <v>153</v>
      </c>
      <c r="R551">
        <v>79</v>
      </c>
      <c r="S551">
        <v>1792</v>
      </c>
      <c r="T551">
        <v>2</v>
      </c>
      <c r="U551">
        <v>29</v>
      </c>
      <c r="V551">
        <v>144</v>
      </c>
      <c r="W551"/>
      <c r="X551" t="s">
        <v>43</v>
      </c>
      <c r="Y551" t="s">
        <v>219</v>
      </c>
      <c r="Z551" s="58" t="s">
        <v>900</v>
      </c>
      <c r="AA551" s="58" t="s">
        <v>959</v>
      </c>
      <c r="AB551" s="58" t="s">
        <v>780</v>
      </c>
      <c r="AC551">
        <v>108</v>
      </c>
      <c r="AD551">
        <v>328</v>
      </c>
      <c r="AE551">
        <v>23</v>
      </c>
      <c r="AG551">
        <v>152</v>
      </c>
      <c r="AH551">
        <v>79</v>
      </c>
      <c r="AI551">
        <v>1792</v>
      </c>
      <c r="AJ551">
        <v>2</v>
      </c>
      <c r="AK551">
        <v>29</v>
      </c>
      <c r="AL551">
        <v>144</v>
      </c>
      <c r="AM551"/>
      <c r="AN551" t="s">
        <v>43</v>
      </c>
      <c r="AO551" t="s">
        <v>219</v>
      </c>
      <c r="AP551" s="58" t="s">
        <v>900</v>
      </c>
      <c r="AQ551" s="58" t="s">
        <v>959</v>
      </c>
      <c r="AR551" s="58" t="s">
        <v>780</v>
      </c>
      <c r="AS551">
        <v>108</v>
      </c>
      <c r="AT551">
        <v>492</v>
      </c>
      <c r="AU551">
        <v>34</v>
      </c>
      <c r="AW551" s="44">
        <f t="shared" si="32"/>
        <v>1477.02</v>
      </c>
      <c r="AX551" s="46">
        <f t="shared" si="33"/>
        <v>3.3333333332620785E-3</v>
      </c>
      <c r="AY551" s="46">
        <f t="shared" si="34"/>
        <v>-3.3333333333689652E-3</v>
      </c>
      <c r="AZ551" s="46">
        <f t="shared" si="35"/>
        <v>-2.503552920529728E-14</v>
      </c>
    </row>
    <row r="552" spans="1:52" x14ac:dyDescent="0.35">
      <c r="A552">
        <v>152</v>
      </c>
      <c r="B552">
        <v>79</v>
      </c>
      <c r="C552">
        <v>1792</v>
      </c>
      <c r="D552">
        <v>2</v>
      </c>
      <c r="E552">
        <v>29</v>
      </c>
      <c r="F552">
        <v>144</v>
      </c>
      <c r="H552" t="s">
        <v>447</v>
      </c>
      <c r="I552" t="s">
        <v>363</v>
      </c>
      <c r="J552" s="58" t="s">
        <v>808</v>
      </c>
      <c r="K552" s="58" t="s">
        <v>959</v>
      </c>
      <c r="L552" s="54"/>
      <c r="M552">
        <v>109</v>
      </c>
      <c r="N552">
        <v>35</v>
      </c>
      <c r="O552">
        <v>49</v>
      </c>
      <c r="Q552">
        <v>152</v>
      </c>
      <c r="R552">
        <v>79</v>
      </c>
      <c r="S552">
        <v>1792</v>
      </c>
      <c r="T552">
        <v>2</v>
      </c>
      <c r="U552">
        <v>29</v>
      </c>
      <c r="V552">
        <v>144</v>
      </c>
      <c r="W552" t="s">
        <v>101</v>
      </c>
      <c r="X552" t="s">
        <v>447</v>
      </c>
      <c r="Y552" t="s">
        <v>363</v>
      </c>
      <c r="Z552" s="58" t="s">
        <v>808</v>
      </c>
      <c r="AA552" s="58" t="s">
        <v>959</v>
      </c>
      <c r="AB552" s="54"/>
      <c r="AC552">
        <v>109</v>
      </c>
      <c r="AD552">
        <v>17</v>
      </c>
      <c r="AE552">
        <v>75</v>
      </c>
      <c r="AG552">
        <v>152</v>
      </c>
      <c r="AH552">
        <v>79</v>
      </c>
      <c r="AI552">
        <v>1792</v>
      </c>
      <c r="AJ552">
        <v>2</v>
      </c>
      <c r="AK552">
        <v>29</v>
      </c>
      <c r="AL552">
        <v>144</v>
      </c>
      <c r="AM552"/>
      <c r="AN552" t="s">
        <v>447</v>
      </c>
      <c r="AO552" t="s">
        <v>363</v>
      </c>
      <c r="AP552" s="58" t="s">
        <v>808</v>
      </c>
      <c r="AQ552" s="58" t="s">
        <v>959</v>
      </c>
      <c r="AR552" s="54"/>
      <c r="AS552">
        <v>109</v>
      </c>
      <c r="AT552">
        <v>26</v>
      </c>
      <c r="AU552">
        <v>62</v>
      </c>
      <c r="AW552" s="44">
        <f t="shared" si="32"/>
        <v>79.860000000000014</v>
      </c>
      <c r="AX552" s="46">
        <f t="shared" si="33"/>
        <v>3.3333333333394055E-3</v>
      </c>
      <c r="AY552" s="46">
        <f t="shared" si="34"/>
        <v>-3.3333333333303017E-3</v>
      </c>
      <c r="AZ552" s="46">
        <f t="shared" si="35"/>
        <v>4.5519144009631418E-15</v>
      </c>
    </row>
    <row r="553" spans="1:52" x14ac:dyDescent="0.35">
      <c r="A553">
        <v>152</v>
      </c>
      <c r="B553">
        <v>79</v>
      </c>
      <c r="C553">
        <v>1792</v>
      </c>
      <c r="D553">
        <v>2</v>
      </c>
      <c r="E553">
        <v>29</v>
      </c>
      <c r="F553">
        <v>144</v>
      </c>
      <c r="G553" t="s">
        <v>101</v>
      </c>
      <c r="H553" t="s">
        <v>53</v>
      </c>
      <c r="I553" t="s">
        <v>427</v>
      </c>
      <c r="J553" s="58" t="s">
        <v>870</v>
      </c>
      <c r="K553" s="58" t="s">
        <v>959</v>
      </c>
      <c r="L553" s="54"/>
      <c r="M553">
        <v>109</v>
      </c>
      <c r="N553">
        <v>1891</v>
      </c>
      <c r="O553">
        <v>87</v>
      </c>
      <c r="Q553">
        <v>152</v>
      </c>
      <c r="R553">
        <v>79</v>
      </c>
      <c r="S553">
        <v>1792</v>
      </c>
      <c r="T553">
        <v>2</v>
      </c>
      <c r="U553">
        <v>29</v>
      </c>
      <c r="V553">
        <v>144</v>
      </c>
      <c r="W553" t="s">
        <v>101</v>
      </c>
      <c r="X553" t="s">
        <v>53</v>
      </c>
      <c r="Y553" t="s">
        <v>427</v>
      </c>
      <c r="Z553" s="58" t="s">
        <v>870</v>
      </c>
      <c r="AA553" s="58" t="s">
        <v>959</v>
      </c>
      <c r="AB553" s="54"/>
      <c r="AC553">
        <v>109</v>
      </c>
      <c r="AD553">
        <v>945</v>
      </c>
      <c r="AE553">
        <v>94</v>
      </c>
      <c r="AG553">
        <v>152</v>
      </c>
      <c r="AH553">
        <v>79</v>
      </c>
      <c r="AI553">
        <v>1792</v>
      </c>
      <c r="AJ553">
        <v>2</v>
      </c>
      <c r="AK553">
        <v>29</v>
      </c>
      <c r="AL553">
        <v>144</v>
      </c>
      <c r="AM553" t="s">
        <v>101</v>
      </c>
      <c r="AN553" t="s">
        <v>53</v>
      </c>
      <c r="AO553" t="s">
        <v>718</v>
      </c>
      <c r="AP553" s="58" t="s">
        <v>870</v>
      </c>
      <c r="AQ553" s="58" t="s">
        <v>959</v>
      </c>
      <c r="AR553" s="54"/>
      <c r="AS553">
        <v>109</v>
      </c>
      <c r="AT553">
        <v>1418</v>
      </c>
      <c r="AU553">
        <v>91</v>
      </c>
      <c r="AW553" s="44">
        <f t="shared" si="32"/>
        <v>4256.7199999999993</v>
      </c>
      <c r="AX553" s="46">
        <f t="shared" si="33"/>
        <v>5.555555555138203E-3</v>
      </c>
      <c r="AY553" s="46">
        <f t="shared" si="34"/>
        <v>-2.2222222224308474E-3</v>
      </c>
      <c r="AZ553" s="46">
        <f t="shared" si="35"/>
        <v>-3.3333333337032256E-3</v>
      </c>
    </row>
    <row r="554" spans="1:52" x14ac:dyDescent="0.35">
      <c r="A554">
        <v>152</v>
      </c>
      <c r="B554">
        <v>79</v>
      </c>
      <c r="C554">
        <v>1792</v>
      </c>
      <c r="D554">
        <v>2</v>
      </c>
      <c r="E554">
        <v>29</v>
      </c>
      <c r="F554">
        <v>144</v>
      </c>
      <c r="H554" t="s">
        <v>446</v>
      </c>
      <c r="I554" t="s">
        <v>227</v>
      </c>
      <c r="J554" s="58" t="s">
        <v>816</v>
      </c>
      <c r="K554" s="58" t="s">
        <v>959</v>
      </c>
      <c r="L554" s="58" t="s">
        <v>853</v>
      </c>
      <c r="M554">
        <v>108</v>
      </c>
      <c r="N554">
        <v>281</v>
      </c>
      <c r="O554">
        <v>17</v>
      </c>
      <c r="Q554">
        <v>152</v>
      </c>
      <c r="R554">
        <v>79</v>
      </c>
      <c r="S554">
        <v>1792</v>
      </c>
      <c r="T554">
        <v>2</v>
      </c>
      <c r="U554">
        <v>29</v>
      </c>
      <c r="V554">
        <v>144</v>
      </c>
      <c r="W554"/>
      <c r="X554" t="s">
        <v>446</v>
      </c>
      <c r="Y554" t="s">
        <v>227</v>
      </c>
      <c r="Z554" s="58" t="s">
        <v>816</v>
      </c>
      <c r="AA554" s="58" t="s">
        <v>959</v>
      </c>
      <c r="AB554" s="58" t="s">
        <v>853</v>
      </c>
      <c r="AC554">
        <v>108</v>
      </c>
      <c r="AD554">
        <v>140</v>
      </c>
      <c r="AE554">
        <v>59</v>
      </c>
      <c r="AG554">
        <v>152</v>
      </c>
      <c r="AH554">
        <v>79</v>
      </c>
      <c r="AI554">
        <v>1792</v>
      </c>
      <c r="AJ554">
        <v>2</v>
      </c>
      <c r="AK554">
        <v>29</v>
      </c>
      <c r="AL554">
        <v>144</v>
      </c>
      <c r="AM554"/>
      <c r="AN554" t="s">
        <v>446</v>
      </c>
      <c r="AO554" t="s">
        <v>227</v>
      </c>
      <c r="AP554" s="58" t="s">
        <v>816</v>
      </c>
      <c r="AQ554" s="58" t="s">
        <v>959</v>
      </c>
      <c r="AR554" s="58" t="s">
        <v>853</v>
      </c>
      <c r="AS554">
        <v>108</v>
      </c>
      <c r="AT554">
        <v>210</v>
      </c>
      <c r="AU554">
        <v>89</v>
      </c>
      <c r="AW554" s="44">
        <f t="shared" si="32"/>
        <v>632.65</v>
      </c>
      <c r="AX554" s="46">
        <f t="shared" si="33"/>
        <v>7.7777777777487123E-3</v>
      </c>
      <c r="AY554" s="46">
        <f t="shared" si="34"/>
        <v>-1.1111111111256067E-3</v>
      </c>
      <c r="AZ554" s="46">
        <f t="shared" si="35"/>
        <v>-6.6666666666742591E-3</v>
      </c>
    </row>
    <row r="555" spans="1:52" x14ac:dyDescent="0.35">
      <c r="A555">
        <v>152</v>
      </c>
      <c r="B555">
        <v>79</v>
      </c>
      <c r="C555">
        <v>1792</v>
      </c>
      <c r="D555">
        <v>2</v>
      </c>
      <c r="E555">
        <v>29</v>
      </c>
      <c r="F555">
        <v>144</v>
      </c>
      <c r="H555" t="s">
        <v>405</v>
      </c>
      <c r="I555" t="s">
        <v>448</v>
      </c>
      <c r="J555" s="58" t="s">
        <v>827</v>
      </c>
      <c r="K555" s="58" t="s">
        <v>959</v>
      </c>
      <c r="L555" s="54"/>
      <c r="M555">
        <v>109</v>
      </c>
      <c r="N555">
        <v>803</v>
      </c>
      <c r="O555">
        <v>52</v>
      </c>
      <c r="Q555">
        <v>152</v>
      </c>
      <c r="R555">
        <v>79</v>
      </c>
      <c r="S555">
        <v>1792</v>
      </c>
      <c r="T555">
        <v>2</v>
      </c>
      <c r="U555">
        <v>29</v>
      </c>
      <c r="V555">
        <v>144</v>
      </c>
      <c r="W555"/>
      <c r="X555" t="s">
        <v>405</v>
      </c>
      <c r="Y555" t="s">
        <v>448</v>
      </c>
      <c r="Z555" s="58" t="s">
        <v>827</v>
      </c>
      <c r="AA555" s="58" t="s">
        <v>959</v>
      </c>
      <c r="AB555" s="54"/>
      <c r="AC555">
        <v>109</v>
      </c>
      <c r="AD555">
        <v>401</v>
      </c>
      <c r="AE555">
        <v>76</v>
      </c>
      <c r="AG555">
        <v>152</v>
      </c>
      <c r="AH555">
        <v>79</v>
      </c>
      <c r="AI555">
        <v>1792</v>
      </c>
      <c r="AJ555">
        <v>2</v>
      </c>
      <c r="AK555">
        <v>29</v>
      </c>
      <c r="AL555">
        <v>143</v>
      </c>
      <c r="AM555"/>
      <c r="AN555" t="s">
        <v>405</v>
      </c>
      <c r="AO555" t="s">
        <v>448</v>
      </c>
      <c r="AP555" s="58" t="s">
        <v>827</v>
      </c>
      <c r="AQ555" s="58" t="s">
        <v>959</v>
      </c>
      <c r="AR555" s="54"/>
      <c r="AS555">
        <v>109</v>
      </c>
      <c r="AT555">
        <v>602</v>
      </c>
      <c r="AU555">
        <v>64</v>
      </c>
      <c r="AW555" s="44">
        <f t="shared" si="32"/>
        <v>1807.92</v>
      </c>
      <c r="AX555" s="46">
        <f t="shared" si="33"/>
        <v>-1.8207657603852567E-14</v>
      </c>
      <c r="AY555" s="46">
        <f t="shared" si="34"/>
        <v>-9.1038288019262836E-15</v>
      </c>
      <c r="AZ555" s="46">
        <f t="shared" si="35"/>
        <v>-1.3655743202889425E-14</v>
      </c>
    </row>
    <row r="556" spans="1:52" x14ac:dyDescent="0.35">
      <c r="A556">
        <v>153</v>
      </c>
      <c r="B556">
        <v>79</v>
      </c>
      <c r="C556">
        <v>1792</v>
      </c>
      <c r="D556">
        <v>3</v>
      </c>
      <c r="E556">
        <v>1</v>
      </c>
      <c r="F556">
        <v>145</v>
      </c>
      <c r="H556" t="s">
        <v>441</v>
      </c>
      <c r="I556" t="s">
        <v>455</v>
      </c>
      <c r="J556" s="58" t="s">
        <v>882</v>
      </c>
      <c r="K556" s="58" t="s">
        <v>959</v>
      </c>
      <c r="L556" s="54"/>
      <c r="M556">
        <v>111</v>
      </c>
      <c r="N556">
        <v>780</v>
      </c>
      <c r="O556">
        <v>73</v>
      </c>
      <c r="Q556">
        <v>153</v>
      </c>
      <c r="R556">
        <v>79</v>
      </c>
      <c r="S556">
        <v>1792</v>
      </c>
      <c r="T556">
        <v>3</v>
      </c>
      <c r="U556">
        <v>1</v>
      </c>
      <c r="V556">
        <v>145</v>
      </c>
      <c r="W556"/>
      <c r="X556" t="s">
        <v>441</v>
      </c>
      <c r="Y556" t="s">
        <v>455</v>
      </c>
      <c r="Z556" s="58" t="s">
        <v>882</v>
      </c>
      <c r="AA556" s="58" t="s">
        <v>959</v>
      </c>
      <c r="AB556" s="54"/>
      <c r="AC556">
        <v>111</v>
      </c>
      <c r="AD556">
        <v>390</v>
      </c>
      <c r="AE556">
        <v>37</v>
      </c>
      <c r="AG556">
        <v>152</v>
      </c>
      <c r="AH556">
        <v>79</v>
      </c>
      <c r="AI556">
        <v>1792</v>
      </c>
      <c r="AJ556">
        <v>3</v>
      </c>
      <c r="AK556">
        <v>1</v>
      </c>
      <c r="AL556">
        <v>146</v>
      </c>
      <c r="AM556"/>
      <c r="AN556" t="s">
        <v>441</v>
      </c>
      <c r="AO556" t="s">
        <v>455</v>
      </c>
      <c r="AP556" s="58" t="s">
        <v>882</v>
      </c>
      <c r="AQ556" s="58" t="s">
        <v>959</v>
      </c>
      <c r="AR556" s="54"/>
      <c r="AS556">
        <v>111</v>
      </c>
      <c r="AT556">
        <v>585</v>
      </c>
      <c r="AU556">
        <v>55</v>
      </c>
      <c r="AW556" s="44">
        <f t="shared" si="32"/>
        <v>1756.6499999999999</v>
      </c>
      <c r="AX556" s="46">
        <f t="shared" si="33"/>
        <v>3.3333333332348225E-3</v>
      </c>
      <c r="AY556" s="46">
        <f t="shared" si="34"/>
        <v>-3.3333333333825932E-3</v>
      </c>
      <c r="AZ556" s="46">
        <f t="shared" si="35"/>
        <v>-4.5519144009631418E-14</v>
      </c>
    </row>
    <row r="557" spans="1:52" x14ac:dyDescent="0.35">
      <c r="A557">
        <v>153</v>
      </c>
      <c r="B557">
        <v>79</v>
      </c>
      <c r="C557">
        <v>1792</v>
      </c>
      <c r="D557">
        <v>3</v>
      </c>
      <c r="E557">
        <v>1</v>
      </c>
      <c r="F557">
        <v>145</v>
      </c>
      <c r="H557" t="s">
        <v>452</v>
      </c>
      <c r="I557" t="s">
        <v>325</v>
      </c>
      <c r="J557" s="58" t="s">
        <v>886</v>
      </c>
      <c r="K557" s="58" t="s">
        <v>959</v>
      </c>
      <c r="L557" s="58" t="s">
        <v>791</v>
      </c>
      <c r="M557">
        <v>111</v>
      </c>
      <c r="N557">
        <v>542</v>
      </c>
      <c r="O557">
        <v>63</v>
      </c>
      <c r="Q557">
        <v>153</v>
      </c>
      <c r="R557">
        <v>79</v>
      </c>
      <c r="S557">
        <v>1792</v>
      </c>
      <c r="T557">
        <v>3</v>
      </c>
      <c r="U557">
        <v>1</v>
      </c>
      <c r="V557">
        <v>145</v>
      </c>
      <c r="W557"/>
      <c r="X557" t="s">
        <v>452</v>
      </c>
      <c r="Y557" t="s">
        <v>325</v>
      </c>
      <c r="Z557" s="58" t="s">
        <v>886</v>
      </c>
      <c r="AA557" s="58" t="s">
        <v>959</v>
      </c>
      <c r="AB557" s="58" t="s">
        <v>791</v>
      </c>
      <c r="AC557">
        <v>111</v>
      </c>
      <c r="AD557">
        <v>271</v>
      </c>
      <c r="AE557">
        <v>32</v>
      </c>
      <c r="AG557">
        <v>152</v>
      </c>
      <c r="AH557">
        <v>79</v>
      </c>
      <c r="AI557">
        <v>1792</v>
      </c>
      <c r="AJ557">
        <v>3</v>
      </c>
      <c r="AK557">
        <v>1</v>
      </c>
      <c r="AL557">
        <v>146</v>
      </c>
      <c r="AM557"/>
      <c r="AN557" t="s">
        <v>452</v>
      </c>
      <c r="AO557" t="s">
        <v>325</v>
      </c>
      <c r="AP557" s="58" t="s">
        <v>886</v>
      </c>
      <c r="AQ557" s="58" t="s">
        <v>959</v>
      </c>
      <c r="AR557" s="58" t="s">
        <v>791</v>
      </c>
      <c r="AS557">
        <v>111</v>
      </c>
      <c r="AT557">
        <v>406</v>
      </c>
      <c r="AU557">
        <v>97</v>
      </c>
      <c r="AW557" s="44">
        <f t="shared" si="32"/>
        <v>1220.92</v>
      </c>
      <c r="AX557" s="46">
        <f t="shared" si="33"/>
        <v>1.111111111067653E-3</v>
      </c>
      <c r="AY557" s="46">
        <f t="shared" si="34"/>
        <v>-4.4444444444661779E-3</v>
      </c>
      <c r="AZ557" s="46">
        <f t="shared" si="35"/>
        <v>3.3333333333576132E-3</v>
      </c>
    </row>
    <row r="558" spans="1:52" x14ac:dyDescent="0.35">
      <c r="A558">
        <v>152</v>
      </c>
      <c r="B558">
        <v>79</v>
      </c>
      <c r="C558">
        <v>1792</v>
      </c>
      <c r="D558">
        <v>3</v>
      </c>
      <c r="E558">
        <v>1</v>
      </c>
      <c r="F558">
        <v>145</v>
      </c>
      <c r="H558" t="s">
        <v>195</v>
      </c>
      <c r="I558" t="s">
        <v>550</v>
      </c>
      <c r="J558" s="58" t="s">
        <v>825</v>
      </c>
      <c r="K558" s="58" t="s">
        <v>959</v>
      </c>
      <c r="L558" s="58" t="s">
        <v>780</v>
      </c>
      <c r="M558">
        <v>111</v>
      </c>
      <c r="N558">
        <v>42</v>
      </c>
      <c r="O558">
        <v>56</v>
      </c>
      <c r="Q558">
        <v>153</v>
      </c>
      <c r="R558">
        <v>79</v>
      </c>
      <c r="S558">
        <v>1792</v>
      </c>
      <c r="T558">
        <v>3</v>
      </c>
      <c r="U558">
        <v>1</v>
      </c>
      <c r="V558">
        <v>145</v>
      </c>
      <c r="W558"/>
      <c r="X558" t="s">
        <v>195</v>
      </c>
      <c r="Y558" t="s">
        <v>451</v>
      </c>
      <c r="Z558" s="58" t="s">
        <v>825</v>
      </c>
      <c r="AA558" s="58" t="s">
        <v>959</v>
      </c>
      <c r="AB558" s="58" t="s">
        <v>780</v>
      </c>
      <c r="AC558">
        <v>111</v>
      </c>
      <c r="AD558">
        <v>21</v>
      </c>
      <c r="AE558">
        <v>28</v>
      </c>
      <c r="AG558">
        <v>153</v>
      </c>
      <c r="AH558">
        <v>79</v>
      </c>
      <c r="AI558">
        <v>1792</v>
      </c>
      <c r="AJ558">
        <v>3</v>
      </c>
      <c r="AK558">
        <v>1</v>
      </c>
      <c r="AL558">
        <v>147</v>
      </c>
      <c r="AM558"/>
      <c r="AN558" t="s">
        <v>195</v>
      </c>
      <c r="AO558" t="s">
        <v>719</v>
      </c>
      <c r="AP558" s="58" t="s">
        <v>825</v>
      </c>
      <c r="AQ558" s="58" t="s">
        <v>959</v>
      </c>
      <c r="AR558" s="58" t="s">
        <v>780</v>
      </c>
      <c r="AS558">
        <v>111</v>
      </c>
      <c r="AT558">
        <v>31</v>
      </c>
      <c r="AU558">
        <v>92</v>
      </c>
      <c r="AW558" s="44">
        <f t="shared" si="32"/>
        <v>95.76</v>
      </c>
      <c r="AX558" s="46">
        <f t="shared" si="33"/>
        <v>2.2204460492503131E-15</v>
      </c>
      <c r="AY558" s="46">
        <f t="shared" si="34"/>
        <v>1.1102230246251565E-15</v>
      </c>
      <c r="AZ558" s="46">
        <f t="shared" si="35"/>
        <v>1.6653345369377348E-15</v>
      </c>
    </row>
    <row r="559" spans="1:52" x14ac:dyDescent="0.35">
      <c r="A559">
        <v>152</v>
      </c>
      <c r="B559">
        <v>79</v>
      </c>
      <c r="C559">
        <v>1792</v>
      </c>
      <c r="D559">
        <v>3</v>
      </c>
      <c r="E559">
        <v>1</v>
      </c>
      <c r="F559">
        <v>145</v>
      </c>
      <c r="H559" t="s">
        <v>450</v>
      </c>
      <c r="I559" t="s">
        <v>549</v>
      </c>
      <c r="J559" s="58" t="s">
        <v>827</v>
      </c>
      <c r="K559" s="58" t="s">
        <v>959</v>
      </c>
      <c r="L559" s="58" t="s">
        <v>797</v>
      </c>
      <c r="M559">
        <v>110</v>
      </c>
      <c r="N559">
        <v>278</v>
      </c>
      <c r="O559">
        <v>18</v>
      </c>
      <c r="Q559">
        <v>153</v>
      </c>
      <c r="R559">
        <v>79</v>
      </c>
      <c r="S559">
        <v>1792</v>
      </c>
      <c r="T559">
        <v>3</v>
      </c>
      <c r="U559">
        <v>1</v>
      </c>
      <c r="V559">
        <v>145</v>
      </c>
      <c r="W559"/>
      <c r="X559" t="s">
        <v>450</v>
      </c>
      <c r="Y559" t="s">
        <v>420</v>
      </c>
      <c r="Z559" s="58" t="s">
        <v>827</v>
      </c>
      <c r="AA559" s="58" t="s">
        <v>959</v>
      </c>
      <c r="AB559" s="58" t="s">
        <v>797</v>
      </c>
      <c r="AC559">
        <v>110</v>
      </c>
      <c r="AD559">
        <v>139</v>
      </c>
      <c r="AE559">
        <v>9</v>
      </c>
      <c r="AG559">
        <v>152</v>
      </c>
      <c r="AH559">
        <v>79</v>
      </c>
      <c r="AI559">
        <v>1792</v>
      </c>
      <c r="AJ559">
        <v>3</v>
      </c>
      <c r="AK559">
        <v>1</v>
      </c>
      <c r="AL559">
        <v>145</v>
      </c>
      <c r="AM559"/>
      <c r="AN559" t="s">
        <v>450</v>
      </c>
      <c r="AO559" t="s">
        <v>694</v>
      </c>
      <c r="AP559" s="58" t="s">
        <v>827</v>
      </c>
      <c r="AQ559" s="58" t="s">
        <v>959</v>
      </c>
      <c r="AR559" s="58" t="s">
        <v>797</v>
      </c>
      <c r="AS559">
        <v>110</v>
      </c>
      <c r="AT559">
        <v>208</v>
      </c>
      <c r="AU559">
        <v>64</v>
      </c>
      <c r="AW559" s="44">
        <f t="shared" si="32"/>
        <v>625.91</v>
      </c>
      <c r="AX559" s="46">
        <f t="shared" si="33"/>
        <v>2.2222222222080812E-3</v>
      </c>
      <c r="AY559" s="46">
        <f t="shared" si="34"/>
        <v>1.1111111111040406E-3</v>
      </c>
      <c r="AZ559" s="46">
        <f t="shared" si="35"/>
        <v>-3.3333333333439574E-3</v>
      </c>
    </row>
    <row r="560" spans="1:52" x14ac:dyDescent="0.35">
      <c r="A560">
        <v>152</v>
      </c>
      <c r="B560">
        <v>79</v>
      </c>
      <c r="C560">
        <v>1792</v>
      </c>
      <c r="D560">
        <v>3</v>
      </c>
      <c r="E560">
        <v>1</v>
      </c>
      <c r="F560">
        <v>145</v>
      </c>
      <c r="H560" t="s">
        <v>148</v>
      </c>
      <c r="I560" t="s">
        <v>149</v>
      </c>
      <c r="J560" s="58" t="s">
        <v>886</v>
      </c>
      <c r="K560" s="58" t="s">
        <v>959</v>
      </c>
      <c r="L560" s="54"/>
      <c r="M560">
        <v>110</v>
      </c>
      <c r="N560">
        <v>47</v>
      </c>
      <c r="O560">
        <v>23</v>
      </c>
      <c r="Q560">
        <v>153</v>
      </c>
      <c r="R560">
        <v>79</v>
      </c>
      <c r="S560">
        <v>1792</v>
      </c>
      <c r="T560">
        <v>3</v>
      </c>
      <c r="U560">
        <v>1</v>
      </c>
      <c r="V560">
        <v>145</v>
      </c>
      <c r="W560" t="s">
        <v>137</v>
      </c>
      <c r="X560" t="s">
        <v>148</v>
      </c>
      <c r="Y560" t="s">
        <v>149</v>
      </c>
      <c r="Z560" s="58" t="s">
        <v>886</v>
      </c>
      <c r="AA560" s="58" t="s">
        <v>959</v>
      </c>
      <c r="AB560" s="54"/>
      <c r="AC560">
        <v>110</v>
      </c>
      <c r="AD560">
        <v>23</v>
      </c>
      <c r="AE560">
        <v>62</v>
      </c>
      <c r="AG560">
        <v>153</v>
      </c>
      <c r="AH560">
        <v>79</v>
      </c>
      <c r="AI560">
        <v>1792</v>
      </c>
      <c r="AJ560">
        <v>3</v>
      </c>
      <c r="AK560">
        <v>1</v>
      </c>
      <c r="AL560">
        <v>146</v>
      </c>
      <c r="AM560" t="s">
        <v>137</v>
      </c>
      <c r="AN560" t="s">
        <v>148</v>
      </c>
      <c r="AO560" t="s">
        <v>149</v>
      </c>
      <c r="AP560" s="58" t="s">
        <v>886</v>
      </c>
      <c r="AQ560" s="58" t="s">
        <v>959</v>
      </c>
      <c r="AR560" s="54"/>
      <c r="AS560">
        <v>110</v>
      </c>
      <c r="AT560">
        <v>35</v>
      </c>
      <c r="AU560">
        <v>42</v>
      </c>
      <c r="AW560" s="44">
        <f t="shared" si="32"/>
        <v>106.27</v>
      </c>
      <c r="AX560" s="46">
        <f t="shared" si="33"/>
        <v>1.1111111111045957E-3</v>
      </c>
      <c r="AY560" s="46">
        <f t="shared" si="34"/>
        <v>-4.4444444444476927E-3</v>
      </c>
      <c r="AZ560" s="46">
        <f t="shared" si="35"/>
        <v>3.3333333333320225E-3</v>
      </c>
    </row>
    <row r="561" spans="1:52" x14ac:dyDescent="0.35">
      <c r="A561">
        <v>152</v>
      </c>
      <c r="B561">
        <v>79</v>
      </c>
      <c r="C561">
        <v>1792</v>
      </c>
      <c r="D561">
        <v>3</v>
      </c>
      <c r="E561">
        <v>1</v>
      </c>
      <c r="F561">
        <v>145</v>
      </c>
      <c r="H561" t="s">
        <v>33</v>
      </c>
      <c r="I561" t="s">
        <v>360</v>
      </c>
      <c r="J561" s="58" t="s">
        <v>842</v>
      </c>
      <c r="K561" s="58" t="s">
        <v>959</v>
      </c>
      <c r="L561" s="58" t="s">
        <v>780</v>
      </c>
      <c r="M561">
        <v>110</v>
      </c>
      <c r="N561">
        <v>195</v>
      </c>
      <c r="O561">
        <v>80</v>
      </c>
      <c r="Q561">
        <v>153</v>
      </c>
      <c r="R561">
        <v>79</v>
      </c>
      <c r="S561">
        <v>1792</v>
      </c>
      <c r="T561">
        <v>3</v>
      </c>
      <c r="U561">
        <v>1</v>
      </c>
      <c r="V561">
        <v>145</v>
      </c>
      <c r="W561"/>
      <c r="X561" t="s">
        <v>33</v>
      </c>
      <c r="Y561" t="s">
        <v>360</v>
      </c>
      <c r="Z561" s="58" t="s">
        <v>842</v>
      </c>
      <c r="AA561" s="58" t="s">
        <v>959</v>
      </c>
      <c r="AB561" s="58" t="s">
        <v>780</v>
      </c>
      <c r="AC561">
        <v>110</v>
      </c>
      <c r="AD561">
        <v>97</v>
      </c>
      <c r="AE561">
        <v>90</v>
      </c>
      <c r="AG561">
        <v>152</v>
      </c>
      <c r="AH561">
        <v>79</v>
      </c>
      <c r="AI561">
        <v>1792</v>
      </c>
      <c r="AJ561">
        <v>3</v>
      </c>
      <c r="AK561">
        <v>1</v>
      </c>
      <c r="AL561">
        <v>146</v>
      </c>
      <c r="AM561"/>
      <c r="AN561" t="s">
        <v>33</v>
      </c>
      <c r="AO561" t="s">
        <v>360</v>
      </c>
      <c r="AP561" s="58" t="s">
        <v>842</v>
      </c>
      <c r="AQ561" s="58" t="s">
        <v>959</v>
      </c>
      <c r="AR561" s="58" t="s">
        <v>780</v>
      </c>
      <c r="AS561">
        <v>110</v>
      </c>
      <c r="AT561">
        <v>146</v>
      </c>
      <c r="AU561">
        <v>85</v>
      </c>
      <c r="AW561" s="44">
        <f t="shared" si="32"/>
        <v>440.55</v>
      </c>
      <c r="AX561" s="46">
        <f t="shared" si="33"/>
        <v>-1.7097434579227411E-14</v>
      </c>
      <c r="AY561" s="46">
        <f t="shared" si="34"/>
        <v>-8.5487172896137054E-15</v>
      </c>
      <c r="AZ561" s="46">
        <f t="shared" si="35"/>
        <v>-5.6621374255882984E-15</v>
      </c>
    </row>
    <row r="562" spans="1:52" x14ac:dyDescent="0.35">
      <c r="A562">
        <v>152</v>
      </c>
      <c r="B562">
        <v>79</v>
      </c>
      <c r="C562">
        <v>1792</v>
      </c>
      <c r="D562">
        <v>3</v>
      </c>
      <c r="E562">
        <v>1</v>
      </c>
      <c r="F562">
        <v>145</v>
      </c>
      <c r="H562" t="s">
        <v>449</v>
      </c>
      <c r="I562" t="s">
        <v>343</v>
      </c>
      <c r="J562" s="58" t="s">
        <v>861</v>
      </c>
      <c r="K562" s="58" t="s">
        <v>959</v>
      </c>
      <c r="L562" s="54"/>
      <c r="M562">
        <v>110</v>
      </c>
      <c r="N562">
        <v>477</v>
      </c>
      <c r="O562">
        <v>94</v>
      </c>
      <c r="Q562">
        <v>153</v>
      </c>
      <c r="R562">
        <v>79</v>
      </c>
      <c r="S562">
        <v>1792</v>
      </c>
      <c r="T562">
        <v>3</v>
      </c>
      <c r="U562">
        <v>1</v>
      </c>
      <c r="V562">
        <v>145</v>
      </c>
      <c r="W562"/>
      <c r="X562" t="s">
        <v>449</v>
      </c>
      <c r="Y562" t="s">
        <v>343</v>
      </c>
      <c r="Z562" s="58" t="s">
        <v>861</v>
      </c>
      <c r="AA562" s="58" t="s">
        <v>959</v>
      </c>
      <c r="AB562" s="54"/>
      <c r="AC562">
        <v>110</v>
      </c>
      <c r="AD562">
        <v>238</v>
      </c>
      <c r="AE562">
        <v>98</v>
      </c>
      <c r="AG562">
        <v>152</v>
      </c>
      <c r="AH562">
        <v>79</v>
      </c>
      <c r="AI562">
        <v>1792</v>
      </c>
      <c r="AJ562">
        <v>3</v>
      </c>
      <c r="AK562">
        <v>1</v>
      </c>
      <c r="AL562">
        <v>145</v>
      </c>
      <c r="AM562"/>
      <c r="AN562" t="s">
        <v>449</v>
      </c>
      <c r="AO562" t="s">
        <v>343</v>
      </c>
      <c r="AP562" s="58" t="s">
        <v>861</v>
      </c>
      <c r="AQ562" s="58" t="s">
        <v>959</v>
      </c>
      <c r="AR562" s="54"/>
      <c r="AS562">
        <v>110</v>
      </c>
      <c r="AT562">
        <v>358</v>
      </c>
      <c r="AU562">
        <v>46</v>
      </c>
      <c r="AW562" s="44">
        <f t="shared" si="32"/>
        <v>1075.3800000000001</v>
      </c>
      <c r="AX562" s="46">
        <f t="shared" si="33"/>
        <v>6.6666666667152263E-3</v>
      </c>
      <c r="AY562" s="46">
        <f t="shared" si="34"/>
        <v>-6.6666666666423957E-3</v>
      </c>
      <c r="AZ562" s="46">
        <f t="shared" si="35"/>
        <v>3.6359804056473877E-14</v>
      </c>
    </row>
    <row r="563" spans="1:52" x14ac:dyDescent="0.35">
      <c r="A563">
        <v>153</v>
      </c>
      <c r="B563">
        <v>79</v>
      </c>
      <c r="C563">
        <v>1792</v>
      </c>
      <c r="D563">
        <v>3</v>
      </c>
      <c r="E563">
        <v>1</v>
      </c>
      <c r="F563">
        <v>146</v>
      </c>
      <c r="H563" t="s">
        <v>150</v>
      </c>
      <c r="I563" t="s">
        <v>151</v>
      </c>
      <c r="J563" s="58" t="s">
        <v>901</v>
      </c>
      <c r="K563" s="58" t="s">
        <v>959</v>
      </c>
      <c r="L563" s="58" t="s">
        <v>780</v>
      </c>
      <c r="M563">
        <v>114</v>
      </c>
      <c r="N563">
        <v>165</v>
      </c>
      <c r="O563">
        <v>18</v>
      </c>
      <c r="Q563">
        <v>153</v>
      </c>
      <c r="R563">
        <v>79</v>
      </c>
      <c r="S563">
        <v>1792</v>
      </c>
      <c r="T563">
        <v>3</v>
      </c>
      <c r="U563">
        <v>1</v>
      </c>
      <c r="V563">
        <v>146</v>
      </c>
      <c r="W563"/>
      <c r="X563" t="s">
        <v>150</v>
      </c>
      <c r="Y563" t="s">
        <v>151</v>
      </c>
      <c r="Z563" s="58" t="s">
        <v>901</v>
      </c>
      <c r="AA563" s="58" t="s">
        <v>959</v>
      </c>
      <c r="AB563" s="58" t="s">
        <v>780</v>
      </c>
      <c r="AC563">
        <v>114</v>
      </c>
      <c r="AD563">
        <v>82</v>
      </c>
      <c r="AE563">
        <v>59</v>
      </c>
      <c r="AG563">
        <v>152</v>
      </c>
      <c r="AH563">
        <v>79</v>
      </c>
      <c r="AI563">
        <v>1792</v>
      </c>
      <c r="AJ563">
        <v>2</v>
      </c>
      <c r="AK563">
        <v>29</v>
      </c>
      <c r="AL563">
        <v>143</v>
      </c>
      <c r="AM563"/>
      <c r="AN563" t="s">
        <v>150</v>
      </c>
      <c r="AO563" t="s">
        <v>151</v>
      </c>
      <c r="AP563" s="58" t="s">
        <v>901</v>
      </c>
      <c r="AQ563" s="58" t="s">
        <v>959</v>
      </c>
      <c r="AR563" s="58" t="s">
        <v>780</v>
      </c>
      <c r="AS563">
        <v>114</v>
      </c>
      <c r="AT563">
        <v>123</v>
      </c>
      <c r="AU563">
        <v>89</v>
      </c>
      <c r="AW563" s="44">
        <f t="shared" si="32"/>
        <v>371.65999999999997</v>
      </c>
      <c r="AX563" s="46">
        <f t="shared" si="33"/>
        <v>2.2222222222080812E-3</v>
      </c>
      <c r="AY563" s="46">
        <f t="shared" si="34"/>
        <v>1.1111111111040683E-3</v>
      </c>
      <c r="AZ563" s="46">
        <f t="shared" si="35"/>
        <v>-3.3333333333439574E-3</v>
      </c>
    </row>
    <row r="564" spans="1:52" x14ac:dyDescent="0.35">
      <c r="A564">
        <v>153</v>
      </c>
      <c r="B564">
        <v>79</v>
      </c>
      <c r="C564">
        <v>1792</v>
      </c>
      <c r="D564">
        <v>3</v>
      </c>
      <c r="E564">
        <v>1</v>
      </c>
      <c r="F564">
        <v>146</v>
      </c>
      <c r="H564" t="s">
        <v>24</v>
      </c>
      <c r="I564" t="s">
        <v>141</v>
      </c>
      <c r="J564" s="58" t="s">
        <v>825</v>
      </c>
      <c r="K564" s="58" t="s">
        <v>959</v>
      </c>
      <c r="L564" s="54"/>
      <c r="M564">
        <v>111</v>
      </c>
      <c r="N564">
        <v>417</v>
      </c>
      <c r="O564">
        <v>12</v>
      </c>
      <c r="Q564">
        <v>153</v>
      </c>
      <c r="R564">
        <v>79</v>
      </c>
      <c r="S564">
        <v>1792</v>
      </c>
      <c r="T564">
        <v>3</v>
      </c>
      <c r="U564">
        <v>1</v>
      </c>
      <c r="V564">
        <v>146</v>
      </c>
      <c r="W564"/>
      <c r="X564" t="s">
        <v>24</v>
      </c>
      <c r="Y564" t="s">
        <v>141</v>
      </c>
      <c r="Z564" s="58" t="s">
        <v>825</v>
      </c>
      <c r="AA564" s="58" t="s">
        <v>959</v>
      </c>
      <c r="AB564" s="54"/>
      <c r="AC564">
        <v>111</v>
      </c>
      <c r="AD564">
        <v>208</v>
      </c>
      <c r="AE564">
        <v>56</v>
      </c>
      <c r="AG564">
        <v>152</v>
      </c>
      <c r="AH564">
        <v>79</v>
      </c>
      <c r="AI564">
        <v>1792</v>
      </c>
      <c r="AJ564">
        <v>3</v>
      </c>
      <c r="AK564">
        <v>1</v>
      </c>
      <c r="AL564">
        <v>145</v>
      </c>
      <c r="AM564"/>
      <c r="AN564" t="s">
        <v>24</v>
      </c>
      <c r="AO564" t="s">
        <v>141</v>
      </c>
      <c r="AP564" s="58" t="s">
        <v>825</v>
      </c>
      <c r="AQ564" s="58" t="s">
        <v>959</v>
      </c>
      <c r="AR564" s="54"/>
      <c r="AS564">
        <v>111</v>
      </c>
      <c r="AT564">
        <v>312</v>
      </c>
      <c r="AU564">
        <v>84</v>
      </c>
      <c r="AW564" s="44">
        <f t="shared" si="32"/>
        <v>938.52</v>
      </c>
      <c r="AX564" s="46">
        <f t="shared" si="33"/>
        <v>-5.2291504459844873E-14</v>
      </c>
      <c r="AY564" s="46">
        <f t="shared" si="34"/>
        <v>-2.6201263381153694E-14</v>
      </c>
      <c r="AZ564" s="46">
        <f t="shared" si="35"/>
        <v>-2.4980018054066022E-14</v>
      </c>
    </row>
    <row r="565" spans="1:52" x14ac:dyDescent="0.35">
      <c r="A565">
        <v>153</v>
      </c>
      <c r="B565">
        <v>79</v>
      </c>
      <c r="C565">
        <v>1792</v>
      </c>
      <c r="D565">
        <v>3</v>
      </c>
      <c r="E565">
        <v>1</v>
      </c>
      <c r="F565">
        <v>146</v>
      </c>
      <c r="H565" t="s">
        <v>21</v>
      </c>
      <c r="I565" t="s">
        <v>551</v>
      </c>
      <c r="J565" s="58" t="s">
        <v>839</v>
      </c>
      <c r="K565" s="58" t="s">
        <v>960</v>
      </c>
      <c r="L565" s="54"/>
      <c r="M565">
        <v>114</v>
      </c>
      <c r="N565">
        <v>143</v>
      </c>
      <c r="O565">
        <v>23</v>
      </c>
      <c r="Q565">
        <v>153</v>
      </c>
      <c r="R565">
        <v>79</v>
      </c>
      <c r="S565">
        <v>1792</v>
      </c>
      <c r="T565">
        <v>3</v>
      </c>
      <c r="U565">
        <v>1</v>
      </c>
      <c r="V565">
        <v>146</v>
      </c>
      <c r="W565"/>
      <c r="X565" t="s">
        <v>21</v>
      </c>
      <c r="Y565" t="s">
        <v>675</v>
      </c>
      <c r="Z565" s="58" t="s">
        <v>839</v>
      </c>
      <c r="AA565" s="58" t="s">
        <v>960</v>
      </c>
      <c r="AB565" s="54"/>
      <c r="AC565">
        <v>114</v>
      </c>
      <c r="AD565">
        <v>71</v>
      </c>
      <c r="AE565">
        <v>62</v>
      </c>
      <c r="AG565">
        <v>153</v>
      </c>
      <c r="AH565">
        <v>79</v>
      </c>
      <c r="AI565">
        <v>1792</v>
      </c>
      <c r="AJ565">
        <v>3</v>
      </c>
      <c r="AK565">
        <v>1</v>
      </c>
      <c r="AL565">
        <v>147</v>
      </c>
      <c r="AM565"/>
      <c r="AN565" t="s">
        <v>21</v>
      </c>
      <c r="AO565" t="s">
        <v>551</v>
      </c>
      <c r="AP565" s="58" t="s">
        <v>839</v>
      </c>
      <c r="AQ565" s="58" t="s">
        <v>960</v>
      </c>
      <c r="AR565" s="54"/>
      <c r="AS565">
        <v>114</v>
      </c>
      <c r="AT565">
        <v>107</v>
      </c>
      <c r="AU565">
        <v>43</v>
      </c>
      <c r="AW565" s="44">
        <f t="shared" si="32"/>
        <v>322.28000000000003</v>
      </c>
      <c r="AX565" s="46">
        <f t="shared" si="33"/>
        <v>5.5555555555497349E-3</v>
      </c>
      <c r="AY565" s="46">
        <f t="shared" si="34"/>
        <v>-2.2222222222251231E-3</v>
      </c>
      <c r="AZ565" s="46">
        <f t="shared" si="35"/>
        <v>-3.3333333333234738E-3</v>
      </c>
    </row>
    <row r="566" spans="1:52" x14ac:dyDescent="0.35">
      <c r="A566">
        <v>153</v>
      </c>
      <c r="B566">
        <v>79</v>
      </c>
      <c r="C566">
        <v>1792</v>
      </c>
      <c r="D566">
        <v>3</v>
      </c>
      <c r="E566">
        <v>1</v>
      </c>
      <c r="F566">
        <v>146</v>
      </c>
      <c r="H566" t="s">
        <v>61</v>
      </c>
      <c r="I566" t="s">
        <v>65</v>
      </c>
      <c r="J566" s="58" t="s">
        <v>133</v>
      </c>
      <c r="K566" s="58" t="s">
        <v>959</v>
      </c>
      <c r="L566" s="54"/>
      <c r="M566">
        <v>115</v>
      </c>
      <c r="N566">
        <v>42</v>
      </c>
      <c r="O566">
        <v>64</v>
      </c>
      <c r="Q566">
        <v>153</v>
      </c>
      <c r="R566">
        <v>79</v>
      </c>
      <c r="S566">
        <v>1792</v>
      </c>
      <c r="T566">
        <v>3</v>
      </c>
      <c r="U566">
        <v>1</v>
      </c>
      <c r="V566">
        <v>146</v>
      </c>
      <c r="W566"/>
      <c r="X566" t="s">
        <v>61</v>
      </c>
      <c r="Y566" t="s">
        <v>65</v>
      </c>
      <c r="Z566" s="58" t="s">
        <v>133</v>
      </c>
      <c r="AA566" s="58" t="s">
        <v>959</v>
      </c>
      <c r="AB566" s="54"/>
      <c r="AC566">
        <v>115</v>
      </c>
      <c r="AD566">
        <v>21</v>
      </c>
      <c r="AE566">
        <v>32</v>
      </c>
      <c r="AG566">
        <v>153</v>
      </c>
      <c r="AH566">
        <v>79</v>
      </c>
      <c r="AI566">
        <v>1792</v>
      </c>
      <c r="AJ566">
        <v>3</v>
      </c>
      <c r="AK566">
        <v>1</v>
      </c>
      <c r="AL566">
        <v>147</v>
      </c>
      <c r="AM566"/>
      <c r="AN566" t="s">
        <v>61</v>
      </c>
      <c r="AO566" t="s">
        <v>65</v>
      </c>
      <c r="AP566" s="58" t="s">
        <v>133</v>
      </c>
      <c r="AQ566" s="58" t="s">
        <v>959</v>
      </c>
      <c r="AR566" s="54"/>
      <c r="AS566">
        <v>114</v>
      </c>
      <c r="AT566">
        <v>31</v>
      </c>
      <c r="AU566">
        <v>99</v>
      </c>
      <c r="AW566" s="44">
        <f t="shared" si="32"/>
        <v>95.95</v>
      </c>
      <c r="AX566" s="46">
        <f t="shared" si="33"/>
        <v>4.4444444444456943E-3</v>
      </c>
      <c r="AY566" s="46">
        <f t="shared" si="34"/>
        <v>2.2222222222228472E-3</v>
      </c>
      <c r="AZ566" s="46">
        <f t="shared" si="35"/>
        <v>-6.6666666666657104E-3</v>
      </c>
    </row>
    <row r="567" spans="1:52" x14ac:dyDescent="0.35">
      <c r="A567">
        <v>153</v>
      </c>
      <c r="B567">
        <v>79</v>
      </c>
      <c r="C567">
        <v>1792</v>
      </c>
      <c r="D567">
        <v>3</v>
      </c>
      <c r="E567">
        <v>1</v>
      </c>
      <c r="F567">
        <v>146</v>
      </c>
      <c r="H567" t="s">
        <v>61</v>
      </c>
      <c r="I567" t="s">
        <v>65</v>
      </c>
      <c r="J567" s="58" t="s">
        <v>133</v>
      </c>
      <c r="K567" s="58" t="s">
        <v>959</v>
      </c>
      <c r="L567" s="54"/>
      <c r="M567">
        <v>115</v>
      </c>
      <c r="N567">
        <v>143</v>
      </c>
      <c r="O567">
        <v>55</v>
      </c>
      <c r="Q567">
        <v>153</v>
      </c>
      <c r="R567">
        <v>79</v>
      </c>
      <c r="S567">
        <v>1792</v>
      </c>
      <c r="T567">
        <v>3</v>
      </c>
      <c r="U567">
        <v>1</v>
      </c>
      <c r="V567">
        <v>146</v>
      </c>
      <c r="W567"/>
      <c r="X567" t="s">
        <v>61</v>
      </c>
      <c r="Y567" t="s">
        <v>65</v>
      </c>
      <c r="Z567" s="58" t="s">
        <v>133</v>
      </c>
      <c r="AA567" s="58" t="s">
        <v>959</v>
      </c>
      <c r="AB567" s="54"/>
      <c r="AC567">
        <v>115</v>
      </c>
      <c r="AD567">
        <v>71</v>
      </c>
      <c r="AE567">
        <v>78</v>
      </c>
      <c r="AG567">
        <v>152</v>
      </c>
      <c r="AH567">
        <v>79</v>
      </c>
      <c r="AI567">
        <v>1792</v>
      </c>
      <c r="AJ567">
        <v>3</v>
      </c>
      <c r="AK567">
        <v>1</v>
      </c>
      <c r="AL567">
        <v>146</v>
      </c>
      <c r="AM567"/>
      <c r="AN567" t="s">
        <v>61</v>
      </c>
      <c r="AO567" t="s">
        <v>65</v>
      </c>
      <c r="AP567" s="58" t="s">
        <v>133</v>
      </c>
      <c r="AQ567" s="58" t="s">
        <v>959</v>
      </c>
      <c r="AR567" s="54"/>
      <c r="AS567">
        <v>115</v>
      </c>
      <c r="AT567">
        <v>107</v>
      </c>
      <c r="AU567">
        <v>67</v>
      </c>
      <c r="AW567" s="44">
        <f t="shared" si="32"/>
        <v>323.00000000000006</v>
      </c>
      <c r="AX567" s="46">
        <f t="shared" si="33"/>
        <v>5.555555555571301E-3</v>
      </c>
      <c r="AY567" s="46">
        <f t="shared" si="34"/>
        <v>-2.2222222222143539E-3</v>
      </c>
      <c r="AZ567" s="46">
        <f t="shared" si="35"/>
        <v>-3.3333333333144255E-3</v>
      </c>
    </row>
    <row r="568" spans="1:52" x14ac:dyDescent="0.35">
      <c r="A568">
        <v>153</v>
      </c>
      <c r="B568">
        <v>79</v>
      </c>
      <c r="C568">
        <v>1792</v>
      </c>
      <c r="D568">
        <v>3</v>
      </c>
      <c r="E568">
        <v>1</v>
      </c>
      <c r="F568">
        <v>146</v>
      </c>
      <c r="H568" t="s">
        <v>226</v>
      </c>
      <c r="I568" t="s">
        <v>469</v>
      </c>
      <c r="J568" s="58" t="s">
        <v>825</v>
      </c>
      <c r="K568" s="58" t="s">
        <v>959</v>
      </c>
      <c r="L568" s="54"/>
      <c r="M568">
        <v>114</v>
      </c>
      <c r="N568">
        <v>1831</v>
      </c>
      <c r="O568">
        <v>86</v>
      </c>
      <c r="Q568">
        <v>153</v>
      </c>
      <c r="R568">
        <v>79</v>
      </c>
      <c r="S568">
        <v>1792</v>
      </c>
      <c r="T568">
        <v>3</v>
      </c>
      <c r="U568">
        <v>1</v>
      </c>
      <c r="V568">
        <v>146</v>
      </c>
      <c r="W568"/>
      <c r="X568" t="s">
        <v>226</v>
      </c>
      <c r="Y568" t="s">
        <v>469</v>
      </c>
      <c r="Z568" s="58" t="s">
        <v>825</v>
      </c>
      <c r="AA568" s="58" t="s">
        <v>959</v>
      </c>
      <c r="AB568" s="54"/>
      <c r="AC568">
        <v>114</v>
      </c>
      <c r="AD568">
        <v>915</v>
      </c>
      <c r="AE568">
        <v>94</v>
      </c>
      <c r="AG568">
        <v>152</v>
      </c>
      <c r="AH568">
        <v>79</v>
      </c>
      <c r="AI568">
        <v>1792</v>
      </c>
      <c r="AJ568">
        <v>3</v>
      </c>
      <c r="AK568">
        <v>1</v>
      </c>
      <c r="AL568">
        <v>145</v>
      </c>
      <c r="AM568"/>
      <c r="AN568" t="s">
        <v>226</v>
      </c>
      <c r="AO568" t="s">
        <v>469</v>
      </c>
      <c r="AP568" s="58" t="s">
        <v>825</v>
      </c>
      <c r="AQ568" s="58" t="s">
        <v>959</v>
      </c>
      <c r="AR568" s="54"/>
      <c r="AS568">
        <v>114</v>
      </c>
      <c r="AT568">
        <v>1373</v>
      </c>
      <c r="AU568">
        <v>90</v>
      </c>
      <c r="AW568" s="44">
        <f t="shared" si="32"/>
        <v>4121.6999999999989</v>
      </c>
      <c r="AX568" s="46">
        <f t="shared" si="33"/>
        <v>6.6666666661058249E-3</v>
      </c>
      <c r="AY568" s="46">
        <f t="shared" si="34"/>
        <v>-6.6666666669470409E-3</v>
      </c>
      <c r="AZ568" s="46">
        <f t="shared" si="35"/>
        <v>-3.638200851696638E-13</v>
      </c>
    </row>
    <row r="569" spans="1:52" x14ac:dyDescent="0.35">
      <c r="A569">
        <v>153</v>
      </c>
      <c r="B569">
        <v>79</v>
      </c>
      <c r="C569">
        <v>1792</v>
      </c>
      <c r="D569">
        <v>3</v>
      </c>
      <c r="E569">
        <v>1</v>
      </c>
      <c r="F569">
        <v>146</v>
      </c>
      <c r="H569" t="s">
        <v>70</v>
      </c>
      <c r="I569" t="s">
        <v>363</v>
      </c>
      <c r="J569" s="58" t="s">
        <v>828</v>
      </c>
      <c r="K569" s="58" t="s">
        <v>959</v>
      </c>
      <c r="L569" s="58" t="s">
        <v>780</v>
      </c>
      <c r="M569">
        <v>114</v>
      </c>
      <c r="N569">
        <v>78</v>
      </c>
      <c r="O569">
        <v>88</v>
      </c>
      <c r="Q569">
        <v>153</v>
      </c>
      <c r="R569">
        <v>79</v>
      </c>
      <c r="S569">
        <v>1792</v>
      </c>
      <c r="T569">
        <v>3</v>
      </c>
      <c r="U569">
        <v>1</v>
      </c>
      <c r="V569">
        <v>146</v>
      </c>
      <c r="W569"/>
      <c r="X569" t="s">
        <v>70</v>
      </c>
      <c r="Y569" t="s">
        <v>363</v>
      </c>
      <c r="Z569" s="58" t="s">
        <v>828</v>
      </c>
      <c r="AA569" s="58" t="s">
        <v>959</v>
      </c>
      <c r="AB569" s="58" t="s">
        <v>780</v>
      </c>
      <c r="AC569">
        <v>114</v>
      </c>
      <c r="AD569">
        <v>39</v>
      </c>
      <c r="AE569">
        <v>44</v>
      </c>
      <c r="AG569">
        <v>152</v>
      </c>
      <c r="AH569">
        <v>79</v>
      </c>
      <c r="AI569">
        <v>1792</v>
      </c>
      <c r="AJ569">
        <v>3</v>
      </c>
      <c r="AK569">
        <v>1</v>
      </c>
      <c r="AL569">
        <v>146</v>
      </c>
      <c r="AM569"/>
      <c r="AN569" t="s">
        <v>70</v>
      </c>
      <c r="AO569" t="s">
        <v>363</v>
      </c>
      <c r="AP569" s="58" t="s">
        <v>828</v>
      </c>
      <c r="AQ569" s="58" t="s">
        <v>959</v>
      </c>
      <c r="AR569" s="58" t="s">
        <v>780</v>
      </c>
      <c r="AS569">
        <v>114</v>
      </c>
      <c r="AT569">
        <v>59</v>
      </c>
      <c r="AU569">
        <v>16</v>
      </c>
      <c r="AW569" s="44">
        <f t="shared" si="32"/>
        <v>177.48</v>
      </c>
      <c r="AX569" s="46">
        <f t="shared" si="33"/>
        <v>-4.5519144009631418E-15</v>
      </c>
      <c r="AY569" s="46">
        <f t="shared" si="34"/>
        <v>-2.2759572004815709E-15</v>
      </c>
      <c r="AZ569" s="46">
        <f t="shared" si="35"/>
        <v>-3.4139358007223564E-15</v>
      </c>
    </row>
    <row r="570" spans="1:52" x14ac:dyDescent="0.35">
      <c r="A570">
        <v>153</v>
      </c>
      <c r="B570">
        <v>79</v>
      </c>
      <c r="C570">
        <v>1792</v>
      </c>
      <c r="D570">
        <v>3</v>
      </c>
      <c r="E570">
        <v>1</v>
      </c>
      <c r="F570">
        <v>147</v>
      </c>
      <c r="H570" t="s">
        <v>471</v>
      </c>
      <c r="I570" t="s">
        <v>552</v>
      </c>
      <c r="J570" s="54" t="s">
        <v>951</v>
      </c>
      <c r="K570" s="58" t="s">
        <v>959</v>
      </c>
      <c r="L570" s="54"/>
      <c r="M570">
        <v>116</v>
      </c>
      <c r="N570">
        <v>76</v>
      </c>
      <c r="O570">
        <v>80</v>
      </c>
      <c r="Q570">
        <v>153</v>
      </c>
      <c r="R570">
        <v>79</v>
      </c>
      <c r="S570">
        <v>1792</v>
      </c>
      <c r="T570">
        <v>3</v>
      </c>
      <c r="U570">
        <v>1</v>
      </c>
      <c r="V570">
        <v>147</v>
      </c>
      <c r="W570"/>
      <c r="X570" t="s">
        <v>471</v>
      </c>
      <c r="Y570" t="s">
        <v>552</v>
      </c>
      <c r="Z570" s="54" t="s">
        <v>951</v>
      </c>
      <c r="AA570" s="58" t="s">
        <v>959</v>
      </c>
      <c r="AB570" s="54"/>
      <c r="AC570">
        <v>116</v>
      </c>
      <c r="AD570">
        <v>38</v>
      </c>
      <c r="AE570">
        <v>41</v>
      </c>
      <c r="AG570">
        <v>152</v>
      </c>
      <c r="AH570">
        <v>79</v>
      </c>
      <c r="AI570">
        <v>1792</v>
      </c>
      <c r="AJ570">
        <v>3</v>
      </c>
      <c r="AK570">
        <v>1</v>
      </c>
      <c r="AL570">
        <v>145</v>
      </c>
      <c r="AM570"/>
      <c r="AN570" t="s">
        <v>471</v>
      </c>
      <c r="AO570" t="s">
        <v>552</v>
      </c>
      <c r="AP570" s="54" t="s">
        <v>951</v>
      </c>
      <c r="AQ570" s="58" t="s">
        <v>959</v>
      </c>
      <c r="AR570" s="54"/>
      <c r="AS570">
        <v>116</v>
      </c>
      <c r="AT570">
        <v>57</v>
      </c>
      <c r="AU570">
        <v>60</v>
      </c>
      <c r="AW570" s="44">
        <f t="shared" si="32"/>
        <v>172.80999999999997</v>
      </c>
      <c r="AX570" s="46">
        <f t="shared" si="33"/>
        <v>4.4444444444280418E-3</v>
      </c>
      <c r="AY570" s="46">
        <f t="shared" si="34"/>
        <v>-7.7777777777859325E-3</v>
      </c>
      <c r="AZ570" s="46">
        <f t="shared" si="35"/>
        <v>3.3333333333246395E-3</v>
      </c>
    </row>
    <row r="571" spans="1:52" x14ac:dyDescent="0.35">
      <c r="A571">
        <v>153</v>
      </c>
      <c r="B571">
        <v>79</v>
      </c>
      <c r="C571">
        <v>1792</v>
      </c>
      <c r="D571">
        <v>3</v>
      </c>
      <c r="E571">
        <v>1</v>
      </c>
      <c r="F571">
        <v>147</v>
      </c>
      <c r="H571" t="s">
        <v>441</v>
      </c>
      <c r="I571" t="s">
        <v>472</v>
      </c>
      <c r="J571" s="58" t="s">
        <v>861</v>
      </c>
      <c r="K571" s="58" t="s">
        <v>959</v>
      </c>
      <c r="L571" s="58" t="s">
        <v>902</v>
      </c>
      <c r="M571">
        <v>116</v>
      </c>
      <c r="N571">
        <v>299</v>
      </c>
      <c r="O571">
        <v>93</v>
      </c>
      <c r="Q571">
        <v>153</v>
      </c>
      <c r="R571">
        <v>79</v>
      </c>
      <c r="S571">
        <v>1792</v>
      </c>
      <c r="T571">
        <v>3</v>
      </c>
      <c r="U571">
        <v>1</v>
      </c>
      <c r="V571">
        <v>147</v>
      </c>
      <c r="W571"/>
      <c r="X571" t="s">
        <v>441</v>
      </c>
      <c r="Y571" t="s">
        <v>472</v>
      </c>
      <c r="Z571" s="58" t="s">
        <v>861</v>
      </c>
      <c r="AA571" s="58" t="s">
        <v>959</v>
      </c>
      <c r="AB571" s="58" t="s">
        <v>902</v>
      </c>
      <c r="AC571">
        <v>116</v>
      </c>
      <c r="AD571">
        <v>149</v>
      </c>
      <c r="AE571">
        <v>97</v>
      </c>
      <c r="AG571">
        <v>153</v>
      </c>
      <c r="AH571">
        <v>79</v>
      </c>
      <c r="AI571">
        <v>1792</v>
      </c>
      <c r="AJ571">
        <v>3</v>
      </c>
      <c r="AK571">
        <v>1</v>
      </c>
      <c r="AL571">
        <v>147</v>
      </c>
      <c r="AM571"/>
      <c r="AN571" t="s">
        <v>441</v>
      </c>
      <c r="AO571" t="s">
        <v>472</v>
      </c>
      <c r="AP571" s="58" t="s">
        <v>861</v>
      </c>
      <c r="AQ571" s="58" t="s">
        <v>959</v>
      </c>
      <c r="AR571" s="58" t="s">
        <v>902</v>
      </c>
      <c r="AS571">
        <v>116</v>
      </c>
      <c r="AT571">
        <v>224</v>
      </c>
      <c r="AU571">
        <v>95</v>
      </c>
      <c r="AW571" s="44">
        <f t="shared" si="32"/>
        <v>674.85000000000014</v>
      </c>
      <c r="AX571" s="46">
        <f t="shared" si="33"/>
        <v>3.3333333333939175E-3</v>
      </c>
      <c r="AY571" s="46">
        <f t="shared" si="34"/>
        <v>-3.3333333333029902E-3</v>
      </c>
      <c r="AZ571" s="46">
        <f t="shared" si="35"/>
        <v>4.5519144009631418E-14</v>
      </c>
    </row>
    <row r="572" spans="1:52" x14ac:dyDescent="0.35">
      <c r="A572">
        <v>153</v>
      </c>
      <c r="B572">
        <v>79</v>
      </c>
      <c r="C572">
        <v>1792</v>
      </c>
      <c r="D572">
        <v>3</v>
      </c>
      <c r="E572">
        <v>1</v>
      </c>
      <c r="F572">
        <v>147</v>
      </c>
      <c r="H572" t="s">
        <v>424</v>
      </c>
      <c r="I572" t="s">
        <v>164</v>
      </c>
      <c r="J572" s="58" t="s">
        <v>798</v>
      </c>
      <c r="K572" s="58" t="s">
        <v>959</v>
      </c>
      <c r="L572" s="58" t="s">
        <v>797</v>
      </c>
      <c r="M572">
        <v>115</v>
      </c>
      <c r="N572">
        <v>289</v>
      </c>
      <c r="O572">
        <v>89</v>
      </c>
      <c r="Q572">
        <v>153</v>
      </c>
      <c r="R572">
        <v>79</v>
      </c>
      <c r="S572">
        <v>1792</v>
      </c>
      <c r="T572">
        <v>3</v>
      </c>
      <c r="U572">
        <v>1</v>
      </c>
      <c r="V572">
        <v>147</v>
      </c>
      <c r="W572"/>
      <c r="X572" t="s">
        <v>424</v>
      </c>
      <c r="Y572" t="s">
        <v>164</v>
      </c>
      <c r="Z572" s="58" t="s">
        <v>798</v>
      </c>
      <c r="AA572" s="58" t="s">
        <v>959</v>
      </c>
      <c r="AB572" s="58" t="s">
        <v>797</v>
      </c>
      <c r="AC572">
        <v>115</v>
      </c>
      <c r="AD572">
        <v>144</v>
      </c>
      <c r="AE572">
        <v>95</v>
      </c>
      <c r="AG572">
        <v>152</v>
      </c>
      <c r="AH572">
        <v>79</v>
      </c>
      <c r="AI572">
        <v>1792</v>
      </c>
      <c r="AJ572">
        <v>3</v>
      </c>
      <c r="AK572">
        <v>1</v>
      </c>
      <c r="AL572">
        <v>146</v>
      </c>
      <c r="AM572"/>
      <c r="AN572" t="s">
        <v>424</v>
      </c>
      <c r="AO572" t="s">
        <v>164</v>
      </c>
      <c r="AP572" s="58" t="s">
        <v>798</v>
      </c>
      <c r="AQ572" s="58" t="s">
        <v>959</v>
      </c>
      <c r="AR572" s="58" t="s">
        <v>797</v>
      </c>
      <c r="AS572">
        <v>115</v>
      </c>
      <c r="AT572">
        <v>217</v>
      </c>
      <c r="AU572">
        <v>42</v>
      </c>
      <c r="AW572" s="44">
        <f t="shared" si="32"/>
        <v>652.25999999999988</v>
      </c>
      <c r="AX572" s="46">
        <f t="shared" si="33"/>
        <v>3.3333333332598025E-3</v>
      </c>
      <c r="AY572" s="46">
        <f t="shared" si="34"/>
        <v>-3.3333333333700477E-3</v>
      </c>
      <c r="AZ572" s="46">
        <f t="shared" si="35"/>
        <v>-4.0911718457437019E-14</v>
      </c>
    </row>
    <row r="573" spans="1:52" x14ac:dyDescent="0.35">
      <c r="A573">
        <v>153</v>
      </c>
      <c r="B573">
        <v>79</v>
      </c>
      <c r="C573">
        <v>1792</v>
      </c>
      <c r="D573">
        <v>3</v>
      </c>
      <c r="E573">
        <v>1</v>
      </c>
      <c r="F573">
        <v>147</v>
      </c>
      <c r="H573" t="s">
        <v>28</v>
      </c>
      <c r="I573" t="s">
        <v>158</v>
      </c>
      <c r="J573" s="58" t="s">
        <v>833</v>
      </c>
      <c r="K573" s="58" t="s">
        <v>959</v>
      </c>
      <c r="L573" s="54"/>
      <c r="M573">
        <v>115</v>
      </c>
      <c r="N573">
        <v>949</v>
      </c>
      <c r="O573">
        <v>65</v>
      </c>
      <c r="Q573">
        <v>153</v>
      </c>
      <c r="R573">
        <v>79</v>
      </c>
      <c r="S573">
        <v>1792</v>
      </c>
      <c r="T573">
        <v>3</v>
      </c>
      <c r="U573">
        <v>1</v>
      </c>
      <c r="V573">
        <v>147</v>
      </c>
      <c r="W573" t="s">
        <v>101</v>
      </c>
      <c r="X573" t="s">
        <v>28</v>
      </c>
      <c r="Y573" t="s">
        <v>158</v>
      </c>
      <c r="Z573" s="58" t="s">
        <v>833</v>
      </c>
      <c r="AA573" s="58" t="s">
        <v>959</v>
      </c>
      <c r="AB573" s="54"/>
      <c r="AC573">
        <v>115</v>
      </c>
      <c r="AD573">
        <v>474</v>
      </c>
      <c r="AE573">
        <v>83</v>
      </c>
      <c r="AG573">
        <v>153</v>
      </c>
      <c r="AH573">
        <v>79</v>
      </c>
      <c r="AI573">
        <v>1792</v>
      </c>
      <c r="AJ573">
        <v>3</v>
      </c>
      <c r="AK573">
        <v>1</v>
      </c>
      <c r="AL573">
        <v>147</v>
      </c>
      <c r="AM573"/>
      <c r="AN573" t="s">
        <v>28</v>
      </c>
      <c r="AO573" t="s">
        <v>158</v>
      </c>
      <c r="AP573" s="58" t="s">
        <v>833</v>
      </c>
      <c r="AQ573" s="58" t="s">
        <v>959</v>
      </c>
      <c r="AR573" s="54"/>
      <c r="AS573">
        <v>115</v>
      </c>
      <c r="AT573">
        <v>712</v>
      </c>
      <c r="AU573">
        <v>24</v>
      </c>
      <c r="AW573" s="44">
        <f t="shared" si="32"/>
        <v>2136.7199999999998</v>
      </c>
      <c r="AX573" s="46">
        <f t="shared" si="33"/>
        <v>3.3333333331938553E-3</v>
      </c>
      <c r="AY573" s="46">
        <f t="shared" si="34"/>
        <v>-3.3333333334030213E-3</v>
      </c>
      <c r="AZ573" s="46">
        <f t="shared" si="35"/>
        <v>-1.0458300891968975E-13</v>
      </c>
    </row>
    <row r="574" spans="1:52" x14ac:dyDescent="0.35">
      <c r="A574">
        <v>153</v>
      </c>
      <c r="B574">
        <v>79</v>
      </c>
      <c r="C574">
        <v>1792</v>
      </c>
      <c r="D574">
        <v>3</v>
      </c>
      <c r="E574">
        <v>1</v>
      </c>
      <c r="F574">
        <v>147</v>
      </c>
      <c r="H574" t="s">
        <v>33</v>
      </c>
      <c r="I574" t="s">
        <v>470</v>
      </c>
      <c r="J574" s="58" t="s">
        <v>829</v>
      </c>
      <c r="K574" s="58" t="s">
        <v>959</v>
      </c>
      <c r="L574" s="54"/>
      <c r="M574">
        <v>115</v>
      </c>
      <c r="N574">
        <v>927</v>
      </c>
      <c r="O574">
        <v>36</v>
      </c>
      <c r="Q574">
        <v>153</v>
      </c>
      <c r="R574">
        <v>79</v>
      </c>
      <c r="S574">
        <v>1792</v>
      </c>
      <c r="T574">
        <v>3</v>
      </c>
      <c r="U574">
        <v>1</v>
      </c>
      <c r="V574">
        <v>147</v>
      </c>
      <c r="W574"/>
      <c r="X574" t="s">
        <v>33</v>
      </c>
      <c r="Y574" t="s">
        <v>470</v>
      </c>
      <c r="Z574" s="58" t="s">
        <v>829</v>
      </c>
      <c r="AA574" s="58" t="s">
        <v>959</v>
      </c>
      <c r="AB574" s="54"/>
      <c r="AC574">
        <v>115</v>
      </c>
      <c r="AD574">
        <v>463</v>
      </c>
      <c r="AE574">
        <v>69</v>
      </c>
      <c r="AG574">
        <v>152</v>
      </c>
      <c r="AH574">
        <v>79</v>
      </c>
      <c r="AI574">
        <v>1792</v>
      </c>
      <c r="AJ574">
        <v>3</v>
      </c>
      <c r="AK574">
        <v>1</v>
      </c>
      <c r="AL574">
        <v>145</v>
      </c>
      <c r="AM574"/>
      <c r="AN574" t="s">
        <v>33</v>
      </c>
      <c r="AO574" t="s">
        <v>470</v>
      </c>
      <c r="AP574" s="58" t="s">
        <v>829</v>
      </c>
      <c r="AQ574" s="58" t="s">
        <v>959</v>
      </c>
      <c r="AR574" s="54"/>
      <c r="AS574">
        <v>115</v>
      </c>
      <c r="AT574">
        <v>695</v>
      </c>
      <c r="AU574">
        <v>52</v>
      </c>
      <c r="AW574" s="44">
        <f t="shared" si="32"/>
        <v>2086.5700000000002</v>
      </c>
      <c r="AX574" s="46">
        <f t="shared" si="33"/>
        <v>4.4444444444161624E-3</v>
      </c>
      <c r="AY574" s="46">
        <f t="shared" si="34"/>
        <v>-7.7777777777918722E-3</v>
      </c>
      <c r="AZ574" s="46">
        <f t="shared" si="35"/>
        <v>3.333333333312094E-3</v>
      </c>
    </row>
    <row r="575" spans="1:52" x14ac:dyDescent="0.35">
      <c r="A575">
        <v>153</v>
      </c>
      <c r="B575">
        <v>79</v>
      </c>
      <c r="C575">
        <v>1792</v>
      </c>
      <c r="D575">
        <v>3</v>
      </c>
      <c r="E575">
        <v>1</v>
      </c>
      <c r="F575">
        <v>147</v>
      </c>
      <c r="H575" t="s">
        <v>904</v>
      </c>
      <c r="J575" s="58" t="s">
        <v>951</v>
      </c>
      <c r="K575" s="58" t="s">
        <v>959</v>
      </c>
      <c r="L575" s="58" t="s">
        <v>906</v>
      </c>
      <c r="M575">
        <v>116</v>
      </c>
      <c r="N575">
        <v>1087</v>
      </c>
      <c r="O575">
        <v>13</v>
      </c>
      <c r="Q575">
        <v>153</v>
      </c>
      <c r="R575">
        <v>79</v>
      </c>
      <c r="S575">
        <v>1792</v>
      </c>
      <c r="T575">
        <v>3</v>
      </c>
      <c r="U575">
        <v>1</v>
      </c>
      <c r="V575">
        <v>147</v>
      </c>
      <c r="W575"/>
      <c r="X575" t="s">
        <v>904</v>
      </c>
      <c r="Y575"/>
      <c r="Z575" s="58" t="s">
        <v>951</v>
      </c>
      <c r="AA575" s="58" t="s">
        <v>959</v>
      </c>
      <c r="AB575" s="58" t="s">
        <v>906</v>
      </c>
      <c r="AC575">
        <v>116</v>
      </c>
      <c r="AD575">
        <v>543</v>
      </c>
      <c r="AE575">
        <v>57</v>
      </c>
      <c r="AG575">
        <v>152</v>
      </c>
      <c r="AH575">
        <v>79</v>
      </c>
      <c r="AI575">
        <v>1792</v>
      </c>
      <c r="AJ575">
        <v>3</v>
      </c>
      <c r="AK575">
        <v>1</v>
      </c>
      <c r="AL575">
        <v>145</v>
      </c>
      <c r="AM575"/>
      <c r="AN575" t="s">
        <v>756</v>
      </c>
      <c r="AO575"/>
      <c r="AP575" s="58" t="s">
        <v>951</v>
      </c>
      <c r="AQ575" s="58" t="s">
        <v>959</v>
      </c>
      <c r="AR575" s="58" t="s">
        <v>906</v>
      </c>
      <c r="AS575">
        <v>116</v>
      </c>
      <c r="AT575">
        <v>815</v>
      </c>
      <c r="AU575">
        <v>35</v>
      </c>
      <c r="AW575" s="44">
        <f t="shared" si="32"/>
        <v>2446.0499999999997</v>
      </c>
      <c r="AX575" s="46">
        <f t="shared" si="33"/>
        <v>3.3333333332120629E-3</v>
      </c>
      <c r="AY575" s="46">
        <f t="shared" si="34"/>
        <v>-3.3333333333939175E-3</v>
      </c>
      <c r="AZ575" s="46">
        <f t="shared" si="35"/>
        <v>-9.0927265716800321E-14</v>
      </c>
    </row>
    <row r="576" spans="1:52" x14ac:dyDescent="0.35">
      <c r="A576">
        <v>153</v>
      </c>
      <c r="B576">
        <v>79</v>
      </c>
      <c r="C576">
        <v>1792</v>
      </c>
      <c r="D576">
        <v>3</v>
      </c>
      <c r="E576">
        <v>1</v>
      </c>
      <c r="F576">
        <v>147</v>
      </c>
      <c r="H576" t="s">
        <v>905</v>
      </c>
      <c r="J576" s="58" t="s">
        <v>951</v>
      </c>
      <c r="K576" s="58" t="s">
        <v>959</v>
      </c>
      <c r="L576" s="58" t="s">
        <v>903</v>
      </c>
      <c r="M576">
        <v>116</v>
      </c>
      <c r="N576">
        <v>238</v>
      </c>
      <c r="O576">
        <v>96</v>
      </c>
      <c r="Q576">
        <v>153</v>
      </c>
      <c r="R576">
        <v>79</v>
      </c>
      <c r="S576">
        <v>1792</v>
      </c>
      <c r="T576">
        <v>3</v>
      </c>
      <c r="U576">
        <v>1</v>
      </c>
      <c r="V576">
        <v>147</v>
      </c>
      <c r="W576"/>
      <c r="X576" t="s">
        <v>905</v>
      </c>
      <c r="Y576"/>
      <c r="Z576" s="58" t="s">
        <v>951</v>
      </c>
      <c r="AA576" s="58" t="s">
        <v>959</v>
      </c>
      <c r="AB576" s="58" t="s">
        <v>903</v>
      </c>
      <c r="AC576">
        <v>116</v>
      </c>
      <c r="AD576">
        <v>119</v>
      </c>
      <c r="AE576">
        <v>49</v>
      </c>
      <c r="AG576">
        <v>153</v>
      </c>
      <c r="AH576">
        <v>79</v>
      </c>
      <c r="AI576">
        <v>1792</v>
      </c>
      <c r="AJ576">
        <v>3</v>
      </c>
      <c r="AK576">
        <v>1</v>
      </c>
      <c r="AL576">
        <v>147</v>
      </c>
      <c r="AM576"/>
      <c r="AN576" t="s">
        <v>905</v>
      </c>
      <c r="AO576"/>
      <c r="AP576" s="58" t="s">
        <v>951</v>
      </c>
      <c r="AQ576" s="58" t="s">
        <v>959</v>
      </c>
      <c r="AR576" s="58" t="s">
        <v>903</v>
      </c>
      <c r="AS576">
        <v>116</v>
      </c>
      <c r="AT576">
        <v>179</v>
      </c>
      <c r="AU576">
        <v>23</v>
      </c>
      <c r="AW576" s="44">
        <f t="shared" si="32"/>
        <v>537.68000000000006</v>
      </c>
      <c r="AX576" s="46">
        <f t="shared" si="33"/>
        <v>8.888888888898272E-3</v>
      </c>
      <c r="AY576" s="46">
        <f t="shared" si="34"/>
        <v>-5.5555555555508729E-3</v>
      </c>
      <c r="AZ576" s="46">
        <f t="shared" si="35"/>
        <v>-3.3333333333121218E-3</v>
      </c>
    </row>
    <row r="577" spans="1:52" x14ac:dyDescent="0.35">
      <c r="A577">
        <v>153</v>
      </c>
      <c r="B577">
        <v>79</v>
      </c>
      <c r="C577">
        <v>1792</v>
      </c>
      <c r="D577">
        <v>3</v>
      </c>
      <c r="E577">
        <v>2</v>
      </c>
      <c r="F577">
        <v>148</v>
      </c>
      <c r="H577" t="s">
        <v>248</v>
      </c>
      <c r="I577" t="s">
        <v>249</v>
      </c>
      <c r="J577" s="58" t="s">
        <v>809</v>
      </c>
      <c r="K577" s="58" t="s">
        <v>959</v>
      </c>
      <c r="L577" s="54"/>
      <c r="M577">
        <v>117</v>
      </c>
      <c r="N577">
        <v>155</v>
      </c>
      <c r="O577">
        <v>89</v>
      </c>
      <c r="Q577">
        <v>153</v>
      </c>
      <c r="R577">
        <v>79</v>
      </c>
      <c r="S577">
        <v>1792</v>
      </c>
      <c r="T577">
        <v>3</v>
      </c>
      <c r="U577">
        <v>2</v>
      </c>
      <c r="V577">
        <v>148</v>
      </c>
      <c r="W577"/>
      <c r="X577" t="s">
        <v>248</v>
      </c>
      <c r="Y577" t="s">
        <v>249</v>
      </c>
      <c r="Z577" s="58" t="s">
        <v>809</v>
      </c>
      <c r="AA577" s="58" t="s">
        <v>959</v>
      </c>
      <c r="AB577" s="54"/>
      <c r="AC577">
        <v>117</v>
      </c>
      <c r="AD577">
        <v>77</v>
      </c>
      <c r="AE577">
        <v>95</v>
      </c>
      <c r="AG577">
        <v>153</v>
      </c>
      <c r="AH577">
        <v>79</v>
      </c>
      <c r="AI577">
        <v>1792</v>
      </c>
      <c r="AJ577">
        <v>3</v>
      </c>
      <c r="AK577">
        <v>1</v>
      </c>
      <c r="AL577">
        <v>147</v>
      </c>
      <c r="AM577"/>
      <c r="AN577" t="s">
        <v>769</v>
      </c>
      <c r="AO577" t="s">
        <v>249</v>
      </c>
      <c r="AP577" s="58" t="s">
        <v>809</v>
      </c>
      <c r="AQ577" s="58" t="s">
        <v>959</v>
      </c>
      <c r="AR577" s="54"/>
      <c r="AS577">
        <v>117</v>
      </c>
      <c r="AT577">
        <v>116</v>
      </c>
      <c r="AU577">
        <v>93</v>
      </c>
      <c r="AW577" s="44">
        <f t="shared" si="32"/>
        <v>350.77</v>
      </c>
      <c r="AX577" s="46">
        <f t="shared" si="33"/>
        <v>7.7777777777475743E-3</v>
      </c>
      <c r="AY577" s="46">
        <f t="shared" si="34"/>
        <v>-1.1111111111261618E-3</v>
      </c>
      <c r="AZ577" s="46">
        <f t="shared" si="35"/>
        <v>-6.6666666666822527E-3</v>
      </c>
    </row>
    <row r="578" spans="1:52" x14ac:dyDescent="0.35">
      <c r="A578">
        <v>153</v>
      </c>
      <c r="B578">
        <v>79</v>
      </c>
      <c r="C578">
        <v>1792</v>
      </c>
      <c r="D578">
        <v>3</v>
      </c>
      <c r="E578">
        <v>2</v>
      </c>
      <c r="F578">
        <v>148</v>
      </c>
      <c r="H578" t="s">
        <v>473</v>
      </c>
      <c r="I578" t="s">
        <v>553</v>
      </c>
      <c r="J578" s="58" t="s">
        <v>878</v>
      </c>
      <c r="K578" s="58" t="s">
        <v>959</v>
      </c>
      <c r="L578" s="58" t="s">
        <v>791</v>
      </c>
      <c r="M578">
        <v>117</v>
      </c>
      <c r="N578">
        <v>1602</v>
      </c>
      <c r="O578">
        <v>3</v>
      </c>
      <c r="Q578">
        <v>153</v>
      </c>
      <c r="R578">
        <v>79</v>
      </c>
      <c r="S578">
        <v>1792</v>
      </c>
      <c r="T578">
        <v>3</v>
      </c>
      <c r="U578">
        <v>2</v>
      </c>
      <c r="V578">
        <v>148</v>
      </c>
      <c r="W578"/>
      <c r="X578" t="s">
        <v>473</v>
      </c>
      <c r="Y578" t="s">
        <v>553</v>
      </c>
      <c r="Z578" s="58" t="s">
        <v>878</v>
      </c>
      <c r="AA578" s="58" t="s">
        <v>959</v>
      </c>
      <c r="AB578" s="58" t="s">
        <v>791</v>
      </c>
      <c r="AC578">
        <v>117</v>
      </c>
      <c r="AD578">
        <v>801</v>
      </c>
      <c r="AE578">
        <v>2</v>
      </c>
      <c r="AG578">
        <v>153</v>
      </c>
      <c r="AH578">
        <v>79</v>
      </c>
      <c r="AI578">
        <v>1792</v>
      </c>
      <c r="AJ578">
        <v>3</v>
      </c>
      <c r="AK578">
        <v>2</v>
      </c>
      <c r="AL578">
        <v>148</v>
      </c>
      <c r="AM578"/>
      <c r="AN578" t="s">
        <v>473</v>
      </c>
      <c r="AO578" t="s">
        <v>553</v>
      </c>
      <c r="AP578" s="58" t="s">
        <v>878</v>
      </c>
      <c r="AQ578" s="58" t="s">
        <v>959</v>
      </c>
      <c r="AR578" s="58" t="s">
        <v>791</v>
      </c>
      <c r="AS578">
        <v>117</v>
      </c>
      <c r="AT578">
        <v>1201</v>
      </c>
      <c r="AU578">
        <v>53</v>
      </c>
      <c r="AW578" s="44">
        <f t="shared" si="32"/>
        <v>3604.58</v>
      </c>
      <c r="AX578" s="46">
        <f t="shared" si="33"/>
        <v>5.5555555554474279E-3</v>
      </c>
      <c r="AY578" s="46">
        <f t="shared" si="34"/>
        <v>-2.222222222276287E-3</v>
      </c>
      <c r="AZ578" s="46">
        <f t="shared" si="35"/>
        <v>-3.3333333333576132E-3</v>
      </c>
    </row>
    <row r="579" spans="1:52" x14ac:dyDescent="0.35">
      <c r="A579">
        <v>153</v>
      </c>
      <c r="B579">
        <v>79</v>
      </c>
      <c r="C579">
        <v>1792</v>
      </c>
      <c r="D579">
        <v>3</v>
      </c>
      <c r="E579">
        <v>2</v>
      </c>
      <c r="F579">
        <v>148</v>
      </c>
      <c r="H579" t="s">
        <v>28</v>
      </c>
      <c r="I579" t="s">
        <v>344</v>
      </c>
      <c r="J579" s="58" t="s">
        <v>907</v>
      </c>
      <c r="K579" s="58" t="s">
        <v>959</v>
      </c>
      <c r="L579" s="58" t="s">
        <v>780</v>
      </c>
      <c r="M579">
        <v>117</v>
      </c>
      <c r="N579">
        <v>82</v>
      </c>
      <c r="O579">
        <v>75</v>
      </c>
      <c r="Q579">
        <v>153</v>
      </c>
      <c r="R579">
        <v>79</v>
      </c>
      <c r="S579">
        <v>1792</v>
      </c>
      <c r="T579">
        <v>3</v>
      </c>
      <c r="U579">
        <v>2</v>
      </c>
      <c r="V579">
        <v>148</v>
      </c>
      <c r="W579"/>
      <c r="X579" t="s">
        <v>28</v>
      </c>
      <c r="Y579" t="s">
        <v>344</v>
      </c>
      <c r="Z579" s="58" t="s">
        <v>907</v>
      </c>
      <c r="AA579" s="58" t="s">
        <v>959</v>
      </c>
      <c r="AB579" s="58" t="s">
        <v>780</v>
      </c>
      <c r="AC579">
        <v>117</v>
      </c>
      <c r="AD579">
        <v>41</v>
      </c>
      <c r="AE579">
        <v>38</v>
      </c>
      <c r="AG579">
        <v>153</v>
      </c>
      <c r="AH579">
        <v>79</v>
      </c>
      <c r="AI579">
        <v>1792</v>
      </c>
      <c r="AJ579">
        <v>3</v>
      </c>
      <c r="AK579">
        <v>2</v>
      </c>
      <c r="AL579">
        <v>149</v>
      </c>
      <c r="AM579"/>
      <c r="AN579" t="s">
        <v>28</v>
      </c>
      <c r="AO579" t="s">
        <v>344</v>
      </c>
      <c r="AP579" s="58" t="s">
        <v>907</v>
      </c>
      <c r="AQ579" s="58" t="s">
        <v>959</v>
      </c>
      <c r="AR579" s="58" t="s">
        <v>780</v>
      </c>
      <c r="AS579">
        <v>117</v>
      </c>
      <c r="AT579">
        <v>62</v>
      </c>
      <c r="AU579">
        <v>6</v>
      </c>
      <c r="AW579" s="44">
        <f t="shared" si="32"/>
        <v>186.19</v>
      </c>
      <c r="AX579" s="46">
        <f t="shared" si="33"/>
        <v>1.1111111111006267E-3</v>
      </c>
      <c r="AY579" s="46">
        <f t="shared" si="34"/>
        <v>-4.4444444444496911E-3</v>
      </c>
      <c r="AZ579" s="46">
        <f t="shared" si="35"/>
        <v>3.3333333333325776E-3</v>
      </c>
    </row>
    <row r="580" spans="1:52" x14ac:dyDescent="0.35">
      <c r="A580">
        <v>153</v>
      </c>
      <c r="B580">
        <v>79</v>
      </c>
      <c r="C580">
        <v>1792</v>
      </c>
      <c r="D580">
        <v>3</v>
      </c>
      <c r="E580">
        <v>2</v>
      </c>
      <c r="F580">
        <v>148</v>
      </c>
      <c r="H580" t="s">
        <v>21</v>
      </c>
      <c r="I580" t="s">
        <v>474</v>
      </c>
      <c r="J580" s="58" t="s">
        <v>878</v>
      </c>
      <c r="K580" s="58" t="s">
        <v>959</v>
      </c>
      <c r="L580" s="54"/>
      <c r="M580">
        <v>118</v>
      </c>
      <c r="N580">
        <v>513</v>
      </c>
      <c r="O580">
        <v>92</v>
      </c>
      <c r="Q580">
        <v>153</v>
      </c>
      <c r="R580">
        <v>79</v>
      </c>
      <c r="S580">
        <v>1792</v>
      </c>
      <c r="T580">
        <v>3</v>
      </c>
      <c r="U580">
        <v>2</v>
      </c>
      <c r="V580">
        <v>148</v>
      </c>
      <c r="W580"/>
      <c r="X580" t="s">
        <v>21</v>
      </c>
      <c r="Y580" t="s">
        <v>474</v>
      </c>
      <c r="Z580" s="58" t="s">
        <v>878</v>
      </c>
      <c r="AA580" s="58" t="s">
        <v>959</v>
      </c>
      <c r="AB580" s="54"/>
      <c r="AC580">
        <v>118</v>
      </c>
      <c r="AD580">
        <v>256</v>
      </c>
      <c r="AE580">
        <v>97</v>
      </c>
      <c r="AG580">
        <v>153</v>
      </c>
      <c r="AH580">
        <v>79</v>
      </c>
      <c r="AI580">
        <v>1792</v>
      </c>
      <c r="AJ580">
        <v>3</v>
      </c>
      <c r="AK580">
        <v>2</v>
      </c>
      <c r="AL580">
        <v>148</v>
      </c>
      <c r="AM580"/>
      <c r="AN580" t="s">
        <v>21</v>
      </c>
      <c r="AO580" t="s">
        <v>474</v>
      </c>
      <c r="AP580" s="58" t="s">
        <v>878</v>
      </c>
      <c r="AQ580" s="58" t="s">
        <v>959</v>
      </c>
      <c r="AR580" s="54"/>
      <c r="AS580">
        <v>118</v>
      </c>
      <c r="AT580">
        <v>385</v>
      </c>
      <c r="AU580">
        <v>44</v>
      </c>
      <c r="AW580" s="44">
        <f t="shared" si="32"/>
        <v>1156.33</v>
      </c>
      <c r="AX580" s="46">
        <f t="shared" si="33"/>
        <v>4.4444444443615394E-3</v>
      </c>
      <c r="AY580" s="46">
        <f t="shared" si="34"/>
        <v>-7.7777777778191837E-3</v>
      </c>
      <c r="AZ580" s="46">
        <f t="shared" si="35"/>
        <v>3.3333333332711823E-3</v>
      </c>
    </row>
    <row r="581" spans="1:52" x14ac:dyDescent="0.35">
      <c r="A581">
        <v>153</v>
      </c>
      <c r="B581">
        <v>79</v>
      </c>
      <c r="C581">
        <v>1792</v>
      </c>
      <c r="D581">
        <v>3</v>
      </c>
      <c r="E581">
        <v>2</v>
      </c>
      <c r="F581">
        <v>148</v>
      </c>
      <c r="G581" t="s">
        <v>37</v>
      </c>
      <c r="H581" t="s">
        <v>21</v>
      </c>
      <c r="I581" t="s">
        <v>178</v>
      </c>
      <c r="J581" s="58" t="s">
        <v>798</v>
      </c>
      <c r="K581" s="58" t="s">
        <v>959</v>
      </c>
      <c r="L581" s="58" t="s">
        <v>780</v>
      </c>
      <c r="M581">
        <v>117</v>
      </c>
      <c r="N581">
        <v>204</v>
      </c>
      <c r="O581">
        <v>76</v>
      </c>
      <c r="Q581">
        <v>153</v>
      </c>
      <c r="R581">
        <v>79</v>
      </c>
      <c r="S581">
        <v>1792</v>
      </c>
      <c r="T581">
        <v>3</v>
      </c>
      <c r="U581">
        <v>2</v>
      </c>
      <c r="V581">
        <v>148</v>
      </c>
      <c r="W581" t="s">
        <v>37</v>
      </c>
      <c r="X581" t="s">
        <v>21</v>
      </c>
      <c r="Y581" t="s">
        <v>178</v>
      </c>
      <c r="Z581" s="58" t="s">
        <v>798</v>
      </c>
      <c r="AA581" s="58" t="s">
        <v>959</v>
      </c>
      <c r="AB581" s="58" t="s">
        <v>780</v>
      </c>
      <c r="AC581">
        <v>117</v>
      </c>
      <c r="AD581">
        <v>102</v>
      </c>
      <c r="AE581">
        <v>38</v>
      </c>
      <c r="AG581">
        <v>153</v>
      </c>
      <c r="AH581">
        <v>79</v>
      </c>
      <c r="AI581">
        <v>1792</v>
      </c>
      <c r="AJ581">
        <v>3</v>
      </c>
      <c r="AK581">
        <v>2</v>
      </c>
      <c r="AL581">
        <v>148</v>
      </c>
      <c r="AM581" t="s">
        <v>37</v>
      </c>
      <c r="AN581" t="s">
        <v>21</v>
      </c>
      <c r="AO581" t="s">
        <v>277</v>
      </c>
      <c r="AP581" s="58" t="s">
        <v>798</v>
      </c>
      <c r="AQ581" s="58" t="s">
        <v>959</v>
      </c>
      <c r="AR581" s="58" t="s">
        <v>780</v>
      </c>
      <c r="AS581">
        <v>117</v>
      </c>
      <c r="AT581">
        <v>153</v>
      </c>
      <c r="AU581">
        <v>57</v>
      </c>
      <c r="AW581" s="44">
        <f t="shared" si="32"/>
        <v>460.71</v>
      </c>
      <c r="AX581" s="46">
        <f t="shared" si="33"/>
        <v>-9.1038288019262836E-15</v>
      </c>
      <c r="AY581" s="46">
        <f t="shared" si="34"/>
        <v>-4.5519144009631418E-15</v>
      </c>
      <c r="AZ581" s="46">
        <f t="shared" si="35"/>
        <v>-6.7723604502134549E-15</v>
      </c>
    </row>
    <row r="582" spans="1:52" x14ac:dyDescent="0.35">
      <c r="A582">
        <v>153</v>
      </c>
      <c r="B582">
        <v>79</v>
      </c>
      <c r="C582">
        <v>1792</v>
      </c>
      <c r="D582">
        <v>3</v>
      </c>
      <c r="E582">
        <v>2</v>
      </c>
      <c r="F582">
        <v>149</v>
      </c>
      <c r="G582" t="s">
        <v>37</v>
      </c>
      <c r="H582" t="s">
        <v>18</v>
      </c>
      <c r="I582" t="s">
        <v>129</v>
      </c>
      <c r="J582" s="58" t="s">
        <v>788</v>
      </c>
      <c r="K582" s="58" t="s">
        <v>959</v>
      </c>
      <c r="L582" s="58" t="s">
        <v>799</v>
      </c>
      <c r="M582">
        <v>118</v>
      </c>
      <c r="N582">
        <v>41</v>
      </c>
      <c r="O582">
        <v>88</v>
      </c>
      <c r="Q582">
        <v>153</v>
      </c>
      <c r="R582">
        <v>79</v>
      </c>
      <c r="S582">
        <v>1792</v>
      </c>
      <c r="T582">
        <v>3</v>
      </c>
      <c r="U582">
        <v>2</v>
      </c>
      <c r="V582">
        <v>149</v>
      </c>
      <c r="W582" t="s">
        <v>37</v>
      </c>
      <c r="X582" t="s">
        <v>18</v>
      </c>
      <c r="Y582" t="s">
        <v>129</v>
      </c>
      <c r="Z582" s="58" t="s">
        <v>788</v>
      </c>
      <c r="AA582" s="58" t="s">
        <v>959</v>
      </c>
      <c r="AB582" s="58" t="s">
        <v>799</v>
      </c>
      <c r="AC582">
        <v>118</v>
      </c>
      <c r="AD582">
        <v>20</v>
      </c>
      <c r="AE582">
        <v>95</v>
      </c>
      <c r="AG582">
        <v>153</v>
      </c>
      <c r="AH582">
        <v>79</v>
      </c>
      <c r="AI582">
        <v>1792</v>
      </c>
      <c r="AJ582">
        <v>3</v>
      </c>
      <c r="AK582">
        <v>2</v>
      </c>
      <c r="AL582">
        <v>148</v>
      </c>
      <c r="AM582" t="s">
        <v>37</v>
      </c>
      <c r="AN582" t="s">
        <v>18</v>
      </c>
      <c r="AO582" t="s">
        <v>129</v>
      </c>
      <c r="AP582" s="58" t="s">
        <v>788</v>
      </c>
      <c r="AQ582" s="58" t="s">
        <v>959</v>
      </c>
      <c r="AR582" s="58" t="s">
        <v>799</v>
      </c>
      <c r="AS582">
        <v>118</v>
      </c>
      <c r="AT582">
        <v>31</v>
      </c>
      <c r="AU582">
        <v>42</v>
      </c>
      <c r="AW582" s="44">
        <f t="shared" si="32"/>
        <v>94.250000000000014</v>
      </c>
      <c r="AX582" s="46">
        <f t="shared" si="33"/>
        <v>8.8888888888928319E-3</v>
      </c>
      <c r="AY582" s="46">
        <f t="shared" si="34"/>
        <v>-5.5555555555535374E-3</v>
      </c>
      <c r="AZ582" s="46">
        <f t="shared" si="35"/>
        <v>-3.3333333333285808E-3</v>
      </c>
    </row>
    <row r="583" spans="1:52" x14ac:dyDescent="0.35">
      <c r="A583">
        <v>153</v>
      </c>
      <c r="B583">
        <v>79</v>
      </c>
      <c r="C583">
        <v>1792</v>
      </c>
      <c r="D583">
        <v>3</v>
      </c>
      <c r="E583">
        <v>2</v>
      </c>
      <c r="F583">
        <v>149</v>
      </c>
      <c r="H583" t="s">
        <v>21</v>
      </c>
      <c r="I583" t="s">
        <v>475</v>
      </c>
      <c r="J583" s="58" t="s">
        <v>908</v>
      </c>
      <c r="K583" s="58" t="s">
        <v>959</v>
      </c>
      <c r="L583" s="54"/>
      <c r="M583">
        <v>118</v>
      </c>
      <c r="N583">
        <v>2513</v>
      </c>
      <c r="O583">
        <v>87</v>
      </c>
      <c r="Q583">
        <v>153</v>
      </c>
      <c r="R583">
        <v>79</v>
      </c>
      <c r="S583">
        <v>1792</v>
      </c>
      <c r="T583">
        <v>3</v>
      </c>
      <c r="U583">
        <v>2</v>
      </c>
      <c r="V583">
        <v>149</v>
      </c>
      <c r="W583"/>
      <c r="X583" t="s">
        <v>21</v>
      </c>
      <c r="Y583" t="s">
        <v>475</v>
      </c>
      <c r="Z583" s="58" t="s">
        <v>908</v>
      </c>
      <c r="AA583" s="58" t="s">
        <v>959</v>
      </c>
      <c r="AB583" s="54"/>
      <c r="AC583">
        <v>118</v>
      </c>
      <c r="AD583">
        <v>1256</v>
      </c>
      <c r="AE583">
        <v>97</v>
      </c>
      <c r="AG583">
        <v>153</v>
      </c>
      <c r="AH583">
        <v>79</v>
      </c>
      <c r="AI583">
        <v>1792</v>
      </c>
      <c r="AJ583">
        <v>3</v>
      </c>
      <c r="AK583">
        <v>2</v>
      </c>
      <c r="AL583">
        <v>149</v>
      </c>
      <c r="AM583"/>
      <c r="AN583" t="s">
        <v>21</v>
      </c>
      <c r="AO583" t="s">
        <v>475</v>
      </c>
      <c r="AP583" s="58" t="s">
        <v>908</v>
      </c>
      <c r="AQ583" s="58" t="s">
        <v>959</v>
      </c>
      <c r="AR583" s="54"/>
      <c r="AS583">
        <v>118</v>
      </c>
      <c r="AT583">
        <v>1885</v>
      </c>
      <c r="AU583">
        <v>40</v>
      </c>
      <c r="AW583" s="44">
        <f t="shared" si="32"/>
        <v>5656.24</v>
      </c>
      <c r="AX583" s="46">
        <f t="shared" si="33"/>
        <v>1.4444444444397964E-2</v>
      </c>
      <c r="AY583" s="46">
        <f t="shared" si="34"/>
        <v>-2.7777777777800994E-2</v>
      </c>
      <c r="AZ583" s="46">
        <f t="shared" si="35"/>
        <v>1.333333333318476E-2</v>
      </c>
    </row>
    <row r="584" spans="1:52" x14ac:dyDescent="0.35">
      <c r="A584">
        <v>153</v>
      </c>
      <c r="B584">
        <v>79</v>
      </c>
      <c r="C584">
        <v>1792</v>
      </c>
      <c r="D584">
        <v>3</v>
      </c>
      <c r="E584">
        <v>2</v>
      </c>
      <c r="F584">
        <v>149</v>
      </c>
      <c r="H584" t="s">
        <v>21</v>
      </c>
      <c r="I584" t="s">
        <v>475</v>
      </c>
      <c r="J584" s="58" t="s">
        <v>908</v>
      </c>
      <c r="K584" s="58" t="s">
        <v>959</v>
      </c>
      <c r="L584" s="54"/>
      <c r="M584">
        <v>118</v>
      </c>
      <c r="N584">
        <v>886</v>
      </c>
      <c r="Q584">
        <v>153</v>
      </c>
      <c r="R584">
        <v>79</v>
      </c>
      <c r="S584">
        <v>1792</v>
      </c>
      <c r="T584">
        <v>3</v>
      </c>
      <c r="U584">
        <v>2</v>
      </c>
      <c r="V584">
        <v>149</v>
      </c>
      <c r="W584"/>
      <c r="X584" t="s">
        <v>21</v>
      </c>
      <c r="Y584" t="s">
        <v>475</v>
      </c>
      <c r="Z584" s="58" t="s">
        <v>908</v>
      </c>
      <c r="AA584" s="58" t="s">
        <v>959</v>
      </c>
      <c r="AB584" s="54"/>
      <c r="AC584">
        <v>118</v>
      </c>
      <c r="AD584">
        <v>443</v>
      </c>
      <c r="AE584"/>
      <c r="AG584">
        <v>153</v>
      </c>
      <c r="AH584">
        <v>79</v>
      </c>
      <c r="AI584">
        <v>1792</v>
      </c>
      <c r="AJ584">
        <v>3</v>
      </c>
      <c r="AK584">
        <v>2</v>
      </c>
      <c r="AL584">
        <v>149</v>
      </c>
      <c r="AM584"/>
      <c r="AN584" t="s">
        <v>21</v>
      </c>
      <c r="AO584" t="s">
        <v>475</v>
      </c>
      <c r="AP584" s="58" t="s">
        <v>908</v>
      </c>
      <c r="AQ584" s="58" t="s">
        <v>959</v>
      </c>
      <c r="AR584" s="54"/>
      <c r="AS584">
        <v>118</v>
      </c>
      <c r="AT584">
        <v>664</v>
      </c>
      <c r="AU584">
        <v>51</v>
      </c>
      <c r="AW584" s="44">
        <f t="shared" si="32"/>
        <v>1993.51</v>
      </c>
      <c r="AX584" s="46">
        <f t="shared" si="33"/>
        <v>4.4444444444025066E-3</v>
      </c>
      <c r="AY584" s="46">
        <f t="shared" si="34"/>
        <v>2.2222222222012533E-3</v>
      </c>
      <c r="AZ584" s="46">
        <f t="shared" si="35"/>
        <v>-6.6666666666697072E-3</v>
      </c>
    </row>
    <row r="585" spans="1:52" x14ac:dyDescent="0.35">
      <c r="A585">
        <v>153</v>
      </c>
      <c r="B585">
        <v>79</v>
      </c>
      <c r="C585">
        <v>1792</v>
      </c>
      <c r="D585">
        <v>3</v>
      </c>
      <c r="E585">
        <v>2</v>
      </c>
      <c r="F585">
        <v>149</v>
      </c>
      <c r="H585" t="s">
        <v>21</v>
      </c>
      <c r="I585" t="s">
        <v>475</v>
      </c>
      <c r="J585" s="58" t="s">
        <v>908</v>
      </c>
      <c r="K585" s="58" t="s">
        <v>959</v>
      </c>
      <c r="L585" s="54"/>
      <c r="M585">
        <v>118</v>
      </c>
      <c r="N585">
        <v>55</v>
      </c>
      <c r="O585">
        <v>33</v>
      </c>
      <c r="Q585">
        <v>153</v>
      </c>
      <c r="R585">
        <v>79</v>
      </c>
      <c r="S585">
        <v>1792</v>
      </c>
      <c r="T585">
        <v>3</v>
      </c>
      <c r="U585">
        <v>2</v>
      </c>
      <c r="V585">
        <v>149</v>
      </c>
      <c r="W585"/>
      <c r="X585" t="s">
        <v>21</v>
      </c>
      <c r="Y585" t="s">
        <v>475</v>
      </c>
      <c r="Z585" s="58" t="s">
        <v>908</v>
      </c>
      <c r="AA585" s="58" t="s">
        <v>959</v>
      </c>
      <c r="AB585" s="54"/>
      <c r="AC585">
        <v>118</v>
      </c>
      <c r="AD585">
        <v>27</v>
      </c>
      <c r="AE585">
        <v>66</v>
      </c>
      <c r="AG585">
        <v>153</v>
      </c>
      <c r="AH585">
        <v>79</v>
      </c>
      <c r="AI585">
        <v>1792</v>
      </c>
      <c r="AJ585">
        <v>3</v>
      </c>
      <c r="AK585">
        <v>2</v>
      </c>
      <c r="AL585">
        <v>149</v>
      </c>
      <c r="AM585"/>
      <c r="AN585" t="s">
        <v>21</v>
      </c>
      <c r="AO585" t="s">
        <v>475</v>
      </c>
      <c r="AP585" s="58" t="s">
        <v>908</v>
      </c>
      <c r="AQ585" s="58" t="s">
        <v>959</v>
      </c>
      <c r="AR585" s="54"/>
      <c r="AS585">
        <v>118</v>
      </c>
      <c r="AT585">
        <v>41</v>
      </c>
      <c r="AU585">
        <v>49</v>
      </c>
      <c r="AW585" s="44">
        <f t="shared" si="32"/>
        <v>124.47999999999999</v>
      </c>
      <c r="AX585" s="46">
        <f t="shared" si="33"/>
        <v>-5.5555555555616976E-3</v>
      </c>
      <c r="AY585" s="46">
        <f t="shared" si="34"/>
        <v>2.2222222222191279E-3</v>
      </c>
      <c r="AZ585" s="46">
        <f t="shared" si="35"/>
        <v>3.3333333333251947E-3</v>
      </c>
    </row>
    <row r="586" spans="1:52" x14ac:dyDescent="0.35">
      <c r="A586">
        <v>153</v>
      </c>
      <c r="B586">
        <v>79</v>
      </c>
      <c r="C586">
        <v>1792</v>
      </c>
      <c r="D586">
        <v>3</v>
      </c>
      <c r="E586">
        <v>3</v>
      </c>
      <c r="F586">
        <v>153</v>
      </c>
      <c r="H586" t="s">
        <v>39</v>
      </c>
      <c r="I586" t="s">
        <v>283</v>
      </c>
      <c r="J586" s="58" t="s">
        <v>813</v>
      </c>
      <c r="K586" s="58" t="s">
        <v>959</v>
      </c>
      <c r="L586" s="58" t="s">
        <v>783</v>
      </c>
      <c r="M586">
        <v>118</v>
      </c>
      <c r="N586">
        <v>477</v>
      </c>
      <c r="O586">
        <v>17</v>
      </c>
      <c r="Q586">
        <v>153</v>
      </c>
      <c r="R586">
        <v>79</v>
      </c>
      <c r="S586">
        <v>1792</v>
      </c>
      <c r="T586">
        <v>3</v>
      </c>
      <c r="U586">
        <v>3</v>
      </c>
      <c r="V586">
        <v>153</v>
      </c>
      <c r="W586"/>
      <c r="X586" t="s">
        <v>39</v>
      </c>
      <c r="Y586" t="s">
        <v>283</v>
      </c>
      <c r="Z586" s="58" t="s">
        <v>813</v>
      </c>
      <c r="AA586" s="58" t="s">
        <v>959</v>
      </c>
      <c r="AB586" s="58" t="s">
        <v>783</v>
      </c>
      <c r="AC586">
        <v>118</v>
      </c>
      <c r="AD586">
        <v>238</v>
      </c>
      <c r="AE586">
        <v>58</v>
      </c>
      <c r="AG586">
        <v>153</v>
      </c>
      <c r="AH586">
        <v>79</v>
      </c>
      <c r="AI586">
        <v>1792</v>
      </c>
      <c r="AJ586">
        <v>3</v>
      </c>
      <c r="AK586">
        <v>2</v>
      </c>
      <c r="AL586">
        <v>148</v>
      </c>
      <c r="AM586"/>
      <c r="AN586" t="s">
        <v>39</v>
      </c>
      <c r="AO586" t="s">
        <v>283</v>
      </c>
      <c r="AP586" s="58" t="s">
        <v>813</v>
      </c>
      <c r="AQ586" s="58" t="s">
        <v>959</v>
      </c>
      <c r="AR586" s="58" t="s">
        <v>783</v>
      </c>
      <c r="AS586">
        <v>118</v>
      </c>
      <c r="AT586">
        <v>357</v>
      </c>
      <c r="AU586">
        <v>87</v>
      </c>
      <c r="AW586" s="44">
        <f t="shared" si="32"/>
        <v>1073.6199999999999</v>
      </c>
      <c r="AX586" s="46">
        <f t="shared" si="33"/>
        <v>-5.5555555556293379E-3</v>
      </c>
      <c r="AY586" s="46">
        <f t="shared" si="34"/>
        <v>2.2222222221853771E-3</v>
      </c>
      <c r="AZ586" s="46">
        <f t="shared" si="35"/>
        <v>3.3333333332780102E-3</v>
      </c>
    </row>
    <row r="587" spans="1:52" x14ac:dyDescent="0.35">
      <c r="A587">
        <v>153</v>
      </c>
      <c r="B587">
        <v>79</v>
      </c>
      <c r="C587">
        <v>1792</v>
      </c>
      <c r="D587">
        <v>3</v>
      </c>
      <c r="E587">
        <v>3</v>
      </c>
      <c r="F587">
        <v>154</v>
      </c>
      <c r="H587" t="s">
        <v>39</v>
      </c>
      <c r="I587" t="s">
        <v>283</v>
      </c>
      <c r="J587" s="58" t="s">
        <v>813</v>
      </c>
      <c r="K587" s="58" t="s">
        <v>959</v>
      </c>
      <c r="L587" s="58" t="s">
        <v>783</v>
      </c>
      <c r="M587">
        <v>118</v>
      </c>
      <c r="N587">
        <v>818</v>
      </c>
      <c r="O587">
        <v>25</v>
      </c>
      <c r="Q587">
        <v>153</v>
      </c>
      <c r="R587">
        <v>79</v>
      </c>
      <c r="S587">
        <v>1792</v>
      </c>
      <c r="T587">
        <v>3</v>
      </c>
      <c r="U587">
        <v>3</v>
      </c>
      <c r="V587">
        <v>154</v>
      </c>
      <c r="W587"/>
      <c r="X587" t="s">
        <v>39</v>
      </c>
      <c r="Y587" t="s">
        <v>283</v>
      </c>
      <c r="Z587" s="58" t="s">
        <v>813</v>
      </c>
      <c r="AA587" s="58" t="s">
        <v>959</v>
      </c>
      <c r="AB587" s="58" t="s">
        <v>783</v>
      </c>
      <c r="AC587">
        <v>118</v>
      </c>
      <c r="AD587">
        <v>409</v>
      </c>
      <c r="AE587">
        <v>12</v>
      </c>
      <c r="AG587">
        <v>153</v>
      </c>
      <c r="AH587">
        <v>79</v>
      </c>
      <c r="AI587">
        <v>1792</v>
      </c>
      <c r="AJ587">
        <v>3</v>
      </c>
      <c r="AK587">
        <v>3</v>
      </c>
      <c r="AL587">
        <v>153</v>
      </c>
      <c r="AM587"/>
      <c r="AN587" t="s">
        <v>39</v>
      </c>
      <c r="AO587" t="s">
        <v>283</v>
      </c>
      <c r="AP587" s="58" t="s">
        <v>813</v>
      </c>
      <c r="AQ587" s="58" t="s">
        <v>959</v>
      </c>
      <c r="AR587" s="58" t="s">
        <v>783</v>
      </c>
      <c r="AS587">
        <v>118</v>
      </c>
      <c r="AT587">
        <v>613</v>
      </c>
      <c r="AU587">
        <v>69</v>
      </c>
      <c r="AW587" s="44">
        <f t="shared" si="32"/>
        <v>1841.06</v>
      </c>
      <c r="AX587" s="46">
        <f t="shared" si="33"/>
        <v>-1.1111111111858918E-3</v>
      </c>
      <c r="AY587" s="46">
        <f t="shared" si="34"/>
        <v>4.4444444444070585E-3</v>
      </c>
      <c r="AZ587" s="46">
        <f t="shared" si="35"/>
        <v>-3.3333333333893655E-3</v>
      </c>
    </row>
    <row r="588" spans="1:52" x14ac:dyDescent="0.35">
      <c r="A588">
        <v>153</v>
      </c>
      <c r="B588">
        <v>79</v>
      </c>
      <c r="C588">
        <v>1792</v>
      </c>
      <c r="D588">
        <v>3</v>
      </c>
      <c r="E588">
        <v>5</v>
      </c>
      <c r="F588">
        <v>154</v>
      </c>
      <c r="H588" t="s">
        <v>24</v>
      </c>
      <c r="I588" t="s">
        <v>129</v>
      </c>
      <c r="J588" s="58" t="s">
        <v>788</v>
      </c>
      <c r="K588" s="58" t="s">
        <v>959</v>
      </c>
      <c r="L588" s="58" t="s">
        <v>797</v>
      </c>
      <c r="M588">
        <v>120</v>
      </c>
      <c r="N588">
        <v>755</v>
      </c>
      <c r="O588">
        <v>33</v>
      </c>
      <c r="Q588">
        <v>153</v>
      </c>
      <c r="R588">
        <v>79</v>
      </c>
      <c r="S588">
        <v>1792</v>
      </c>
      <c r="T588">
        <v>3</v>
      </c>
      <c r="U588">
        <v>5</v>
      </c>
      <c r="V588">
        <v>154</v>
      </c>
      <c r="W588"/>
      <c r="X588" t="s">
        <v>24</v>
      </c>
      <c r="Y588" t="s">
        <v>129</v>
      </c>
      <c r="Z588" s="58" t="s">
        <v>788</v>
      </c>
      <c r="AA588" s="58" t="s">
        <v>959</v>
      </c>
      <c r="AB588" s="58" t="s">
        <v>797</v>
      </c>
      <c r="AC588">
        <v>120</v>
      </c>
      <c r="AD588">
        <v>377</v>
      </c>
      <c r="AE588">
        <v>67</v>
      </c>
      <c r="AG588">
        <v>153</v>
      </c>
      <c r="AH588">
        <v>79</v>
      </c>
      <c r="AI588">
        <v>1792</v>
      </c>
      <c r="AJ588">
        <v>3</v>
      </c>
      <c r="AK588">
        <v>3</v>
      </c>
      <c r="AL588">
        <v>154</v>
      </c>
      <c r="AM588"/>
      <c r="AN588" t="s">
        <v>24</v>
      </c>
      <c r="AO588" t="s">
        <v>129</v>
      </c>
      <c r="AP588" s="58" t="s">
        <v>788</v>
      </c>
      <c r="AQ588" s="58" t="s">
        <v>959</v>
      </c>
      <c r="AR588" s="58" t="s">
        <v>797</v>
      </c>
      <c r="AS588">
        <v>120</v>
      </c>
      <c r="AT588">
        <v>566</v>
      </c>
      <c r="AU588">
        <v>50</v>
      </c>
      <c r="AW588" s="44">
        <f t="shared" si="32"/>
        <v>1699.5</v>
      </c>
      <c r="AX588" s="46">
        <f t="shared" si="33"/>
        <v>3.3333333332575266E-3</v>
      </c>
      <c r="AY588" s="46">
        <f t="shared" si="34"/>
        <v>-3.3333333333712689E-3</v>
      </c>
      <c r="AZ588" s="46">
        <f t="shared" si="35"/>
        <v>0</v>
      </c>
    </row>
    <row r="589" spans="1:52" x14ac:dyDescent="0.35">
      <c r="A589">
        <v>153</v>
      </c>
      <c r="B589">
        <v>79</v>
      </c>
      <c r="C589">
        <v>1792</v>
      </c>
      <c r="D589">
        <v>3</v>
      </c>
      <c r="E589">
        <v>5</v>
      </c>
      <c r="F589">
        <v>154</v>
      </c>
      <c r="H589" t="s">
        <v>21</v>
      </c>
      <c r="I589" t="s">
        <v>479</v>
      </c>
      <c r="J589" s="58" t="s">
        <v>901</v>
      </c>
      <c r="K589" s="58" t="s">
        <v>959</v>
      </c>
      <c r="L589" s="58" t="s">
        <v>780</v>
      </c>
      <c r="M589">
        <v>120</v>
      </c>
      <c r="N589">
        <v>1349</v>
      </c>
      <c r="O589">
        <v>47</v>
      </c>
      <c r="Q589">
        <v>153</v>
      </c>
      <c r="R589">
        <v>79</v>
      </c>
      <c r="S589">
        <v>1792</v>
      </c>
      <c r="T589">
        <v>3</v>
      </c>
      <c r="U589">
        <v>5</v>
      </c>
      <c r="V589">
        <v>154</v>
      </c>
      <c r="W589"/>
      <c r="X589" t="s">
        <v>21</v>
      </c>
      <c r="Y589" t="s">
        <v>479</v>
      </c>
      <c r="Z589" s="58" t="s">
        <v>901</v>
      </c>
      <c r="AA589" s="58" t="s">
        <v>959</v>
      </c>
      <c r="AB589" s="58" t="s">
        <v>780</v>
      </c>
      <c r="AC589">
        <v>120</v>
      </c>
      <c r="AD589">
        <v>674</v>
      </c>
      <c r="AE589">
        <v>74</v>
      </c>
      <c r="AG589">
        <v>153</v>
      </c>
      <c r="AH589">
        <v>79</v>
      </c>
      <c r="AI589">
        <v>1792</v>
      </c>
      <c r="AJ589">
        <v>3</v>
      </c>
      <c r="AK589">
        <v>5</v>
      </c>
      <c r="AL589">
        <v>157</v>
      </c>
      <c r="AM589"/>
      <c r="AN589" t="s">
        <v>21</v>
      </c>
      <c r="AO589" t="s">
        <v>479</v>
      </c>
      <c r="AP589" s="58" t="s">
        <v>901</v>
      </c>
      <c r="AQ589" s="58" t="s">
        <v>959</v>
      </c>
      <c r="AR589" s="58" t="s">
        <v>780</v>
      </c>
      <c r="AS589">
        <v>120</v>
      </c>
      <c r="AT589">
        <v>1012</v>
      </c>
      <c r="AU589">
        <v>11</v>
      </c>
      <c r="AW589" s="44">
        <f t="shared" si="32"/>
        <v>3036.32</v>
      </c>
      <c r="AX589" s="46">
        <f t="shared" si="33"/>
        <v>5.5555555555020231E-3</v>
      </c>
      <c r="AY589" s="46">
        <f t="shared" si="34"/>
        <v>-2.2222222222489929E-3</v>
      </c>
      <c r="AZ589" s="46">
        <f t="shared" si="35"/>
        <v>-3.3333333333166598E-3</v>
      </c>
    </row>
    <row r="590" spans="1:52" x14ac:dyDescent="0.35">
      <c r="A590">
        <v>153</v>
      </c>
      <c r="B590">
        <v>79</v>
      </c>
      <c r="C590">
        <v>1792</v>
      </c>
      <c r="D590">
        <v>3</v>
      </c>
      <c r="E590">
        <v>5</v>
      </c>
      <c r="F590">
        <v>154</v>
      </c>
      <c r="G590" t="s">
        <v>137</v>
      </c>
      <c r="H590" t="s">
        <v>33</v>
      </c>
      <c r="I590" t="s">
        <v>477</v>
      </c>
      <c r="J590" s="58" t="s">
        <v>788</v>
      </c>
      <c r="K590" s="58" t="s">
        <v>959</v>
      </c>
      <c r="L590" s="54"/>
      <c r="M590">
        <v>119</v>
      </c>
      <c r="N590">
        <v>176</v>
      </c>
      <c r="O590">
        <v>73</v>
      </c>
      <c r="Q590">
        <v>153</v>
      </c>
      <c r="R590">
        <v>79</v>
      </c>
      <c r="S590">
        <v>1792</v>
      </c>
      <c r="T590">
        <v>3</v>
      </c>
      <c r="U590">
        <v>5</v>
      </c>
      <c r="V590">
        <v>154</v>
      </c>
      <c r="W590" t="s">
        <v>137</v>
      </c>
      <c r="X590" t="s">
        <v>33</v>
      </c>
      <c r="Y590" t="s">
        <v>477</v>
      </c>
      <c r="Z590" s="58" t="s">
        <v>788</v>
      </c>
      <c r="AA590" s="58" t="s">
        <v>959</v>
      </c>
      <c r="AB590" s="54"/>
      <c r="AC590">
        <v>119</v>
      </c>
      <c r="AD590">
        <v>88</v>
      </c>
      <c r="AE590">
        <v>37</v>
      </c>
      <c r="AG590">
        <v>153</v>
      </c>
      <c r="AH590">
        <v>79</v>
      </c>
      <c r="AI590">
        <v>1792</v>
      </c>
      <c r="AJ590">
        <v>3</v>
      </c>
      <c r="AK590">
        <v>5</v>
      </c>
      <c r="AL590">
        <v>154</v>
      </c>
      <c r="AM590" t="s">
        <v>137</v>
      </c>
      <c r="AN590" t="s">
        <v>33</v>
      </c>
      <c r="AO590" t="s">
        <v>477</v>
      </c>
      <c r="AP590" s="58" t="s">
        <v>788</v>
      </c>
      <c r="AQ590" s="58" t="s">
        <v>959</v>
      </c>
      <c r="AR590" s="54"/>
      <c r="AS590">
        <v>119</v>
      </c>
      <c r="AT590">
        <v>132</v>
      </c>
      <c r="AU590">
        <v>55</v>
      </c>
      <c r="AW590" s="44">
        <f t="shared" si="32"/>
        <v>397.65000000000003</v>
      </c>
      <c r="AX590" s="46">
        <f t="shared" si="33"/>
        <v>3.3333333333485093E-3</v>
      </c>
      <c r="AY590" s="46">
        <f t="shared" si="34"/>
        <v>-3.3333333333257498E-3</v>
      </c>
      <c r="AZ590" s="46">
        <f t="shared" si="35"/>
        <v>1.1324274851176597E-14</v>
      </c>
    </row>
    <row r="591" spans="1:52" x14ac:dyDescent="0.35">
      <c r="A591">
        <v>153</v>
      </c>
      <c r="B591">
        <v>79</v>
      </c>
      <c r="C591">
        <v>1792</v>
      </c>
      <c r="D591">
        <v>3</v>
      </c>
      <c r="E591">
        <v>5</v>
      </c>
      <c r="F591">
        <v>154</v>
      </c>
      <c r="H591" t="s">
        <v>446</v>
      </c>
      <c r="I591" t="s">
        <v>63</v>
      </c>
      <c r="J591" s="58" t="s">
        <v>360</v>
      </c>
      <c r="K591" s="58" t="s">
        <v>959</v>
      </c>
      <c r="L591" s="58" t="s">
        <v>797</v>
      </c>
      <c r="M591">
        <v>119</v>
      </c>
      <c r="N591">
        <v>213</v>
      </c>
      <c r="O591">
        <v>13</v>
      </c>
      <c r="Q591">
        <v>153</v>
      </c>
      <c r="R591">
        <v>79</v>
      </c>
      <c r="S591">
        <v>1792</v>
      </c>
      <c r="T591">
        <v>3</v>
      </c>
      <c r="U591">
        <v>5</v>
      </c>
      <c r="V591">
        <v>154</v>
      </c>
      <c r="W591"/>
      <c r="X591" t="s">
        <v>446</v>
      </c>
      <c r="Y591" t="s">
        <v>63</v>
      </c>
      <c r="Z591" s="58" t="s">
        <v>360</v>
      </c>
      <c r="AA591" s="58" t="s">
        <v>959</v>
      </c>
      <c r="AB591" s="58" t="s">
        <v>797</v>
      </c>
      <c r="AC591">
        <v>119</v>
      </c>
      <c r="AD591">
        <v>106</v>
      </c>
      <c r="AE591">
        <v>56</v>
      </c>
      <c r="AG591">
        <v>153</v>
      </c>
      <c r="AH591">
        <v>79</v>
      </c>
      <c r="AI591">
        <v>1792</v>
      </c>
      <c r="AJ591">
        <v>3</v>
      </c>
      <c r="AK591">
        <v>5</v>
      </c>
      <c r="AL591">
        <v>154</v>
      </c>
      <c r="AM591"/>
      <c r="AN591" t="s">
        <v>446</v>
      </c>
      <c r="AO591" t="s">
        <v>63</v>
      </c>
      <c r="AP591" s="58" t="s">
        <v>360</v>
      </c>
      <c r="AQ591" s="58" t="s">
        <v>959</v>
      </c>
      <c r="AR591" s="58" t="s">
        <v>797</v>
      </c>
      <c r="AS591">
        <v>119</v>
      </c>
      <c r="AT591">
        <v>159</v>
      </c>
      <c r="AU591">
        <v>85</v>
      </c>
      <c r="AW591" s="44">
        <f t="shared" ref="AW591:AW654" si="36">+N591+O591/100+AD591+AE591/100+AT591+AU591/100</f>
        <v>479.54</v>
      </c>
      <c r="AX591" s="46">
        <f t="shared" ref="AX591:AX654" si="37">+(4/9)*AW591-N591-O591/100</f>
        <v>-1.1111111111051786E-3</v>
      </c>
      <c r="AY591" s="46">
        <f t="shared" ref="AY591:AY654" si="38">+(2/9)*AW591-AD591-AE591/100</f>
        <v>4.4444444444473596E-3</v>
      </c>
      <c r="AZ591" s="46">
        <f t="shared" ref="AZ591:AZ654" si="39">+(3/9)*AW591-AT591-AU591/100</f>
        <v>-3.3333333333359638E-3</v>
      </c>
    </row>
    <row r="592" spans="1:52" x14ac:dyDescent="0.35">
      <c r="A592">
        <v>153</v>
      </c>
      <c r="B592">
        <v>79</v>
      </c>
      <c r="C592">
        <v>1792</v>
      </c>
      <c r="D592">
        <v>3</v>
      </c>
      <c r="E592">
        <v>5</v>
      </c>
      <c r="F592">
        <v>154</v>
      </c>
      <c r="H592" t="s">
        <v>478</v>
      </c>
      <c r="I592" t="s">
        <v>63</v>
      </c>
      <c r="J592" s="58" t="s">
        <v>360</v>
      </c>
      <c r="K592" s="58" t="s">
        <v>959</v>
      </c>
      <c r="L592" s="58" t="s">
        <v>853</v>
      </c>
      <c r="M592">
        <v>119</v>
      </c>
      <c r="N592">
        <v>90</v>
      </c>
      <c r="O592">
        <v>12</v>
      </c>
      <c r="Q592">
        <v>153</v>
      </c>
      <c r="R592">
        <v>79</v>
      </c>
      <c r="S592">
        <v>1792</v>
      </c>
      <c r="T592">
        <v>3</v>
      </c>
      <c r="U592">
        <v>5</v>
      </c>
      <c r="V592">
        <v>154</v>
      </c>
      <c r="W592"/>
      <c r="X592" t="s">
        <v>478</v>
      </c>
      <c r="Y592" t="s">
        <v>63</v>
      </c>
      <c r="Z592" s="58" t="s">
        <v>360</v>
      </c>
      <c r="AA592" s="58" t="s">
        <v>959</v>
      </c>
      <c r="AB592" s="58" t="s">
        <v>853</v>
      </c>
      <c r="AC592">
        <v>119</v>
      </c>
      <c r="AD592">
        <v>45</v>
      </c>
      <c r="AE592">
        <v>6</v>
      </c>
      <c r="AG592">
        <v>153</v>
      </c>
      <c r="AH592">
        <v>79</v>
      </c>
      <c r="AI592">
        <v>1792</v>
      </c>
      <c r="AJ592">
        <v>3</v>
      </c>
      <c r="AK592">
        <v>5</v>
      </c>
      <c r="AL592">
        <v>154</v>
      </c>
      <c r="AM592"/>
      <c r="AN592" t="s">
        <v>478</v>
      </c>
      <c r="AO592" t="s">
        <v>63</v>
      </c>
      <c r="AP592" s="58" t="s">
        <v>360</v>
      </c>
      <c r="AQ592" s="58" t="s">
        <v>959</v>
      </c>
      <c r="AR592" s="58" t="s">
        <v>853</v>
      </c>
      <c r="AS592">
        <v>119</v>
      </c>
      <c r="AT592">
        <v>67</v>
      </c>
      <c r="AU592">
        <v>60</v>
      </c>
      <c r="AW592" s="44">
        <f t="shared" si="36"/>
        <v>202.78</v>
      </c>
      <c r="AX592" s="46">
        <f t="shared" si="37"/>
        <v>4.4444444444354803E-3</v>
      </c>
      <c r="AY592" s="46">
        <f t="shared" si="38"/>
        <v>2.2222222222177401E-3</v>
      </c>
      <c r="AZ592" s="46">
        <f t="shared" si="39"/>
        <v>-6.6666666666662655E-3</v>
      </c>
    </row>
    <row r="593" spans="1:52" x14ac:dyDescent="0.35">
      <c r="A593">
        <v>153</v>
      </c>
      <c r="B593">
        <v>79</v>
      </c>
      <c r="C593">
        <v>1792</v>
      </c>
      <c r="D593">
        <v>3</v>
      </c>
      <c r="E593">
        <v>5</v>
      </c>
      <c r="F593">
        <v>154</v>
      </c>
      <c r="H593" t="s">
        <v>554</v>
      </c>
      <c r="I593" t="s">
        <v>127</v>
      </c>
      <c r="J593" s="58" t="s">
        <v>788</v>
      </c>
      <c r="K593" s="58" t="s">
        <v>959</v>
      </c>
      <c r="L593" s="54"/>
      <c r="M593">
        <v>119</v>
      </c>
      <c r="N593">
        <v>109</v>
      </c>
      <c r="O593">
        <v>41</v>
      </c>
      <c r="Q593">
        <v>153</v>
      </c>
      <c r="R593">
        <v>79</v>
      </c>
      <c r="S593">
        <v>1792</v>
      </c>
      <c r="T593">
        <v>3</v>
      </c>
      <c r="U593">
        <v>5</v>
      </c>
      <c r="V593">
        <v>154</v>
      </c>
      <c r="W593"/>
      <c r="X593" t="s">
        <v>554</v>
      </c>
      <c r="Y593" t="s">
        <v>127</v>
      </c>
      <c r="Z593" s="58" t="s">
        <v>788</v>
      </c>
      <c r="AA593" s="58" t="s">
        <v>959</v>
      </c>
      <c r="AB593" s="54"/>
      <c r="AC593">
        <v>119</v>
      </c>
      <c r="AD593">
        <v>54</v>
      </c>
      <c r="AE593">
        <v>70</v>
      </c>
      <c r="AG593">
        <v>153</v>
      </c>
      <c r="AH593">
        <v>79</v>
      </c>
      <c r="AI593">
        <v>1792</v>
      </c>
      <c r="AJ593">
        <v>3</v>
      </c>
      <c r="AK593">
        <v>5</v>
      </c>
      <c r="AL593">
        <v>157</v>
      </c>
      <c r="AM593"/>
      <c r="AN593" t="s">
        <v>554</v>
      </c>
      <c r="AO593" t="s">
        <v>127</v>
      </c>
      <c r="AP593" s="58" t="s">
        <v>788</v>
      </c>
      <c r="AQ593" s="58" t="s">
        <v>959</v>
      </c>
      <c r="AR593" s="54"/>
      <c r="AS593">
        <v>119</v>
      </c>
      <c r="AT593">
        <v>82</v>
      </c>
      <c r="AU593">
        <v>5</v>
      </c>
      <c r="AW593" s="44">
        <f t="shared" si="36"/>
        <v>246.16</v>
      </c>
      <c r="AX593" s="46">
        <f t="shared" si="37"/>
        <v>-5.5555555555633629E-3</v>
      </c>
      <c r="AY593" s="46">
        <f t="shared" si="38"/>
        <v>2.2222222222183508E-3</v>
      </c>
      <c r="AZ593" s="46">
        <f t="shared" si="39"/>
        <v>3.3333333333274567E-3</v>
      </c>
    </row>
    <row r="594" spans="1:52" x14ac:dyDescent="0.35">
      <c r="A594">
        <v>153</v>
      </c>
      <c r="B594">
        <v>79</v>
      </c>
      <c r="C594">
        <v>1792</v>
      </c>
      <c r="D594">
        <v>3</v>
      </c>
      <c r="E594">
        <v>5</v>
      </c>
      <c r="F594">
        <v>157</v>
      </c>
      <c r="H594" t="s">
        <v>555</v>
      </c>
      <c r="I594" t="s">
        <v>480</v>
      </c>
      <c r="J594" s="58" t="s">
        <v>832</v>
      </c>
      <c r="K594" s="58" t="s">
        <v>959</v>
      </c>
      <c r="L594" s="58" t="s">
        <v>780</v>
      </c>
      <c r="M594">
        <v>120</v>
      </c>
      <c r="N594">
        <v>156</v>
      </c>
      <c r="O594">
        <v>61</v>
      </c>
      <c r="Q594">
        <v>153</v>
      </c>
      <c r="R594">
        <v>79</v>
      </c>
      <c r="S594">
        <v>1792</v>
      </c>
      <c r="T594">
        <v>3</v>
      </c>
      <c r="U594">
        <v>5</v>
      </c>
      <c r="V594">
        <v>157</v>
      </c>
      <c r="W594"/>
      <c r="X594" t="s">
        <v>555</v>
      </c>
      <c r="Y594" s="50" t="s">
        <v>480</v>
      </c>
      <c r="Z594" s="58" t="s">
        <v>832</v>
      </c>
      <c r="AA594" s="58" t="s">
        <v>959</v>
      </c>
      <c r="AB594" s="58" t="s">
        <v>780</v>
      </c>
      <c r="AC594">
        <v>120</v>
      </c>
      <c r="AD594">
        <v>78</v>
      </c>
      <c r="AE594">
        <v>30</v>
      </c>
      <c r="AG594">
        <v>153</v>
      </c>
      <c r="AH594">
        <v>79</v>
      </c>
      <c r="AI594">
        <v>1792</v>
      </c>
      <c r="AJ594">
        <v>3</v>
      </c>
      <c r="AK594">
        <v>5</v>
      </c>
      <c r="AL594">
        <v>154</v>
      </c>
      <c r="AM594"/>
      <c r="AN594" t="s">
        <v>555</v>
      </c>
      <c r="AO594" t="s">
        <v>480</v>
      </c>
      <c r="AP594" s="58" t="s">
        <v>832</v>
      </c>
      <c r="AQ594" s="58" t="s">
        <v>959</v>
      </c>
      <c r="AR594" s="58" t="s">
        <v>780</v>
      </c>
      <c r="AS594">
        <v>120</v>
      </c>
      <c r="AT594">
        <v>117</v>
      </c>
      <c r="AU594">
        <v>45</v>
      </c>
      <c r="AW594" s="44">
        <f t="shared" si="36"/>
        <v>352.36</v>
      </c>
      <c r="AX594" s="46">
        <f t="shared" si="37"/>
        <v>-5.555555555546321E-3</v>
      </c>
      <c r="AY594" s="46">
        <f t="shared" si="38"/>
        <v>2.222222222226844E-3</v>
      </c>
      <c r="AZ594" s="46">
        <f t="shared" si="39"/>
        <v>3.3333333333331328E-3</v>
      </c>
    </row>
    <row r="595" spans="1:52" x14ac:dyDescent="0.35">
      <c r="A595">
        <v>153</v>
      </c>
      <c r="B595">
        <v>79</v>
      </c>
      <c r="C595">
        <v>1792</v>
      </c>
      <c r="D595">
        <v>3</v>
      </c>
      <c r="E595">
        <v>5</v>
      </c>
      <c r="F595">
        <v>157</v>
      </c>
      <c r="H595" t="s">
        <v>150</v>
      </c>
      <c r="I595" t="s">
        <v>317</v>
      </c>
      <c r="J595" s="58" t="s">
        <v>808</v>
      </c>
      <c r="K595" s="58" t="s">
        <v>959</v>
      </c>
      <c r="L595" s="58" t="s">
        <v>848</v>
      </c>
      <c r="M595">
        <v>120</v>
      </c>
      <c r="N595">
        <v>88</v>
      </c>
      <c r="O595">
        <v>94</v>
      </c>
      <c r="Q595">
        <v>153</v>
      </c>
      <c r="R595">
        <v>79</v>
      </c>
      <c r="S595">
        <v>1792</v>
      </c>
      <c r="T595">
        <v>3</v>
      </c>
      <c r="U595">
        <v>5</v>
      </c>
      <c r="V595">
        <v>157</v>
      </c>
      <c r="W595"/>
      <c r="X595" t="s">
        <v>150</v>
      </c>
      <c r="Y595" t="s">
        <v>317</v>
      </c>
      <c r="Z595" s="58" t="s">
        <v>808</v>
      </c>
      <c r="AA595" s="58" t="s">
        <v>959</v>
      </c>
      <c r="AB595" s="58" t="s">
        <v>848</v>
      </c>
      <c r="AC595">
        <v>120</v>
      </c>
      <c r="AD595">
        <v>44</v>
      </c>
      <c r="AE595">
        <v>48</v>
      </c>
      <c r="AG595">
        <v>153</v>
      </c>
      <c r="AH595">
        <v>79</v>
      </c>
      <c r="AI595">
        <v>1792</v>
      </c>
      <c r="AJ595">
        <v>3</v>
      </c>
      <c r="AK595">
        <v>5</v>
      </c>
      <c r="AL595">
        <v>157</v>
      </c>
      <c r="AM595"/>
      <c r="AN595" t="s">
        <v>150</v>
      </c>
      <c r="AO595" t="s">
        <v>317</v>
      </c>
      <c r="AP595" s="58" t="s">
        <v>808</v>
      </c>
      <c r="AQ595" s="58" t="s">
        <v>959</v>
      </c>
      <c r="AR595" s="58" t="s">
        <v>848</v>
      </c>
      <c r="AS595">
        <v>120</v>
      </c>
      <c r="AT595">
        <v>66</v>
      </c>
      <c r="AU595">
        <v>71</v>
      </c>
      <c r="AW595" s="44">
        <f t="shared" si="36"/>
        <v>200.13</v>
      </c>
      <c r="AX595" s="46">
        <f t="shared" si="37"/>
        <v>6.6666666666583829E-3</v>
      </c>
      <c r="AY595" s="46">
        <f t="shared" si="38"/>
        <v>-6.6666666666708174E-3</v>
      </c>
      <c r="AZ595" s="46">
        <f t="shared" si="39"/>
        <v>-6.2172489379008766E-15</v>
      </c>
    </row>
    <row r="596" spans="1:52" x14ac:dyDescent="0.35">
      <c r="A596">
        <v>153</v>
      </c>
      <c r="B596">
        <v>79</v>
      </c>
      <c r="C596">
        <v>1792</v>
      </c>
      <c r="D596">
        <v>3</v>
      </c>
      <c r="E596">
        <v>5</v>
      </c>
      <c r="F596">
        <v>157</v>
      </c>
      <c r="H596" t="s">
        <v>290</v>
      </c>
      <c r="I596" t="s">
        <v>340</v>
      </c>
      <c r="J596" s="58" t="s">
        <v>832</v>
      </c>
      <c r="K596" s="58" t="s">
        <v>959</v>
      </c>
      <c r="L596" s="58" t="s">
        <v>780</v>
      </c>
      <c r="M596">
        <v>121</v>
      </c>
      <c r="N596">
        <v>104</v>
      </c>
      <c r="O596">
        <v>56</v>
      </c>
      <c r="Q596">
        <v>153</v>
      </c>
      <c r="R596">
        <v>79</v>
      </c>
      <c r="S596">
        <v>1792</v>
      </c>
      <c r="T596">
        <v>3</v>
      </c>
      <c r="U596">
        <v>5</v>
      </c>
      <c r="V596">
        <v>157</v>
      </c>
      <c r="W596"/>
      <c r="X596" t="s">
        <v>290</v>
      </c>
      <c r="Y596" t="s">
        <v>340</v>
      </c>
      <c r="Z596" s="58" t="s">
        <v>832</v>
      </c>
      <c r="AA596" s="58" t="s">
        <v>959</v>
      </c>
      <c r="AB596" s="58" t="s">
        <v>780</v>
      </c>
      <c r="AC596">
        <v>121</v>
      </c>
      <c r="AD596">
        <v>52</v>
      </c>
      <c r="AE596">
        <v>28</v>
      </c>
      <c r="AG596">
        <v>153</v>
      </c>
      <c r="AH596">
        <v>79</v>
      </c>
      <c r="AI596">
        <v>1792</v>
      </c>
      <c r="AJ596">
        <v>3</v>
      </c>
      <c r="AK596">
        <v>5</v>
      </c>
      <c r="AL596">
        <v>154</v>
      </c>
      <c r="AM596"/>
      <c r="AN596" t="s">
        <v>290</v>
      </c>
      <c r="AO596" t="s">
        <v>340</v>
      </c>
      <c r="AP596" s="58" t="s">
        <v>832</v>
      </c>
      <c r="AQ596" s="58" t="s">
        <v>959</v>
      </c>
      <c r="AR596" s="58" t="s">
        <v>780</v>
      </c>
      <c r="AS596">
        <v>121</v>
      </c>
      <c r="AT596">
        <v>78</v>
      </c>
      <c r="AU596">
        <v>42</v>
      </c>
      <c r="AW596" s="44">
        <f t="shared" si="36"/>
        <v>235.26</v>
      </c>
      <c r="AX596" s="46">
        <f t="shared" si="37"/>
        <v>-1.1990408665951691E-14</v>
      </c>
      <c r="AY596" s="46">
        <f t="shared" si="38"/>
        <v>-5.9952043329758453E-15</v>
      </c>
      <c r="AZ596" s="46">
        <f t="shared" si="39"/>
        <v>-1.2490009027033011E-14</v>
      </c>
    </row>
    <row r="597" spans="1:52" x14ac:dyDescent="0.35">
      <c r="A597">
        <v>153</v>
      </c>
      <c r="B597">
        <v>79</v>
      </c>
      <c r="C597">
        <v>1792</v>
      </c>
      <c r="D597">
        <v>3</v>
      </c>
      <c r="E597">
        <v>6</v>
      </c>
      <c r="F597">
        <v>159</v>
      </c>
      <c r="H597" t="s">
        <v>257</v>
      </c>
      <c r="I597" t="s">
        <v>329</v>
      </c>
      <c r="J597" s="58" t="s">
        <v>784</v>
      </c>
      <c r="K597" s="58" t="s">
        <v>960</v>
      </c>
      <c r="L597" s="58" t="s">
        <v>783</v>
      </c>
      <c r="M597">
        <v>121</v>
      </c>
      <c r="N597">
        <v>123</v>
      </c>
      <c r="O597">
        <v>86</v>
      </c>
      <c r="Q597">
        <v>153</v>
      </c>
      <c r="R597">
        <v>79</v>
      </c>
      <c r="S597">
        <v>1792</v>
      </c>
      <c r="T597">
        <v>3</v>
      </c>
      <c r="U597">
        <v>6</v>
      </c>
      <c r="V597">
        <v>159</v>
      </c>
      <c r="W597"/>
      <c r="X597" t="s">
        <v>257</v>
      </c>
      <c r="Y597" t="s">
        <v>329</v>
      </c>
      <c r="Z597" s="58" t="s">
        <v>784</v>
      </c>
      <c r="AA597" s="58" t="s">
        <v>960</v>
      </c>
      <c r="AB597" s="58" t="s">
        <v>783</v>
      </c>
      <c r="AC597">
        <v>121</v>
      </c>
      <c r="AD597">
        <v>61</v>
      </c>
      <c r="AE597">
        <v>93</v>
      </c>
      <c r="AG597">
        <v>153</v>
      </c>
      <c r="AH597">
        <v>79</v>
      </c>
      <c r="AI597">
        <v>1792</v>
      </c>
      <c r="AJ597">
        <v>3</v>
      </c>
      <c r="AK597">
        <v>5</v>
      </c>
      <c r="AL597">
        <v>154</v>
      </c>
      <c r="AM597"/>
      <c r="AN597" t="s">
        <v>257</v>
      </c>
      <c r="AO597" t="s">
        <v>329</v>
      </c>
      <c r="AP597" s="58" t="s">
        <v>784</v>
      </c>
      <c r="AQ597" s="58" t="s">
        <v>960</v>
      </c>
      <c r="AR597" s="58" t="s">
        <v>783</v>
      </c>
      <c r="AS597">
        <v>121</v>
      </c>
      <c r="AT597">
        <v>92</v>
      </c>
      <c r="AU597">
        <v>90</v>
      </c>
      <c r="AW597" s="44">
        <f t="shared" si="36"/>
        <v>278.69</v>
      </c>
      <c r="AX597" s="46">
        <f t="shared" si="37"/>
        <v>2.2222222222149091E-3</v>
      </c>
      <c r="AY597" s="46">
        <f t="shared" si="38"/>
        <v>1.111111111107399E-3</v>
      </c>
      <c r="AZ597" s="46">
        <f t="shared" si="39"/>
        <v>-3.3333333333388504E-3</v>
      </c>
    </row>
    <row r="598" spans="1:52" x14ac:dyDescent="0.35">
      <c r="A598">
        <v>153</v>
      </c>
      <c r="B598">
        <v>79</v>
      </c>
      <c r="C598">
        <v>1792</v>
      </c>
      <c r="D598">
        <v>3</v>
      </c>
      <c r="E598">
        <v>9</v>
      </c>
      <c r="F598">
        <v>163</v>
      </c>
      <c r="H598" t="s">
        <v>40</v>
      </c>
      <c r="I598" t="s">
        <v>194</v>
      </c>
      <c r="J598" s="58" t="s">
        <v>815</v>
      </c>
      <c r="K598" s="58" t="s">
        <v>959</v>
      </c>
      <c r="L598" s="54"/>
      <c r="M598">
        <v>122</v>
      </c>
      <c r="N598">
        <v>3213</v>
      </c>
      <c r="O598">
        <v>65</v>
      </c>
      <c r="Q598">
        <v>153</v>
      </c>
      <c r="R598">
        <v>79</v>
      </c>
      <c r="S598">
        <v>1792</v>
      </c>
      <c r="T598">
        <v>3</v>
      </c>
      <c r="U598">
        <v>9</v>
      </c>
      <c r="V598">
        <v>163</v>
      </c>
      <c r="W598"/>
      <c r="X598" t="s">
        <v>40</v>
      </c>
      <c r="Y598" t="s">
        <v>194</v>
      </c>
      <c r="Z598" s="58" t="s">
        <v>815</v>
      </c>
      <c r="AA598" s="58" t="s">
        <v>959</v>
      </c>
      <c r="AB598" s="54"/>
      <c r="AC598">
        <v>122</v>
      </c>
      <c r="AD598">
        <v>1606</v>
      </c>
      <c r="AE598">
        <v>83</v>
      </c>
      <c r="AG598">
        <v>153</v>
      </c>
      <c r="AH598">
        <v>79</v>
      </c>
      <c r="AI598">
        <v>1792</v>
      </c>
      <c r="AJ598">
        <v>3</v>
      </c>
      <c r="AK598">
        <v>6</v>
      </c>
      <c r="AL598">
        <v>159</v>
      </c>
      <c r="AM598"/>
      <c r="AN598" t="s">
        <v>40</v>
      </c>
      <c r="AO598" t="s">
        <v>194</v>
      </c>
      <c r="AP598" s="58" t="s">
        <v>815</v>
      </c>
      <c r="AQ598" s="58" t="s">
        <v>959</v>
      </c>
      <c r="AR598" s="54"/>
      <c r="AS598">
        <v>122</v>
      </c>
      <c r="AT598">
        <v>2410</v>
      </c>
      <c r="AU598">
        <v>23</v>
      </c>
      <c r="AW598" s="44">
        <f t="shared" si="36"/>
        <v>7230.7099999999991</v>
      </c>
      <c r="AX598" s="46">
        <f t="shared" si="37"/>
        <v>-1.1111111115497119E-3</v>
      </c>
      <c r="AY598" s="46">
        <f t="shared" si="38"/>
        <v>-5.5555555557748049E-3</v>
      </c>
      <c r="AZ598" s="46">
        <f t="shared" si="39"/>
        <v>6.6666666662240359E-3</v>
      </c>
    </row>
    <row r="599" spans="1:52" x14ac:dyDescent="0.35">
      <c r="A599">
        <v>153</v>
      </c>
      <c r="B599">
        <v>79</v>
      </c>
      <c r="C599">
        <v>1792</v>
      </c>
      <c r="D599">
        <v>3</v>
      </c>
      <c r="E599">
        <v>14</v>
      </c>
      <c r="F599">
        <v>163</v>
      </c>
      <c r="H599" t="s">
        <v>484</v>
      </c>
      <c r="I599" t="s">
        <v>133</v>
      </c>
      <c r="J599" s="58" t="s">
        <v>793</v>
      </c>
      <c r="K599" s="58" t="s">
        <v>959</v>
      </c>
      <c r="L599" s="54"/>
      <c r="M599">
        <v>128</v>
      </c>
      <c r="N599">
        <v>385</v>
      </c>
      <c r="O599">
        <v>72</v>
      </c>
      <c r="Q599">
        <v>153</v>
      </c>
      <c r="R599">
        <v>79</v>
      </c>
      <c r="S599">
        <v>1792</v>
      </c>
      <c r="T599">
        <v>3</v>
      </c>
      <c r="U599">
        <v>14</v>
      </c>
      <c r="V599">
        <v>163</v>
      </c>
      <c r="W599"/>
      <c r="X599" t="s">
        <v>484</v>
      </c>
      <c r="Y599" t="s">
        <v>133</v>
      </c>
      <c r="Z599" s="58" t="s">
        <v>793</v>
      </c>
      <c r="AA599" s="58" t="s">
        <v>959</v>
      </c>
      <c r="AB599" s="54"/>
      <c r="AC599">
        <v>127</v>
      </c>
      <c r="AD599">
        <v>192</v>
      </c>
      <c r="AE599">
        <v>86</v>
      </c>
      <c r="AG599">
        <v>153</v>
      </c>
      <c r="AH599">
        <v>79</v>
      </c>
      <c r="AI599">
        <v>1792</v>
      </c>
      <c r="AJ599">
        <v>3</v>
      </c>
      <c r="AK599">
        <v>9</v>
      </c>
      <c r="AL599">
        <v>163</v>
      </c>
      <c r="AM599"/>
      <c r="AN599" t="s">
        <v>484</v>
      </c>
      <c r="AO599" t="s">
        <v>133</v>
      </c>
      <c r="AP599" s="58" t="s">
        <v>793</v>
      </c>
      <c r="AQ599" s="58" t="s">
        <v>959</v>
      </c>
      <c r="AR599" s="54"/>
      <c r="AS599">
        <v>127</v>
      </c>
      <c r="AT599">
        <v>289</v>
      </c>
      <c r="AU599">
        <v>29</v>
      </c>
      <c r="AW599" s="44">
        <f t="shared" si="36"/>
        <v>867.87</v>
      </c>
      <c r="AX599" s="46">
        <f t="shared" si="37"/>
        <v>-2.9531932455029164E-14</v>
      </c>
      <c r="AY599" s="46">
        <f t="shared" si="38"/>
        <v>-1.4765966227514582E-14</v>
      </c>
      <c r="AZ599" s="46">
        <f t="shared" si="39"/>
        <v>-3.6359804056473877E-14</v>
      </c>
    </row>
    <row r="600" spans="1:52" x14ac:dyDescent="0.35">
      <c r="A600">
        <v>153</v>
      </c>
      <c r="B600">
        <v>79</v>
      </c>
      <c r="C600">
        <v>1792</v>
      </c>
      <c r="D600">
        <v>3</v>
      </c>
      <c r="E600">
        <v>15</v>
      </c>
      <c r="F600">
        <v>164</v>
      </c>
      <c r="H600" t="s">
        <v>21</v>
      </c>
      <c r="I600" t="s">
        <v>485</v>
      </c>
      <c r="J600" s="59" t="s">
        <v>952</v>
      </c>
      <c r="K600" s="58" t="s">
        <v>964</v>
      </c>
      <c r="L600" s="54"/>
      <c r="M600">
        <v>128</v>
      </c>
      <c r="N600">
        <v>959</v>
      </c>
      <c r="O600">
        <v>25</v>
      </c>
      <c r="Q600">
        <v>153</v>
      </c>
      <c r="R600">
        <v>79</v>
      </c>
      <c r="S600">
        <v>1792</v>
      </c>
      <c r="T600">
        <v>3</v>
      </c>
      <c r="U600">
        <v>15</v>
      </c>
      <c r="V600">
        <v>164</v>
      </c>
      <c r="W600" t="s">
        <v>101</v>
      </c>
      <c r="X600" t="s">
        <v>21</v>
      </c>
      <c r="Y600" t="s">
        <v>485</v>
      </c>
      <c r="Z600" s="59" t="s">
        <v>952</v>
      </c>
      <c r="AA600" s="58" t="s">
        <v>964</v>
      </c>
      <c r="AB600" s="54"/>
      <c r="AC600">
        <v>128</v>
      </c>
      <c r="AD600">
        <v>479</v>
      </c>
      <c r="AE600">
        <v>63</v>
      </c>
      <c r="AG600">
        <v>153</v>
      </c>
      <c r="AH600">
        <v>79</v>
      </c>
      <c r="AI600">
        <v>1792</v>
      </c>
      <c r="AJ600">
        <v>3</v>
      </c>
      <c r="AK600">
        <v>15</v>
      </c>
      <c r="AL600">
        <v>165</v>
      </c>
      <c r="AM600" t="s">
        <v>101</v>
      </c>
      <c r="AN600" t="s">
        <v>21</v>
      </c>
      <c r="AO600" t="s">
        <v>485</v>
      </c>
      <c r="AP600" s="59" t="s">
        <v>952</v>
      </c>
      <c r="AQ600" s="58" t="s">
        <v>964</v>
      </c>
      <c r="AR600" s="54"/>
      <c r="AS600">
        <v>128</v>
      </c>
      <c r="AT600">
        <v>719</v>
      </c>
      <c r="AU600">
        <v>45</v>
      </c>
      <c r="AW600" s="44">
        <f t="shared" si="36"/>
        <v>2158.33</v>
      </c>
      <c r="AX600" s="46">
        <f t="shared" si="37"/>
        <v>7.7777777777328083E-3</v>
      </c>
      <c r="AY600" s="46">
        <f t="shared" si="38"/>
        <v>-1.1111111111336003E-3</v>
      </c>
      <c r="AZ600" s="46">
        <f t="shared" si="39"/>
        <v>-6.6666666667288266E-3</v>
      </c>
    </row>
    <row r="601" spans="1:52" x14ac:dyDescent="0.35">
      <c r="A601">
        <v>153</v>
      </c>
      <c r="B601">
        <v>79</v>
      </c>
      <c r="C601">
        <v>1792</v>
      </c>
      <c r="D601">
        <v>3</v>
      </c>
      <c r="E601">
        <v>15</v>
      </c>
      <c r="F601">
        <v>165</v>
      </c>
      <c r="H601" t="s">
        <v>21</v>
      </c>
      <c r="I601" t="s">
        <v>348</v>
      </c>
      <c r="J601" s="58" t="s">
        <v>822</v>
      </c>
      <c r="K601" s="58" t="s">
        <v>959</v>
      </c>
      <c r="L601" s="58" t="s">
        <v>780</v>
      </c>
      <c r="M601">
        <v>129</v>
      </c>
      <c r="N601">
        <v>344</v>
      </c>
      <c r="O601">
        <v>62</v>
      </c>
      <c r="Q601">
        <v>153</v>
      </c>
      <c r="R601">
        <v>79</v>
      </c>
      <c r="S601">
        <v>1792</v>
      </c>
      <c r="T601">
        <v>3</v>
      </c>
      <c r="U601">
        <v>15</v>
      </c>
      <c r="V601">
        <v>165</v>
      </c>
      <c r="W601"/>
      <c r="X601" t="s">
        <v>21</v>
      </c>
      <c r="Y601" t="s">
        <v>348</v>
      </c>
      <c r="Z601" s="58" t="s">
        <v>822</v>
      </c>
      <c r="AA601" s="58" t="s">
        <v>959</v>
      </c>
      <c r="AB601" s="58" t="s">
        <v>780</v>
      </c>
      <c r="AC601">
        <v>128</v>
      </c>
      <c r="AD601">
        <v>172</v>
      </c>
      <c r="AE601">
        <v>32</v>
      </c>
      <c r="AG601">
        <v>153</v>
      </c>
      <c r="AH601">
        <v>79</v>
      </c>
      <c r="AI601">
        <v>1792</v>
      </c>
      <c r="AJ601">
        <v>3</v>
      </c>
      <c r="AK601">
        <v>14</v>
      </c>
      <c r="AL601">
        <v>163</v>
      </c>
      <c r="AM601"/>
      <c r="AN601" t="s">
        <v>21</v>
      </c>
      <c r="AO601" t="s">
        <v>348</v>
      </c>
      <c r="AP601" s="58" t="s">
        <v>822</v>
      </c>
      <c r="AQ601" s="58" t="s">
        <v>959</v>
      </c>
      <c r="AR601" s="58" t="s">
        <v>780</v>
      </c>
      <c r="AS601">
        <v>128</v>
      </c>
      <c r="AT601">
        <v>258</v>
      </c>
      <c r="AU601">
        <v>48</v>
      </c>
      <c r="AW601" s="44">
        <f t="shared" si="36"/>
        <v>775.42000000000007</v>
      </c>
      <c r="AX601" s="46">
        <f t="shared" si="37"/>
        <v>1.1111111111124505E-2</v>
      </c>
      <c r="AY601" s="46">
        <f t="shared" si="38"/>
        <v>-4.4444444444377562E-3</v>
      </c>
      <c r="AZ601" s="46">
        <f t="shared" si="39"/>
        <v>-6.6666666666423957E-3</v>
      </c>
    </row>
    <row r="602" spans="1:52" x14ac:dyDescent="0.35">
      <c r="A602">
        <v>153</v>
      </c>
      <c r="B602">
        <v>79</v>
      </c>
      <c r="C602">
        <v>1792</v>
      </c>
      <c r="D602">
        <v>3</v>
      </c>
      <c r="E602">
        <v>15</v>
      </c>
      <c r="F602">
        <v>165</v>
      </c>
      <c r="H602" t="s">
        <v>191</v>
      </c>
      <c r="I602" t="s">
        <v>258</v>
      </c>
      <c r="J602" s="58" t="s">
        <v>822</v>
      </c>
      <c r="K602" s="58" t="s">
        <v>959</v>
      </c>
      <c r="L602" s="58" t="s">
        <v>780</v>
      </c>
      <c r="M602">
        <v>128</v>
      </c>
      <c r="N602">
        <v>547</v>
      </c>
      <c r="O602">
        <v>3</v>
      </c>
      <c r="Q602">
        <v>153</v>
      </c>
      <c r="R602">
        <v>79</v>
      </c>
      <c r="S602">
        <v>1792</v>
      </c>
      <c r="T602">
        <v>3</v>
      </c>
      <c r="U602">
        <v>15</v>
      </c>
      <c r="V602">
        <v>165</v>
      </c>
      <c r="W602"/>
      <c r="X602" t="s">
        <v>191</v>
      </c>
      <c r="Y602" t="s">
        <v>258</v>
      </c>
      <c r="Z602" s="58" t="s">
        <v>822</v>
      </c>
      <c r="AA602" s="58" t="s">
        <v>959</v>
      </c>
      <c r="AB602" s="58" t="s">
        <v>780</v>
      </c>
      <c r="AC602">
        <v>128</v>
      </c>
      <c r="AD602">
        <v>273</v>
      </c>
      <c r="AE602">
        <v>52</v>
      </c>
      <c r="AG602">
        <v>153</v>
      </c>
      <c r="AH602">
        <v>79</v>
      </c>
      <c r="AI602">
        <v>1792</v>
      </c>
      <c r="AJ602">
        <v>3</v>
      </c>
      <c r="AK602">
        <v>15</v>
      </c>
      <c r="AL602">
        <v>165</v>
      </c>
      <c r="AM602"/>
      <c r="AN602" t="s">
        <v>191</v>
      </c>
      <c r="AO602" t="s">
        <v>258</v>
      </c>
      <c r="AP602" s="58" t="s">
        <v>822</v>
      </c>
      <c r="AQ602" s="58" t="s">
        <v>959</v>
      </c>
      <c r="AR602" s="58" t="s">
        <v>780</v>
      </c>
      <c r="AS602">
        <v>128</v>
      </c>
      <c r="AT602">
        <v>410</v>
      </c>
      <c r="AU602">
        <v>28</v>
      </c>
      <c r="AW602" s="44">
        <f t="shared" si="36"/>
        <v>1230.83</v>
      </c>
      <c r="AX602" s="46">
        <f t="shared" si="37"/>
        <v>5.5555555554474279E-3</v>
      </c>
      <c r="AY602" s="46">
        <f t="shared" si="38"/>
        <v>-2.2222222222763044E-3</v>
      </c>
      <c r="AZ602" s="46">
        <f t="shared" si="39"/>
        <v>-3.3333333333576132E-3</v>
      </c>
    </row>
    <row r="603" spans="1:52" x14ac:dyDescent="0.35">
      <c r="A603">
        <v>153</v>
      </c>
      <c r="B603">
        <v>79</v>
      </c>
      <c r="C603">
        <v>1792</v>
      </c>
      <c r="D603">
        <v>3</v>
      </c>
      <c r="E603">
        <v>16</v>
      </c>
      <c r="F603">
        <v>165</v>
      </c>
      <c r="H603" t="s">
        <v>111</v>
      </c>
      <c r="I603" t="s">
        <v>481</v>
      </c>
      <c r="J603" s="58" t="s">
        <v>829</v>
      </c>
      <c r="K603" s="58" t="s">
        <v>959</v>
      </c>
      <c r="L603" s="58" t="s">
        <v>780</v>
      </c>
      <c r="M603">
        <v>129</v>
      </c>
      <c r="N603">
        <v>172</v>
      </c>
      <c r="O603">
        <v>47</v>
      </c>
      <c r="Q603">
        <v>153</v>
      </c>
      <c r="R603">
        <v>79</v>
      </c>
      <c r="S603">
        <v>1792</v>
      </c>
      <c r="T603">
        <v>3</v>
      </c>
      <c r="U603">
        <v>16</v>
      </c>
      <c r="V603">
        <v>165</v>
      </c>
      <c r="W603"/>
      <c r="X603" t="s">
        <v>111</v>
      </c>
      <c r="Y603" t="s">
        <v>481</v>
      </c>
      <c r="Z603" s="58" t="s">
        <v>829</v>
      </c>
      <c r="AA603" s="58" t="s">
        <v>959</v>
      </c>
      <c r="AB603" s="58" t="s">
        <v>780</v>
      </c>
      <c r="AC603">
        <v>129</v>
      </c>
      <c r="AD603">
        <v>86</v>
      </c>
      <c r="AE603">
        <v>24</v>
      </c>
      <c r="AG603">
        <v>153</v>
      </c>
      <c r="AH603">
        <v>79</v>
      </c>
      <c r="AI603">
        <v>1792</v>
      </c>
      <c r="AJ603">
        <v>3</v>
      </c>
      <c r="AK603">
        <v>15</v>
      </c>
      <c r="AL603">
        <v>164</v>
      </c>
      <c r="AM603"/>
      <c r="AN603" t="s">
        <v>111</v>
      </c>
      <c r="AO603" t="s">
        <v>481</v>
      </c>
      <c r="AP603" s="58" t="s">
        <v>829</v>
      </c>
      <c r="AQ603" s="58" t="s">
        <v>959</v>
      </c>
      <c r="AR603" s="58" t="s">
        <v>780</v>
      </c>
      <c r="AS603">
        <v>129</v>
      </c>
      <c r="AT603">
        <v>129</v>
      </c>
      <c r="AU603">
        <v>36</v>
      </c>
      <c r="AW603" s="44">
        <f t="shared" si="36"/>
        <v>388.07000000000005</v>
      </c>
      <c r="AX603" s="46">
        <f t="shared" si="37"/>
        <v>5.5555555555588665E-3</v>
      </c>
      <c r="AY603" s="46">
        <f t="shared" si="38"/>
        <v>-2.2222222222205712E-3</v>
      </c>
      <c r="AZ603" s="46">
        <f t="shared" si="39"/>
        <v>-3.3333333333166459E-3</v>
      </c>
    </row>
    <row r="604" spans="1:52" x14ac:dyDescent="0.35">
      <c r="A604">
        <v>166</v>
      </c>
      <c r="B604">
        <v>86</v>
      </c>
      <c r="C604">
        <v>1792</v>
      </c>
      <c r="D604">
        <v>4</v>
      </c>
      <c r="E604">
        <v>2</v>
      </c>
      <c r="F604">
        <v>166</v>
      </c>
      <c r="H604" t="s">
        <v>489</v>
      </c>
      <c r="I604" t="s">
        <v>455</v>
      </c>
      <c r="J604" s="58" t="s">
        <v>909</v>
      </c>
      <c r="K604" s="58" t="s">
        <v>959</v>
      </c>
      <c r="L604" s="58" t="s">
        <v>780</v>
      </c>
      <c r="M604">
        <v>130</v>
      </c>
      <c r="N604">
        <v>871</v>
      </c>
      <c r="O604">
        <v>82</v>
      </c>
      <c r="Q604">
        <v>166</v>
      </c>
      <c r="R604">
        <v>86</v>
      </c>
      <c r="S604">
        <v>1792</v>
      </c>
      <c r="T604">
        <v>4</v>
      </c>
      <c r="U604">
        <v>2</v>
      </c>
      <c r="V604">
        <v>166</v>
      </c>
      <c r="W604"/>
      <c r="X604" t="s">
        <v>489</v>
      </c>
      <c r="Y604" t="s">
        <v>455</v>
      </c>
      <c r="Z604" s="58" t="s">
        <v>909</v>
      </c>
      <c r="AA604" s="58" t="s">
        <v>959</v>
      </c>
      <c r="AB604" s="58" t="s">
        <v>780</v>
      </c>
      <c r="AC604">
        <v>130</v>
      </c>
      <c r="AD604">
        <v>435</v>
      </c>
      <c r="AE604">
        <v>91</v>
      </c>
      <c r="AG604">
        <v>153</v>
      </c>
      <c r="AH604">
        <v>79</v>
      </c>
      <c r="AI604">
        <v>1792</v>
      </c>
      <c r="AJ604">
        <v>3</v>
      </c>
      <c r="AK604">
        <v>16</v>
      </c>
      <c r="AL604">
        <v>165</v>
      </c>
      <c r="AM604"/>
      <c r="AN604" t="s">
        <v>489</v>
      </c>
      <c r="AO604" t="s">
        <v>455</v>
      </c>
      <c r="AP604" s="58" t="s">
        <v>909</v>
      </c>
      <c r="AQ604" s="58" t="s">
        <v>959</v>
      </c>
      <c r="AR604" s="58" t="s">
        <v>780</v>
      </c>
      <c r="AS604">
        <v>130</v>
      </c>
      <c r="AT604">
        <v>653</v>
      </c>
      <c r="AU604">
        <v>88</v>
      </c>
      <c r="AW604" s="44">
        <f t="shared" si="36"/>
        <v>1961.6100000000004</v>
      </c>
      <c r="AX604" s="46">
        <f t="shared" si="37"/>
        <v>6.6666666668243613E-3</v>
      </c>
      <c r="AY604" s="46">
        <f t="shared" si="38"/>
        <v>3.3333333334121251E-3</v>
      </c>
      <c r="AZ604" s="46">
        <f t="shared" si="39"/>
        <v>-9.9999999998817701E-3</v>
      </c>
    </row>
    <row r="605" spans="1:52" x14ac:dyDescent="0.35">
      <c r="A605">
        <v>166</v>
      </c>
      <c r="B605">
        <v>86</v>
      </c>
      <c r="C605">
        <v>1792</v>
      </c>
      <c r="D605">
        <v>4</v>
      </c>
      <c r="E605">
        <v>2</v>
      </c>
      <c r="F605">
        <v>166</v>
      </c>
      <c r="H605" t="s">
        <v>490</v>
      </c>
      <c r="I605" t="s">
        <v>80</v>
      </c>
      <c r="J605" s="59" t="s">
        <v>133</v>
      </c>
      <c r="K605" s="58" t="s">
        <v>959</v>
      </c>
      <c r="L605" s="58" t="s">
        <v>780</v>
      </c>
      <c r="M605">
        <v>130</v>
      </c>
      <c r="N605">
        <v>743</v>
      </c>
      <c r="O605">
        <v>9</v>
      </c>
      <c r="Q605">
        <v>166</v>
      </c>
      <c r="R605">
        <v>86</v>
      </c>
      <c r="S605">
        <v>1792</v>
      </c>
      <c r="T605">
        <v>4</v>
      </c>
      <c r="U605">
        <v>2</v>
      </c>
      <c r="V605">
        <v>166</v>
      </c>
      <c r="W605"/>
      <c r="X605" t="s">
        <v>490</v>
      </c>
      <c r="Y605" t="s">
        <v>80</v>
      </c>
      <c r="Z605" s="59" t="s">
        <v>133</v>
      </c>
      <c r="AA605" s="58" t="s">
        <v>959</v>
      </c>
      <c r="AB605" s="58" t="s">
        <v>780</v>
      </c>
      <c r="AC605">
        <v>130</v>
      </c>
      <c r="AD605">
        <v>371</v>
      </c>
      <c r="AE605">
        <v>55</v>
      </c>
      <c r="AG605">
        <v>166</v>
      </c>
      <c r="AH605">
        <v>86</v>
      </c>
      <c r="AI605">
        <v>1792</v>
      </c>
      <c r="AJ605">
        <v>4</v>
      </c>
      <c r="AK605">
        <v>2</v>
      </c>
      <c r="AL605">
        <v>168</v>
      </c>
      <c r="AM605"/>
      <c r="AN605" t="s">
        <v>490</v>
      </c>
      <c r="AO605" t="s">
        <v>80</v>
      </c>
      <c r="AP605" s="59" t="s">
        <v>133</v>
      </c>
      <c r="AQ605" s="58" t="s">
        <v>959</v>
      </c>
      <c r="AR605" s="58" t="s">
        <v>780</v>
      </c>
      <c r="AS605">
        <v>130</v>
      </c>
      <c r="AT605">
        <v>557</v>
      </c>
      <c r="AU605">
        <v>32</v>
      </c>
      <c r="AW605" s="44">
        <f t="shared" si="36"/>
        <v>1671.96</v>
      </c>
      <c r="AX605" s="46">
        <f t="shared" si="37"/>
        <v>3.3333333333621373E-3</v>
      </c>
      <c r="AY605" s="46">
        <f t="shared" si="38"/>
        <v>-3.3333333333189774E-3</v>
      </c>
      <c r="AZ605" s="46">
        <f t="shared" si="39"/>
        <v>-6.3671290462252728E-14</v>
      </c>
    </row>
    <row r="606" spans="1:52" x14ac:dyDescent="0.35">
      <c r="A606">
        <v>166</v>
      </c>
      <c r="B606">
        <v>86</v>
      </c>
      <c r="C606">
        <v>1792</v>
      </c>
      <c r="D606">
        <v>4</v>
      </c>
      <c r="E606">
        <v>2</v>
      </c>
      <c r="F606">
        <v>166</v>
      </c>
      <c r="H606" t="s">
        <v>487</v>
      </c>
      <c r="I606" t="s">
        <v>488</v>
      </c>
      <c r="J606" s="58" t="s">
        <v>865</v>
      </c>
      <c r="K606" s="58" t="s">
        <v>959</v>
      </c>
      <c r="L606" s="54"/>
      <c r="M606">
        <v>130</v>
      </c>
      <c r="N606">
        <v>90</v>
      </c>
      <c r="O606">
        <v>10</v>
      </c>
      <c r="Q606">
        <v>166</v>
      </c>
      <c r="R606">
        <v>86</v>
      </c>
      <c r="S606">
        <v>1792</v>
      </c>
      <c r="T606">
        <v>4</v>
      </c>
      <c r="U606">
        <v>2</v>
      </c>
      <c r="V606">
        <v>166</v>
      </c>
      <c r="W606"/>
      <c r="X606" t="s">
        <v>487</v>
      </c>
      <c r="Y606" t="s">
        <v>488</v>
      </c>
      <c r="Z606" s="58" t="s">
        <v>865</v>
      </c>
      <c r="AA606" s="58" t="s">
        <v>959</v>
      </c>
      <c r="AB606" s="54"/>
      <c r="AC606">
        <v>130</v>
      </c>
      <c r="AD606">
        <v>45</v>
      </c>
      <c r="AE606">
        <v>6</v>
      </c>
      <c r="AG606">
        <v>153</v>
      </c>
      <c r="AH606">
        <v>79</v>
      </c>
      <c r="AI606">
        <v>1792</v>
      </c>
      <c r="AJ606">
        <v>4</v>
      </c>
      <c r="AK606">
        <v>2</v>
      </c>
      <c r="AL606">
        <v>167</v>
      </c>
      <c r="AM606"/>
      <c r="AN606" t="s">
        <v>487</v>
      </c>
      <c r="AO606" t="s">
        <v>488</v>
      </c>
      <c r="AP606" s="58" t="s">
        <v>865</v>
      </c>
      <c r="AQ606" s="58" t="s">
        <v>959</v>
      </c>
      <c r="AR606" s="54"/>
      <c r="AS606">
        <v>130</v>
      </c>
      <c r="AT606">
        <v>67</v>
      </c>
      <c r="AU606">
        <v>58</v>
      </c>
      <c r="AW606" s="44">
        <f t="shared" si="36"/>
        <v>202.74</v>
      </c>
      <c r="AX606" s="46">
        <f t="shared" si="37"/>
        <v>6.6666666666691243E-3</v>
      </c>
      <c r="AY606" s="46">
        <f t="shared" si="38"/>
        <v>-6.6666666666654328E-3</v>
      </c>
      <c r="AZ606" s="46">
        <f t="shared" si="39"/>
        <v>-1.6653345369377348E-15</v>
      </c>
    </row>
    <row r="607" spans="1:52" x14ac:dyDescent="0.35">
      <c r="A607">
        <v>166</v>
      </c>
      <c r="B607">
        <v>86</v>
      </c>
      <c r="C607">
        <v>1792</v>
      </c>
      <c r="D607">
        <v>4</v>
      </c>
      <c r="E607">
        <v>2</v>
      </c>
      <c r="F607">
        <v>166</v>
      </c>
      <c r="H607" t="s">
        <v>40</v>
      </c>
      <c r="I607" t="s">
        <v>486</v>
      </c>
      <c r="J607" s="58" t="s">
        <v>951</v>
      </c>
      <c r="K607" s="58" t="s">
        <v>959</v>
      </c>
      <c r="L607" s="58" t="s">
        <v>910</v>
      </c>
      <c r="M607">
        <v>130</v>
      </c>
      <c r="N607">
        <v>43</v>
      </c>
      <c r="O607">
        <v>76</v>
      </c>
      <c r="Q607">
        <v>166</v>
      </c>
      <c r="R607">
        <v>86</v>
      </c>
      <c r="S607">
        <v>1792</v>
      </c>
      <c r="T607">
        <v>4</v>
      </c>
      <c r="U607">
        <v>2</v>
      </c>
      <c r="V607">
        <v>166</v>
      </c>
      <c r="W607"/>
      <c r="X607" t="s">
        <v>40</v>
      </c>
      <c r="Y607" t="s">
        <v>486</v>
      </c>
      <c r="Z607" s="58" t="s">
        <v>951</v>
      </c>
      <c r="AA607" s="58" t="s">
        <v>959</v>
      </c>
      <c r="AB607" s="58" t="s">
        <v>910</v>
      </c>
      <c r="AC607">
        <v>129</v>
      </c>
      <c r="AD607">
        <v>21</v>
      </c>
      <c r="AE607">
        <v>88</v>
      </c>
      <c r="AG607">
        <v>153</v>
      </c>
      <c r="AH607">
        <v>79</v>
      </c>
      <c r="AI607">
        <v>1792</v>
      </c>
      <c r="AJ607">
        <v>4</v>
      </c>
      <c r="AK607">
        <v>2</v>
      </c>
      <c r="AL607">
        <v>166</v>
      </c>
      <c r="AM607"/>
      <c r="AN607" t="s">
        <v>40</v>
      </c>
      <c r="AO607" t="s">
        <v>486</v>
      </c>
      <c r="AP607" s="58" t="s">
        <v>951</v>
      </c>
      <c r="AQ607" s="58" t="s">
        <v>959</v>
      </c>
      <c r="AR607" s="58" t="s">
        <v>910</v>
      </c>
      <c r="AS607">
        <v>129</v>
      </c>
      <c r="AT607">
        <v>32</v>
      </c>
      <c r="AU607">
        <v>83</v>
      </c>
      <c r="AW607" s="44">
        <f t="shared" si="36"/>
        <v>98.469999999999985</v>
      </c>
      <c r="AX607" s="46">
        <f t="shared" si="37"/>
        <v>4.4444444444360354E-3</v>
      </c>
      <c r="AY607" s="46">
        <f t="shared" si="38"/>
        <v>2.2222222222180177E-3</v>
      </c>
      <c r="AZ607" s="46">
        <f t="shared" si="39"/>
        <v>-6.6666666666764796E-3</v>
      </c>
    </row>
    <row r="608" spans="1:52" x14ac:dyDescent="0.35">
      <c r="A608">
        <v>166</v>
      </c>
      <c r="B608">
        <v>86</v>
      </c>
      <c r="C608">
        <v>1792</v>
      </c>
      <c r="D608">
        <v>4</v>
      </c>
      <c r="E608">
        <v>2</v>
      </c>
      <c r="F608">
        <v>167</v>
      </c>
      <c r="H608" t="s">
        <v>580</v>
      </c>
      <c r="I608" t="s">
        <v>491</v>
      </c>
      <c r="J608" s="59" t="s">
        <v>133</v>
      </c>
      <c r="K608" s="58" t="s">
        <v>959</v>
      </c>
      <c r="L608" s="58" t="s">
        <v>780</v>
      </c>
      <c r="M608">
        <v>131</v>
      </c>
      <c r="N608">
        <v>318</v>
      </c>
      <c r="O608">
        <v>42</v>
      </c>
      <c r="Q608">
        <v>166</v>
      </c>
      <c r="R608">
        <v>86</v>
      </c>
      <c r="S608">
        <v>1792</v>
      </c>
      <c r="T608">
        <v>4</v>
      </c>
      <c r="U608">
        <v>2</v>
      </c>
      <c r="V608">
        <v>167</v>
      </c>
      <c r="W608"/>
      <c r="X608" t="s">
        <v>136</v>
      </c>
      <c r="Y608" t="s">
        <v>491</v>
      </c>
      <c r="Z608" s="59" t="s">
        <v>133</v>
      </c>
      <c r="AA608" s="58" t="s">
        <v>959</v>
      </c>
      <c r="AB608" s="58" t="s">
        <v>780</v>
      </c>
      <c r="AC608">
        <v>130</v>
      </c>
      <c r="AD608">
        <v>159</v>
      </c>
      <c r="AE608">
        <v>21</v>
      </c>
      <c r="AG608">
        <v>153</v>
      </c>
      <c r="AH608">
        <v>79</v>
      </c>
      <c r="AI608">
        <v>1792</v>
      </c>
      <c r="AJ608">
        <v>4</v>
      </c>
      <c r="AK608">
        <v>2</v>
      </c>
      <c r="AL608">
        <v>166</v>
      </c>
      <c r="AM608"/>
      <c r="AN608" t="s">
        <v>136</v>
      </c>
      <c r="AO608" t="s">
        <v>491</v>
      </c>
      <c r="AP608" s="59" t="s">
        <v>133</v>
      </c>
      <c r="AQ608" s="58" t="s">
        <v>959</v>
      </c>
      <c r="AR608" s="58" t="s">
        <v>780</v>
      </c>
      <c r="AS608">
        <v>130</v>
      </c>
      <c r="AT608">
        <v>238</v>
      </c>
      <c r="AU608">
        <v>82</v>
      </c>
      <c r="AW608" s="44">
        <f t="shared" si="36"/>
        <v>716.45</v>
      </c>
      <c r="AX608" s="46">
        <f t="shared" si="37"/>
        <v>2.222222222217185E-3</v>
      </c>
      <c r="AY608" s="46">
        <f t="shared" si="38"/>
        <v>1.1111111111085925E-3</v>
      </c>
      <c r="AZ608" s="46">
        <f t="shared" si="39"/>
        <v>-3.333333333337074E-3</v>
      </c>
    </row>
    <row r="609" spans="1:52" x14ac:dyDescent="0.35">
      <c r="A609">
        <v>166</v>
      </c>
      <c r="B609">
        <v>86</v>
      </c>
      <c r="C609">
        <v>1792</v>
      </c>
      <c r="D609">
        <v>4</v>
      </c>
      <c r="E609">
        <v>2</v>
      </c>
      <c r="F609">
        <v>167</v>
      </c>
      <c r="H609" t="s">
        <v>501</v>
      </c>
      <c r="I609" t="s">
        <v>582</v>
      </c>
      <c r="J609" s="54" t="s">
        <v>895</v>
      </c>
      <c r="K609" s="58" t="s">
        <v>959</v>
      </c>
      <c r="L609" s="54"/>
      <c r="M609">
        <v>134</v>
      </c>
      <c r="N609">
        <v>1740</v>
      </c>
      <c r="O609">
        <v>61</v>
      </c>
      <c r="Q609">
        <v>166</v>
      </c>
      <c r="R609">
        <v>86</v>
      </c>
      <c r="S609">
        <v>1792</v>
      </c>
      <c r="T609">
        <v>4</v>
      </c>
      <c r="U609">
        <v>2</v>
      </c>
      <c r="V609">
        <v>167</v>
      </c>
      <c r="W609"/>
      <c r="X609" t="s">
        <v>501</v>
      </c>
      <c r="Y609" t="s">
        <v>582</v>
      </c>
      <c r="Z609" s="54" t="s">
        <v>895</v>
      </c>
      <c r="AA609" s="58" t="s">
        <v>959</v>
      </c>
      <c r="AB609" s="54"/>
      <c r="AC609">
        <v>131</v>
      </c>
      <c r="AD609">
        <v>870</v>
      </c>
      <c r="AE609">
        <v>31</v>
      </c>
      <c r="AG609">
        <v>166</v>
      </c>
      <c r="AH609">
        <v>86</v>
      </c>
      <c r="AI609">
        <v>1792</v>
      </c>
      <c r="AJ609">
        <v>4</v>
      </c>
      <c r="AK609">
        <v>2</v>
      </c>
      <c r="AL609">
        <v>168</v>
      </c>
      <c r="AM609"/>
      <c r="AN609" t="s">
        <v>501</v>
      </c>
      <c r="AO609" t="s">
        <v>582</v>
      </c>
      <c r="AP609" s="54" t="s">
        <v>895</v>
      </c>
      <c r="AQ609" s="58" t="s">
        <v>959</v>
      </c>
      <c r="AR609" s="54"/>
      <c r="AS609">
        <v>131</v>
      </c>
      <c r="AT609">
        <v>1305</v>
      </c>
      <c r="AU609">
        <v>45</v>
      </c>
      <c r="AW609" s="44">
        <f t="shared" si="36"/>
        <v>3916.3699999999994</v>
      </c>
      <c r="AX609" s="46">
        <f t="shared" si="37"/>
        <v>-1.1111111115132966E-3</v>
      </c>
      <c r="AY609" s="46">
        <f t="shared" si="38"/>
        <v>-5.5555555557566527E-3</v>
      </c>
      <c r="AZ609" s="46">
        <f t="shared" si="39"/>
        <v>6.6666666664786933E-3</v>
      </c>
    </row>
    <row r="610" spans="1:52" x14ac:dyDescent="0.35">
      <c r="A610">
        <v>166</v>
      </c>
      <c r="B610">
        <v>86</v>
      </c>
      <c r="C610">
        <v>1792</v>
      </c>
      <c r="D610">
        <v>4</v>
      </c>
      <c r="E610">
        <v>2</v>
      </c>
      <c r="F610">
        <v>167</v>
      </c>
      <c r="G610" t="s">
        <v>101</v>
      </c>
      <c r="H610" t="s">
        <v>293</v>
      </c>
      <c r="I610" t="s">
        <v>507</v>
      </c>
      <c r="J610" s="58" t="s">
        <v>813</v>
      </c>
      <c r="K610" s="58" t="s">
        <v>959</v>
      </c>
      <c r="L610" s="54"/>
      <c r="M610">
        <v>134</v>
      </c>
      <c r="N610">
        <v>175</v>
      </c>
      <c r="O610">
        <v>82</v>
      </c>
      <c r="Q610">
        <v>166</v>
      </c>
      <c r="R610">
        <v>86</v>
      </c>
      <c r="S610">
        <v>1792</v>
      </c>
      <c r="T610">
        <v>4</v>
      </c>
      <c r="U610">
        <v>2</v>
      </c>
      <c r="V610">
        <v>167</v>
      </c>
      <c r="W610" t="s">
        <v>101</v>
      </c>
      <c r="X610" t="s">
        <v>293</v>
      </c>
      <c r="Y610" t="s">
        <v>507</v>
      </c>
      <c r="Z610" s="58" t="s">
        <v>813</v>
      </c>
      <c r="AA610" s="58" t="s">
        <v>959</v>
      </c>
      <c r="AB610" s="54"/>
      <c r="AC610">
        <v>134</v>
      </c>
      <c r="AD610">
        <v>87</v>
      </c>
      <c r="AE610">
        <v>91</v>
      </c>
      <c r="AG610">
        <v>166</v>
      </c>
      <c r="AH610">
        <v>86</v>
      </c>
      <c r="AI610">
        <v>1792</v>
      </c>
      <c r="AJ610">
        <v>4</v>
      </c>
      <c r="AK610">
        <v>2</v>
      </c>
      <c r="AL610">
        <v>167</v>
      </c>
      <c r="AM610" t="s">
        <v>101</v>
      </c>
      <c r="AN610" t="s">
        <v>293</v>
      </c>
      <c r="AO610" t="s">
        <v>507</v>
      </c>
      <c r="AP610" s="58" t="s">
        <v>813</v>
      </c>
      <c r="AQ610" s="58" t="s">
        <v>959</v>
      </c>
      <c r="AR610" s="54"/>
      <c r="AS610">
        <v>134</v>
      </c>
      <c r="AT610">
        <v>131</v>
      </c>
      <c r="AU610">
        <v>87</v>
      </c>
      <c r="AW610" s="44">
        <f t="shared" si="36"/>
        <v>395.6</v>
      </c>
      <c r="AX610" s="46">
        <f t="shared" si="37"/>
        <v>2.2222222222229027E-3</v>
      </c>
      <c r="AY610" s="46">
        <f t="shared" si="38"/>
        <v>1.1111111111113958E-3</v>
      </c>
      <c r="AZ610" s="46">
        <f t="shared" si="39"/>
        <v>-3.3333333333257498E-3</v>
      </c>
    </row>
    <row r="611" spans="1:52" x14ac:dyDescent="0.35">
      <c r="A611">
        <v>166</v>
      </c>
      <c r="B611">
        <v>86</v>
      </c>
      <c r="C611">
        <v>1792</v>
      </c>
      <c r="D611">
        <v>4</v>
      </c>
      <c r="E611">
        <v>2</v>
      </c>
      <c r="F611">
        <v>167</v>
      </c>
      <c r="H611" t="s">
        <v>414</v>
      </c>
      <c r="I611" t="s">
        <v>47</v>
      </c>
      <c r="J611" s="58" t="s">
        <v>781</v>
      </c>
      <c r="K611" s="58" t="s">
        <v>959</v>
      </c>
      <c r="L611" s="58" t="s">
        <v>780</v>
      </c>
      <c r="M611">
        <v>95</v>
      </c>
      <c r="N611">
        <v>673</v>
      </c>
      <c r="O611">
        <v>1</v>
      </c>
      <c r="Q611">
        <v>166</v>
      </c>
      <c r="R611">
        <v>86</v>
      </c>
      <c r="S611">
        <v>1792</v>
      </c>
      <c r="T611">
        <v>4</v>
      </c>
      <c r="U611">
        <v>2</v>
      </c>
      <c r="V611">
        <v>167</v>
      </c>
      <c r="W611"/>
      <c r="X611" t="s">
        <v>414</v>
      </c>
      <c r="Y611" t="s">
        <v>47</v>
      </c>
      <c r="Z611" s="58" t="s">
        <v>781</v>
      </c>
      <c r="AA611" s="58" t="s">
        <v>959</v>
      </c>
      <c r="AB611" s="58" t="s">
        <v>780</v>
      </c>
      <c r="AC611">
        <v>95</v>
      </c>
      <c r="AD611">
        <v>336</v>
      </c>
      <c r="AE611">
        <v>50</v>
      </c>
      <c r="AG611">
        <v>166</v>
      </c>
      <c r="AH611">
        <v>86</v>
      </c>
      <c r="AI611">
        <v>1792</v>
      </c>
      <c r="AJ611">
        <v>4</v>
      </c>
      <c r="AK611">
        <v>2</v>
      </c>
      <c r="AL611">
        <v>167</v>
      </c>
      <c r="AM611"/>
      <c r="AN611" t="s">
        <v>414</v>
      </c>
      <c r="AO611" t="s">
        <v>47</v>
      </c>
      <c r="AP611" s="58" t="s">
        <v>781</v>
      </c>
      <c r="AQ611" s="58" t="s">
        <v>959</v>
      </c>
      <c r="AR611" s="58" t="s">
        <v>780</v>
      </c>
      <c r="AS611">
        <v>95</v>
      </c>
      <c r="AT611">
        <v>504</v>
      </c>
      <c r="AU611">
        <v>76</v>
      </c>
      <c r="AW611" s="44">
        <f t="shared" si="36"/>
        <v>1514.27</v>
      </c>
      <c r="AX611" s="46">
        <f t="shared" si="37"/>
        <v>-1.1111111111949869E-3</v>
      </c>
      <c r="AY611" s="46">
        <f t="shared" si="38"/>
        <v>4.4444444444025066E-3</v>
      </c>
      <c r="AZ611" s="46">
        <f t="shared" si="39"/>
        <v>-3.3333333333394055E-3</v>
      </c>
    </row>
    <row r="612" spans="1:52" x14ac:dyDescent="0.35">
      <c r="A612">
        <v>166</v>
      </c>
      <c r="B612">
        <v>86</v>
      </c>
      <c r="C612">
        <v>1792</v>
      </c>
      <c r="D612">
        <v>4</v>
      </c>
      <c r="E612">
        <v>2</v>
      </c>
      <c r="F612">
        <v>167</v>
      </c>
      <c r="H612" t="s">
        <v>379</v>
      </c>
      <c r="I612" t="s">
        <v>506</v>
      </c>
      <c r="J612" s="54" t="s">
        <v>133</v>
      </c>
      <c r="K612" s="58" t="s">
        <v>959</v>
      </c>
      <c r="L612" s="54" t="s">
        <v>780</v>
      </c>
      <c r="M612">
        <v>134</v>
      </c>
      <c r="N612">
        <v>990</v>
      </c>
      <c r="O612">
        <v>14</v>
      </c>
      <c r="Q612">
        <v>166</v>
      </c>
      <c r="R612">
        <v>86</v>
      </c>
      <c r="S612">
        <v>1792</v>
      </c>
      <c r="T612">
        <v>4</v>
      </c>
      <c r="U612">
        <v>2</v>
      </c>
      <c r="V612">
        <v>167</v>
      </c>
      <c r="W612"/>
      <c r="X612" t="s">
        <v>379</v>
      </c>
      <c r="Y612" t="s">
        <v>506</v>
      </c>
      <c r="Z612" s="54" t="s">
        <v>133</v>
      </c>
      <c r="AA612" s="58" t="s">
        <v>959</v>
      </c>
      <c r="AB612" s="54" t="s">
        <v>780</v>
      </c>
      <c r="AC612">
        <v>134</v>
      </c>
      <c r="AD612">
        <v>495</v>
      </c>
      <c r="AE612">
        <v>6</v>
      </c>
      <c r="AG612">
        <v>166</v>
      </c>
      <c r="AH612">
        <v>86</v>
      </c>
      <c r="AI612">
        <v>1792</v>
      </c>
      <c r="AJ612">
        <v>4</v>
      </c>
      <c r="AK612">
        <v>2</v>
      </c>
      <c r="AL612">
        <v>168</v>
      </c>
      <c r="AM612"/>
      <c r="AN612" t="s">
        <v>379</v>
      </c>
      <c r="AO612" t="s">
        <v>506</v>
      </c>
      <c r="AP612" s="54" t="s">
        <v>133</v>
      </c>
      <c r="AQ612" s="58" t="s">
        <v>959</v>
      </c>
      <c r="AR612" s="54" t="s">
        <v>780</v>
      </c>
      <c r="AS612">
        <v>134</v>
      </c>
      <c r="AT612">
        <v>742</v>
      </c>
      <c r="AU612">
        <v>60</v>
      </c>
      <c r="AW612" s="44">
        <f t="shared" si="36"/>
        <v>2227.7999999999997</v>
      </c>
      <c r="AX612" s="46">
        <f t="shared" si="37"/>
        <v>-6.6666666667879459E-3</v>
      </c>
      <c r="AY612" s="46">
        <f t="shared" si="38"/>
        <v>6.6666666666060359E-3</v>
      </c>
      <c r="AZ612" s="46">
        <f t="shared" si="39"/>
        <v>-9.0927265716800321E-14</v>
      </c>
    </row>
    <row r="613" spans="1:52" x14ac:dyDescent="0.35">
      <c r="A613">
        <v>166</v>
      </c>
      <c r="B613">
        <v>86</v>
      </c>
      <c r="C613">
        <v>1792</v>
      </c>
      <c r="D613">
        <v>4</v>
      </c>
      <c r="E613">
        <v>2</v>
      </c>
      <c r="F613">
        <v>167</v>
      </c>
      <c r="H613" t="s">
        <v>21</v>
      </c>
      <c r="I613" t="s">
        <v>581</v>
      </c>
      <c r="J613" s="54" t="s">
        <v>951</v>
      </c>
      <c r="K613" s="58" t="s">
        <v>959</v>
      </c>
      <c r="L613" s="54"/>
      <c r="M613">
        <v>131</v>
      </c>
      <c r="N613">
        <v>253</v>
      </c>
      <c r="O613">
        <v>86</v>
      </c>
      <c r="Q613">
        <v>166</v>
      </c>
      <c r="R613">
        <v>86</v>
      </c>
      <c r="S613">
        <v>1792</v>
      </c>
      <c r="T613">
        <v>4</v>
      </c>
      <c r="U613">
        <v>2</v>
      </c>
      <c r="V613">
        <v>167</v>
      </c>
      <c r="W613"/>
      <c r="X613" t="s">
        <v>21</v>
      </c>
      <c r="Y613" t="s">
        <v>581</v>
      </c>
      <c r="Z613" s="54" t="s">
        <v>951</v>
      </c>
      <c r="AA613" s="58" t="s">
        <v>959</v>
      </c>
      <c r="AB613" s="54"/>
      <c r="AC613">
        <v>131</v>
      </c>
      <c r="AD613">
        <v>126</v>
      </c>
      <c r="AE613">
        <v>93</v>
      </c>
      <c r="AG613">
        <v>166</v>
      </c>
      <c r="AH613">
        <v>86</v>
      </c>
      <c r="AI613">
        <v>1792</v>
      </c>
      <c r="AJ613">
        <v>4</v>
      </c>
      <c r="AK613">
        <v>2</v>
      </c>
      <c r="AL613">
        <v>167</v>
      </c>
      <c r="AM613"/>
      <c r="AN613" t="s">
        <v>21</v>
      </c>
      <c r="AO613" t="s">
        <v>581</v>
      </c>
      <c r="AP613" s="54" t="s">
        <v>951</v>
      </c>
      <c r="AQ613" s="58" t="s">
        <v>959</v>
      </c>
      <c r="AR613" s="54"/>
      <c r="AS613">
        <v>131</v>
      </c>
      <c r="AT613">
        <v>190</v>
      </c>
      <c r="AU613">
        <v>40</v>
      </c>
      <c r="AW613" s="44">
        <f t="shared" si="36"/>
        <v>571.18999999999994</v>
      </c>
      <c r="AX613" s="46">
        <f t="shared" si="37"/>
        <v>2.2222222221864874E-3</v>
      </c>
      <c r="AY613" s="46">
        <f t="shared" si="38"/>
        <v>1.1111111110931882E-3</v>
      </c>
      <c r="AZ613" s="46">
        <f t="shared" si="39"/>
        <v>-3.3333333333530613E-3</v>
      </c>
    </row>
    <row r="614" spans="1:52" x14ac:dyDescent="0.35">
      <c r="A614">
        <v>166</v>
      </c>
      <c r="B614">
        <v>86</v>
      </c>
      <c r="C614">
        <v>1792</v>
      </c>
      <c r="D614">
        <v>4</v>
      </c>
      <c r="E614">
        <v>2</v>
      </c>
      <c r="F614">
        <v>167</v>
      </c>
      <c r="H614" t="s">
        <v>33</v>
      </c>
      <c r="I614" t="s">
        <v>751</v>
      </c>
      <c r="J614" s="54" t="s">
        <v>827</v>
      </c>
      <c r="K614" s="58" t="s">
        <v>959</v>
      </c>
      <c r="L614" s="54" t="s">
        <v>976</v>
      </c>
      <c r="M614">
        <v>131</v>
      </c>
      <c r="N614">
        <v>1149</v>
      </c>
      <c r="O614">
        <v>81</v>
      </c>
      <c r="Q614">
        <v>166</v>
      </c>
      <c r="R614">
        <v>86</v>
      </c>
      <c r="S614">
        <v>1792</v>
      </c>
      <c r="T614">
        <v>4</v>
      </c>
      <c r="U614">
        <v>2</v>
      </c>
      <c r="V614">
        <v>167</v>
      </c>
      <c r="W614"/>
      <c r="X614" t="s">
        <v>33</v>
      </c>
      <c r="Y614" t="s">
        <v>953</v>
      </c>
      <c r="Z614" s="54" t="s">
        <v>827</v>
      </c>
      <c r="AA614" s="58" t="s">
        <v>959</v>
      </c>
      <c r="AB614" s="54" t="s">
        <v>976</v>
      </c>
      <c r="AC614">
        <v>131</v>
      </c>
      <c r="AD614">
        <v>574</v>
      </c>
      <c r="AE614">
        <v>91</v>
      </c>
      <c r="AG614">
        <v>166</v>
      </c>
      <c r="AH614">
        <v>86</v>
      </c>
      <c r="AI614">
        <v>1792</v>
      </c>
      <c r="AJ614">
        <v>4</v>
      </c>
      <c r="AK614">
        <v>2</v>
      </c>
      <c r="AL614">
        <v>168</v>
      </c>
      <c r="AM614"/>
      <c r="AN614" t="s">
        <v>770</v>
      </c>
      <c r="AO614"/>
      <c r="AP614" s="54" t="s">
        <v>827</v>
      </c>
      <c r="AQ614" s="58" t="s">
        <v>959</v>
      </c>
      <c r="AR614" s="54" t="s">
        <v>976</v>
      </c>
      <c r="AS614">
        <v>131</v>
      </c>
      <c r="AT614">
        <v>862</v>
      </c>
      <c r="AU614">
        <v>36</v>
      </c>
      <c r="AW614" s="44">
        <f t="shared" si="36"/>
        <v>2587.0800000000004</v>
      </c>
      <c r="AX614" s="46">
        <f t="shared" si="37"/>
        <v>3.3333333335030524E-3</v>
      </c>
      <c r="AY614" s="46">
        <f t="shared" si="38"/>
        <v>-3.3333333332484782E-3</v>
      </c>
      <c r="AZ614" s="46">
        <f t="shared" si="39"/>
        <v>1.2734258092450546E-13</v>
      </c>
    </row>
    <row r="615" spans="1:52" x14ac:dyDescent="0.35">
      <c r="A615">
        <v>166</v>
      </c>
      <c r="B615">
        <v>86</v>
      </c>
      <c r="C615">
        <v>1792</v>
      </c>
      <c r="D615">
        <v>4</v>
      </c>
      <c r="E615">
        <v>2</v>
      </c>
      <c r="F615">
        <v>167</v>
      </c>
      <c r="H615" t="s">
        <v>136</v>
      </c>
      <c r="I615" t="s">
        <v>417</v>
      </c>
      <c r="J615" s="54" t="s">
        <v>884</v>
      </c>
      <c r="K615" s="58" t="s">
        <v>959</v>
      </c>
      <c r="L615" s="54" t="s">
        <v>954</v>
      </c>
      <c r="M615">
        <v>131</v>
      </c>
      <c r="N615">
        <v>229</v>
      </c>
      <c r="O615">
        <v>57</v>
      </c>
      <c r="Q615">
        <v>166</v>
      </c>
      <c r="R615">
        <v>86</v>
      </c>
      <c r="S615">
        <v>1792</v>
      </c>
      <c r="T615">
        <v>4</v>
      </c>
      <c r="U615">
        <v>2</v>
      </c>
      <c r="V615">
        <v>167</v>
      </c>
      <c r="W615"/>
      <c r="X615" t="s">
        <v>136</v>
      </c>
      <c r="Y615" t="s">
        <v>417</v>
      </c>
      <c r="Z615" s="54" t="s">
        <v>884</v>
      </c>
      <c r="AA615" s="58" t="s">
        <v>959</v>
      </c>
      <c r="AB615" s="54" t="s">
        <v>954</v>
      </c>
      <c r="AC615">
        <v>131</v>
      </c>
      <c r="AD615">
        <v>114</v>
      </c>
      <c r="AE615">
        <v>79</v>
      </c>
      <c r="AG615">
        <v>153</v>
      </c>
      <c r="AH615">
        <v>79</v>
      </c>
      <c r="AI615">
        <v>1792</v>
      </c>
      <c r="AJ615">
        <v>4</v>
      </c>
      <c r="AK615">
        <v>2</v>
      </c>
      <c r="AL615">
        <v>167</v>
      </c>
      <c r="AM615"/>
      <c r="AN615" t="s">
        <v>136</v>
      </c>
      <c r="AO615" t="s">
        <v>417</v>
      </c>
      <c r="AP615" s="54" t="s">
        <v>884</v>
      </c>
      <c r="AQ615" s="58" t="s">
        <v>959</v>
      </c>
      <c r="AR615" s="54" t="s">
        <v>954</v>
      </c>
      <c r="AS615">
        <v>131</v>
      </c>
      <c r="AT615">
        <v>172</v>
      </c>
      <c r="AU615">
        <v>18</v>
      </c>
      <c r="AW615" s="44">
        <f t="shared" si="36"/>
        <v>516.54</v>
      </c>
      <c r="AX615" s="46">
        <f t="shared" si="37"/>
        <v>3.3333333332951076E-3</v>
      </c>
      <c r="AY615" s="46">
        <f t="shared" si="38"/>
        <v>-3.3333333333525061E-3</v>
      </c>
      <c r="AZ615" s="46">
        <f t="shared" si="39"/>
        <v>-2.1593837828959295E-14</v>
      </c>
    </row>
    <row r="616" spans="1:52" x14ac:dyDescent="0.35">
      <c r="A616">
        <v>166</v>
      </c>
      <c r="B616">
        <v>86</v>
      </c>
      <c r="C616">
        <v>1792</v>
      </c>
      <c r="D616">
        <v>4</v>
      </c>
      <c r="E616">
        <v>2</v>
      </c>
      <c r="F616">
        <v>168</v>
      </c>
      <c r="G616" t="s">
        <v>101</v>
      </c>
      <c r="H616" t="s">
        <v>416</v>
      </c>
      <c r="I616" t="s">
        <v>509</v>
      </c>
      <c r="J616" s="54" t="s">
        <v>955</v>
      </c>
      <c r="K616" s="58" t="s">
        <v>965</v>
      </c>
      <c r="L616" s="54"/>
      <c r="M616">
        <v>136</v>
      </c>
      <c r="N616">
        <v>1401</v>
      </c>
      <c r="O616">
        <v>70</v>
      </c>
      <c r="Q616">
        <v>166</v>
      </c>
      <c r="R616">
        <v>86</v>
      </c>
      <c r="S616">
        <v>1792</v>
      </c>
      <c r="T616">
        <v>4</v>
      </c>
      <c r="U616">
        <v>2</v>
      </c>
      <c r="V616">
        <v>168</v>
      </c>
      <c r="W616" t="s">
        <v>101</v>
      </c>
      <c r="X616" t="s">
        <v>416</v>
      </c>
      <c r="Y616" t="s">
        <v>509</v>
      </c>
      <c r="Z616" s="54" t="s">
        <v>955</v>
      </c>
      <c r="AA616" s="58" t="s">
        <v>965</v>
      </c>
      <c r="AB616" s="54"/>
      <c r="AC616">
        <v>135</v>
      </c>
      <c r="AD616">
        <v>700</v>
      </c>
      <c r="AE616">
        <v>85</v>
      </c>
      <c r="AG616">
        <v>153</v>
      </c>
      <c r="AH616">
        <v>79</v>
      </c>
      <c r="AI616">
        <v>1792</v>
      </c>
      <c r="AJ616">
        <v>4</v>
      </c>
      <c r="AK616">
        <v>2</v>
      </c>
      <c r="AL616">
        <v>166</v>
      </c>
      <c r="AM616" t="s">
        <v>101</v>
      </c>
      <c r="AN616" t="s">
        <v>416</v>
      </c>
      <c r="AO616" t="s">
        <v>509</v>
      </c>
      <c r="AP616" s="54" t="s">
        <v>955</v>
      </c>
      <c r="AQ616" s="58" t="s">
        <v>965</v>
      </c>
      <c r="AR616" s="54"/>
      <c r="AS616">
        <v>135</v>
      </c>
      <c r="AT616">
        <v>1051</v>
      </c>
      <c r="AU616">
        <v>28</v>
      </c>
      <c r="AW616" s="44">
        <f t="shared" si="36"/>
        <v>3153.83</v>
      </c>
      <c r="AX616" s="46">
        <f t="shared" si="37"/>
        <v>2.222222222189929E-3</v>
      </c>
      <c r="AY616" s="46">
        <f t="shared" si="38"/>
        <v>1.1111111110949645E-3</v>
      </c>
      <c r="AZ616" s="46">
        <f t="shared" si="39"/>
        <v>-3.3333333333576132E-3</v>
      </c>
    </row>
    <row r="617" spans="1:52" x14ac:dyDescent="0.35">
      <c r="A617">
        <v>166</v>
      </c>
      <c r="B617">
        <v>86</v>
      </c>
      <c r="C617">
        <v>1792</v>
      </c>
      <c r="D617">
        <v>4</v>
      </c>
      <c r="E617">
        <v>2</v>
      </c>
      <c r="F617">
        <v>168</v>
      </c>
      <c r="H617" t="s">
        <v>21</v>
      </c>
      <c r="I617" t="s">
        <v>121</v>
      </c>
      <c r="J617" s="54" t="s">
        <v>808</v>
      </c>
      <c r="K617" s="58" t="s">
        <v>959</v>
      </c>
      <c r="L617" s="54"/>
      <c r="M617">
        <v>136</v>
      </c>
      <c r="N617">
        <v>14</v>
      </c>
      <c r="O617">
        <v>80</v>
      </c>
      <c r="Q617">
        <v>166</v>
      </c>
      <c r="R617">
        <v>86</v>
      </c>
      <c r="S617">
        <v>1792</v>
      </c>
      <c r="T617">
        <v>4</v>
      </c>
      <c r="U617">
        <v>2</v>
      </c>
      <c r="V617">
        <v>168</v>
      </c>
      <c r="W617"/>
      <c r="X617" t="s">
        <v>21</v>
      </c>
      <c r="Y617" t="s">
        <v>121</v>
      </c>
      <c r="Z617" s="54" t="s">
        <v>808</v>
      </c>
      <c r="AA617" s="58" t="s">
        <v>959</v>
      </c>
      <c r="AB617" s="54"/>
      <c r="AC617">
        <v>136</v>
      </c>
      <c r="AD617">
        <v>7</v>
      </c>
      <c r="AE617">
        <v>41</v>
      </c>
      <c r="AG617">
        <v>153</v>
      </c>
      <c r="AH617">
        <v>79</v>
      </c>
      <c r="AI617">
        <v>1792</v>
      </c>
      <c r="AJ617">
        <v>4</v>
      </c>
      <c r="AK617">
        <v>2</v>
      </c>
      <c r="AL617">
        <v>166</v>
      </c>
      <c r="AM617"/>
      <c r="AN617" t="s">
        <v>21</v>
      </c>
      <c r="AO617" t="s">
        <v>121</v>
      </c>
      <c r="AP617" s="54" t="s">
        <v>808</v>
      </c>
      <c r="AQ617" s="58" t="s">
        <v>959</v>
      </c>
      <c r="AR617" s="54"/>
      <c r="AS617">
        <v>136</v>
      </c>
      <c r="AT617">
        <v>11</v>
      </c>
      <c r="AU617">
        <v>10</v>
      </c>
      <c r="AW617" s="44">
        <f t="shared" si="36"/>
        <v>33.31</v>
      </c>
      <c r="AX617" s="46">
        <f t="shared" si="37"/>
        <v>4.444444444444029E-3</v>
      </c>
      <c r="AY617" s="46">
        <f t="shared" si="38"/>
        <v>-7.7777777777779389E-3</v>
      </c>
      <c r="AZ617" s="46">
        <f t="shared" si="39"/>
        <v>3.3333333333334936E-3</v>
      </c>
    </row>
    <row r="618" spans="1:52" x14ac:dyDescent="0.35">
      <c r="A618">
        <v>166</v>
      </c>
      <c r="B618">
        <v>86</v>
      </c>
      <c r="C618">
        <v>1792</v>
      </c>
      <c r="D618">
        <v>4</v>
      </c>
      <c r="E618">
        <v>2</v>
      </c>
      <c r="F618">
        <v>168</v>
      </c>
      <c r="H618" t="s">
        <v>16</v>
      </c>
      <c r="I618" t="s">
        <v>273</v>
      </c>
      <c r="J618" s="58" t="s">
        <v>813</v>
      </c>
      <c r="K618" s="58" t="s">
        <v>959</v>
      </c>
      <c r="L618" s="54"/>
      <c r="M618">
        <v>135</v>
      </c>
      <c r="N618">
        <v>1082</v>
      </c>
      <c r="O618">
        <v>14</v>
      </c>
      <c r="Q618">
        <v>166</v>
      </c>
      <c r="R618">
        <v>86</v>
      </c>
      <c r="S618">
        <v>1792</v>
      </c>
      <c r="T618">
        <v>4</v>
      </c>
      <c r="U618">
        <v>2</v>
      </c>
      <c r="V618">
        <v>168</v>
      </c>
      <c r="W618"/>
      <c r="X618" t="s">
        <v>16</v>
      </c>
      <c r="Y618" t="s">
        <v>273</v>
      </c>
      <c r="Z618" s="58" t="s">
        <v>813</v>
      </c>
      <c r="AA618" s="58" t="s">
        <v>959</v>
      </c>
      <c r="AB618" s="54"/>
      <c r="AC618">
        <v>135</v>
      </c>
      <c r="AD618">
        <v>541</v>
      </c>
      <c r="AE618">
        <v>8</v>
      </c>
      <c r="AG618">
        <v>153</v>
      </c>
      <c r="AH618">
        <v>79</v>
      </c>
      <c r="AI618">
        <v>1792</v>
      </c>
      <c r="AJ618">
        <v>4</v>
      </c>
      <c r="AK618">
        <v>2</v>
      </c>
      <c r="AL618">
        <v>166</v>
      </c>
      <c r="AM618"/>
      <c r="AN618" t="s">
        <v>16</v>
      </c>
      <c r="AO618" t="s">
        <v>273</v>
      </c>
      <c r="AP618" s="58" t="s">
        <v>813</v>
      </c>
      <c r="AQ618" s="58" t="s">
        <v>959</v>
      </c>
      <c r="AR618" s="54"/>
      <c r="AS618">
        <v>135</v>
      </c>
      <c r="AT618">
        <v>811</v>
      </c>
      <c r="AU618">
        <v>62</v>
      </c>
      <c r="AW618" s="44">
        <f t="shared" si="36"/>
        <v>2434.84</v>
      </c>
      <c r="AX618" s="46">
        <f t="shared" si="37"/>
        <v>1.1111111111049454E-2</v>
      </c>
      <c r="AY618" s="46">
        <f t="shared" si="38"/>
        <v>-4.4444444444752679E-3</v>
      </c>
      <c r="AZ618" s="46">
        <f t="shared" si="39"/>
        <v>-6.6666666666560515E-3</v>
      </c>
    </row>
    <row r="619" spans="1:52" x14ac:dyDescent="0.35">
      <c r="A619">
        <v>166</v>
      </c>
      <c r="B619">
        <v>86</v>
      </c>
      <c r="C619">
        <v>1792</v>
      </c>
      <c r="D619">
        <v>4</v>
      </c>
      <c r="E619">
        <v>2</v>
      </c>
      <c r="F619">
        <v>168</v>
      </c>
      <c r="G619" t="s">
        <v>137</v>
      </c>
      <c r="H619" t="s">
        <v>21</v>
      </c>
      <c r="I619" t="s">
        <v>508</v>
      </c>
      <c r="J619" s="54" t="s">
        <v>927</v>
      </c>
      <c r="K619" s="58" t="s">
        <v>959</v>
      </c>
      <c r="L619" s="54"/>
      <c r="M619">
        <v>134</v>
      </c>
      <c r="N619">
        <v>166</v>
      </c>
      <c r="O619">
        <v>21</v>
      </c>
      <c r="Q619">
        <v>166</v>
      </c>
      <c r="R619">
        <v>86</v>
      </c>
      <c r="S619">
        <v>1792</v>
      </c>
      <c r="T619">
        <v>4</v>
      </c>
      <c r="U619">
        <v>2</v>
      </c>
      <c r="V619">
        <v>168</v>
      </c>
      <c r="W619" t="s">
        <v>137</v>
      </c>
      <c r="X619" t="s">
        <v>21</v>
      </c>
      <c r="Y619" t="s">
        <v>508</v>
      </c>
      <c r="Z619" s="54" t="s">
        <v>927</v>
      </c>
      <c r="AA619" s="58" t="s">
        <v>959</v>
      </c>
      <c r="AB619" s="54"/>
      <c r="AC619">
        <v>134</v>
      </c>
      <c r="AD619">
        <v>83</v>
      </c>
      <c r="AE619">
        <v>10</v>
      </c>
      <c r="AG619">
        <v>166</v>
      </c>
      <c r="AH619">
        <v>86</v>
      </c>
      <c r="AI619">
        <v>1792</v>
      </c>
      <c r="AJ619">
        <v>4</v>
      </c>
      <c r="AK619">
        <v>2</v>
      </c>
      <c r="AL619">
        <v>167</v>
      </c>
      <c r="AM619" t="s">
        <v>137</v>
      </c>
      <c r="AN619" t="s">
        <v>21</v>
      </c>
      <c r="AO619" t="s">
        <v>508</v>
      </c>
      <c r="AP619" s="54" t="s">
        <v>927</v>
      </c>
      <c r="AQ619" s="58" t="s">
        <v>959</v>
      </c>
      <c r="AR619" s="54"/>
      <c r="AS619">
        <v>134</v>
      </c>
      <c r="AT619">
        <v>124</v>
      </c>
      <c r="AU619">
        <v>66</v>
      </c>
      <c r="AW619" s="44">
        <f t="shared" si="36"/>
        <v>373.97</v>
      </c>
      <c r="AX619" s="46">
        <f t="shared" si="37"/>
        <v>-1.1111111111210825E-3</v>
      </c>
      <c r="AY619" s="46">
        <f t="shared" si="38"/>
        <v>4.4444444444394493E-3</v>
      </c>
      <c r="AZ619" s="46">
        <f t="shared" si="39"/>
        <v>-3.3333333333337434E-3</v>
      </c>
    </row>
    <row r="620" spans="1:52" x14ac:dyDescent="0.35">
      <c r="A620">
        <v>166</v>
      </c>
      <c r="B620">
        <v>86</v>
      </c>
      <c r="C620">
        <v>1792</v>
      </c>
      <c r="D620">
        <v>4</v>
      </c>
      <c r="E620">
        <v>2</v>
      </c>
      <c r="F620">
        <v>168</v>
      </c>
      <c r="H620" t="s">
        <v>501</v>
      </c>
      <c r="I620" t="s">
        <v>167</v>
      </c>
      <c r="J620" s="54" t="s">
        <v>912</v>
      </c>
      <c r="K620" s="58" t="s">
        <v>959</v>
      </c>
      <c r="L620" s="54"/>
      <c r="M620">
        <v>135</v>
      </c>
      <c r="N620">
        <v>187</v>
      </c>
      <c r="O620">
        <v>86</v>
      </c>
      <c r="Q620">
        <v>173</v>
      </c>
      <c r="R620">
        <v>89</v>
      </c>
      <c r="S620">
        <v>1792</v>
      </c>
      <c r="T620">
        <v>4</v>
      </c>
      <c r="U620">
        <v>2</v>
      </c>
      <c r="V620">
        <v>168</v>
      </c>
      <c r="W620"/>
      <c r="X620" t="s">
        <v>501</v>
      </c>
      <c r="Y620" t="s">
        <v>167</v>
      </c>
      <c r="Z620" s="54" t="s">
        <v>912</v>
      </c>
      <c r="AA620" s="58" t="s">
        <v>959</v>
      </c>
      <c r="AB620" s="54"/>
      <c r="AC620">
        <v>134</v>
      </c>
      <c r="AD620">
        <v>93</v>
      </c>
      <c r="AE620">
        <v>93</v>
      </c>
      <c r="AG620">
        <v>166</v>
      </c>
      <c r="AH620">
        <v>86</v>
      </c>
      <c r="AI620">
        <v>1792</v>
      </c>
      <c r="AJ620">
        <v>4</v>
      </c>
      <c r="AK620">
        <v>2</v>
      </c>
      <c r="AL620">
        <v>168</v>
      </c>
      <c r="AM620"/>
      <c r="AN620" t="s">
        <v>501</v>
      </c>
      <c r="AO620" t="s">
        <v>167</v>
      </c>
      <c r="AP620" s="54" t="s">
        <v>912</v>
      </c>
      <c r="AQ620" s="58" t="s">
        <v>959</v>
      </c>
      <c r="AR620" s="54"/>
      <c r="AS620">
        <v>134</v>
      </c>
      <c r="AT620">
        <v>140</v>
      </c>
      <c r="AU620">
        <v>90</v>
      </c>
      <c r="AW620" s="44">
        <f t="shared" si="36"/>
        <v>422.69</v>
      </c>
      <c r="AX620" s="46">
        <f t="shared" si="37"/>
        <v>2.2222222222149091E-3</v>
      </c>
      <c r="AY620" s="46">
        <f t="shared" si="38"/>
        <v>1.111111111107399E-3</v>
      </c>
      <c r="AZ620" s="46">
        <f t="shared" si="39"/>
        <v>-3.3333333333530613E-3</v>
      </c>
    </row>
    <row r="621" spans="1:52" x14ac:dyDescent="0.35">
      <c r="A621">
        <v>166</v>
      </c>
      <c r="B621">
        <v>86</v>
      </c>
      <c r="C621">
        <v>1792</v>
      </c>
      <c r="D621">
        <v>4</v>
      </c>
      <c r="E621">
        <v>2</v>
      </c>
      <c r="F621">
        <v>168</v>
      </c>
      <c r="H621" t="s">
        <v>210</v>
      </c>
      <c r="I621" t="s">
        <v>27</v>
      </c>
      <c r="J621" s="58" t="s">
        <v>911</v>
      </c>
      <c r="K621" s="58" t="s">
        <v>959</v>
      </c>
      <c r="L621" s="54"/>
      <c r="M621">
        <v>135</v>
      </c>
      <c r="N621">
        <v>152</v>
      </c>
      <c r="O621">
        <v>27</v>
      </c>
      <c r="Q621">
        <v>166</v>
      </c>
      <c r="R621">
        <v>86</v>
      </c>
      <c r="S621">
        <v>1792</v>
      </c>
      <c r="T621">
        <v>4</v>
      </c>
      <c r="U621">
        <v>2</v>
      </c>
      <c r="V621">
        <v>168</v>
      </c>
      <c r="W621"/>
      <c r="X621" t="s">
        <v>210</v>
      </c>
      <c r="Y621" t="s">
        <v>27</v>
      </c>
      <c r="Z621" s="58" t="s">
        <v>911</v>
      </c>
      <c r="AA621" s="58" t="s">
        <v>959</v>
      </c>
      <c r="AB621" s="54"/>
      <c r="AC621">
        <v>135</v>
      </c>
      <c r="AD621">
        <v>76</v>
      </c>
      <c r="AE621">
        <v>13</v>
      </c>
      <c r="AG621">
        <v>166</v>
      </c>
      <c r="AH621">
        <v>86</v>
      </c>
      <c r="AI621">
        <v>1792</v>
      </c>
      <c r="AJ621">
        <v>4</v>
      </c>
      <c r="AK621">
        <v>2</v>
      </c>
      <c r="AL621">
        <v>169</v>
      </c>
      <c r="AM621"/>
      <c r="AN621" t="s">
        <v>210</v>
      </c>
      <c r="AO621" t="s">
        <v>27</v>
      </c>
      <c r="AP621" s="58" t="s">
        <v>911</v>
      </c>
      <c r="AQ621" s="58" t="s">
        <v>959</v>
      </c>
      <c r="AR621" s="54"/>
      <c r="AS621">
        <v>135</v>
      </c>
      <c r="AT621">
        <v>114</v>
      </c>
      <c r="AU621">
        <v>20</v>
      </c>
      <c r="AW621" s="44">
        <f t="shared" si="36"/>
        <v>342.59999999999997</v>
      </c>
      <c r="AX621" s="46">
        <f t="shared" si="37"/>
        <v>-3.3333333333485093E-3</v>
      </c>
      <c r="AY621" s="46">
        <f t="shared" si="38"/>
        <v>3.3333333333257498E-3</v>
      </c>
      <c r="AZ621" s="46">
        <f t="shared" si="39"/>
        <v>-1.1379786002407855E-14</v>
      </c>
    </row>
    <row r="622" spans="1:52" x14ac:dyDescent="0.35">
      <c r="A622">
        <v>166</v>
      </c>
      <c r="B622">
        <v>86</v>
      </c>
      <c r="C622">
        <v>1792</v>
      </c>
      <c r="D622">
        <v>4</v>
      </c>
      <c r="E622">
        <v>2</v>
      </c>
      <c r="F622">
        <v>168</v>
      </c>
      <c r="H622" t="s">
        <v>583</v>
      </c>
      <c r="J622" s="54" t="s">
        <v>788</v>
      </c>
      <c r="K622" s="58" t="s">
        <v>959</v>
      </c>
      <c r="L622" s="54"/>
      <c r="M622">
        <v>135</v>
      </c>
      <c r="N622">
        <v>526</v>
      </c>
      <c r="O622">
        <v>24</v>
      </c>
      <c r="Q622">
        <v>166</v>
      </c>
      <c r="R622">
        <v>86</v>
      </c>
      <c r="S622">
        <v>1792</v>
      </c>
      <c r="T622">
        <v>4</v>
      </c>
      <c r="U622">
        <v>2</v>
      </c>
      <c r="V622">
        <v>168</v>
      </c>
      <c r="W622"/>
      <c r="X622" t="s">
        <v>676</v>
      </c>
      <c r="Y622"/>
      <c r="Z622" s="54" t="s">
        <v>788</v>
      </c>
      <c r="AA622" s="58" t="s">
        <v>959</v>
      </c>
      <c r="AB622" s="54"/>
      <c r="AC622">
        <v>135</v>
      </c>
      <c r="AD622">
        <v>263</v>
      </c>
      <c r="AE622">
        <v>13</v>
      </c>
      <c r="AG622">
        <v>153</v>
      </c>
      <c r="AH622">
        <v>79</v>
      </c>
      <c r="AI622">
        <v>1792</v>
      </c>
      <c r="AJ622">
        <v>4</v>
      </c>
      <c r="AK622">
        <v>2</v>
      </c>
      <c r="AL622">
        <v>167</v>
      </c>
      <c r="AM622"/>
      <c r="AN622" t="s">
        <v>720</v>
      </c>
      <c r="AO622"/>
      <c r="AP622" s="54" t="s">
        <v>788</v>
      </c>
      <c r="AQ622" s="58" t="s">
        <v>959</v>
      </c>
      <c r="AR622" s="54"/>
      <c r="AS622">
        <v>135</v>
      </c>
      <c r="AT622">
        <v>394</v>
      </c>
      <c r="AU622">
        <v>68</v>
      </c>
      <c r="AW622" s="44">
        <f t="shared" si="36"/>
        <v>1184.05</v>
      </c>
      <c r="AX622" s="46">
        <f t="shared" si="37"/>
        <v>4.4444444444116105E-3</v>
      </c>
      <c r="AY622" s="46">
        <f t="shared" si="38"/>
        <v>-7.7777777777942037E-3</v>
      </c>
      <c r="AZ622" s="46">
        <f t="shared" si="39"/>
        <v>3.3333333332802306E-3</v>
      </c>
    </row>
    <row r="623" spans="1:52" x14ac:dyDescent="0.35">
      <c r="A623">
        <v>166</v>
      </c>
      <c r="B623">
        <v>86</v>
      </c>
      <c r="C623">
        <v>1792</v>
      </c>
      <c r="D623">
        <v>4</v>
      </c>
      <c r="E623">
        <v>2</v>
      </c>
      <c r="F623">
        <v>169</v>
      </c>
      <c r="G623" t="s">
        <v>101</v>
      </c>
      <c r="H623" t="s">
        <v>18</v>
      </c>
      <c r="I623" t="s">
        <v>584</v>
      </c>
      <c r="J623" s="54" t="s">
        <v>831</v>
      </c>
      <c r="K623" s="58" t="s">
        <v>961</v>
      </c>
      <c r="L623" s="54" t="s">
        <v>805</v>
      </c>
      <c r="M623">
        <v>136</v>
      </c>
      <c r="N623">
        <v>176</v>
      </c>
      <c r="O623">
        <v>61</v>
      </c>
      <c r="Q623">
        <v>166</v>
      </c>
      <c r="R623">
        <v>86</v>
      </c>
      <c r="S623">
        <v>1792</v>
      </c>
      <c r="T623">
        <v>4</v>
      </c>
      <c r="U623">
        <v>2</v>
      </c>
      <c r="V623">
        <v>169</v>
      </c>
      <c r="W623" t="s">
        <v>101</v>
      </c>
      <c r="X623" t="s">
        <v>18</v>
      </c>
      <c r="Y623" s="50" t="s">
        <v>584</v>
      </c>
      <c r="Z623" s="54" t="s">
        <v>831</v>
      </c>
      <c r="AA623" s="58" t="s">
        <v>961</v>
      </c>
      <c r="AB623" s="54" t="s">
        <v>805</v>
      </c>
      <c r="AC623">
        <v>136</v>
      </c>
      <c r="AD623">
        <v>88</v>
      </c>
      <c r="AE623">
        <v>30</v>
      </c>
      <c r="AG623">
        <v>166</v>
      </c>
      <c r="AH623">
        <v>86</v>
      </c>
      <c r="AI623">
        <v>1792</v>
      </c>
      <c r="AJ623">
        <v>4</v>
      </c>
      <c r="AK623">
        <v>2</v>
      </c>
      <c r="AL623">
        <v>168</v>
      </c>
      <c r="AM623" t="s">
        <v>101</v>
      </c>
      <c r="AN623" t="s">
        <v>18</v>
      </c>
      <c r="AO623" t="s">
        <v>584</v>
      </c>
      <c r="AP623" s="54" t="s">
        <v>831</v>
      </c>
      <c r="AQ623" s="58" t="s">
        <v>961</v>
      </c>
      <c r="AR623" s="54" t="s">
        <v>805</v>
      </c>
      <c r="AS623">
        <v>136</v>
      </c>
      <c r="AT623">
        <v>132</v>
      </c>
      <c r="AU623">
        <v>45</v>
      </c>
      <c r="AW623" s="44">
        <f t="shared" si="36"/>
        <v>397.36</v>
      </c>
      <c r="AX623" s="46">
        <f t="shared" si="37"/>
        <v>-5.555555555546321E-3</v>
      </c>
      <c r="AY623" s="46">
        <f t="shared" si="38"/>
        <v>2.222222222226844E-3</v>
      </c>
      <c r="AZ623" s="46">
        <f t="shared" si="39"/>
        <v>3.3333333333189219E-3</v>
      </c>
    </row>
    <row r="624" spans="1:52" x14ac:dyDescent="0.35">
      <c r="A624">
        <v>166</v>
      </c>
      <c r="B624">
        <v>86</v>
      </c>
      <c r="C624">
        <v>1792</v>
      </c>
      <c r="D624">
        <v>4</v>
      </c>
      <c r="E624">
        <v>3</v>
      </c>
      <c r="F624">
        <v>169</v>
      </c>
      <c r="H624" t="s">
        <v>30</v>
      </c>
      <c r="I624" t="s">
        <v>345</v>
      </c>
      <c r="J624" s="54" t="s">
        <v>813</v>
      </c>
      <c r="K624" s="58" t="s">
        <v>959</v>
      </c>
      <c r="L624" s="54"/>
      <c r="M624">
        <v>136</v>
      </c>
      <c r="N624">
        <v>386</v>
      </c>
      <c r="O624">
        <v>38</v>
      </c>
      <c r="Q624">
        <v>166</v>
      </c>
      <c r="R624">
        <v>86</v>
      </c>
      <c r="S624">
        <v>1792</v>
      </c>
      <c r="T624">
        <v>4</v>
      </c>
      <c r="U624">
        <v>3</v>
      </c>
      <c r="V624">
        <v>169</v>
      </c>
      <c r="W624"/>
      <c r="X624" t="s">
        <v>374</v>
      </c>
      <c r="Y624" t="s">
        <v>345</v>
      </c>
      <c r="Z624" s="54" t="s">
        <v>813</v>
      </c>
      <c r="AA624" s="58" t="s">
        <v>959</v>
      </c>
      <c r="AB624" s="54"/>
      <c r="AC624">
        <v>136</v>
      </c>
      <c r="AD624">
        <v>193</v>
      </c>
      <c r="AE624">
        <v>20</v>
      </c>
      <c r="AG624">
        <v>153</v>
      </c>
      <c r="AH624">
        <v>79</v>
      </c>
      <c r="AI624">
        <v>1792</v>
      </c>
      <c r="AJ624">
        <v>4</v>
      </c>
      <c r="AK624">
        <v>2</v>
      </c>
      <c r="AL624">
        <v>167</v>
      </c>
      <c r="AM624"/>
      <c r="AN624" t="s">
        <v>374</v>
      </c>
      <c r="AO624" t="s">
        <v>345</v>
      </c>
      <c r="AP624" s="54" t="s">
        <v>813</v>
      </c>
      <c r="AQ624" s="58" t="s">
        <v>959</v>
      </c>
      <c r="AR624" s="54"/>
      <c r="AS624">
        <v>136</v>
      </c>
      <c r="AT624">
        <v>289</v>
      </c>
      <c r="AU624">
        <v>80</v>
      </c>
      <c r="AW624" s="44">
        <f t="shared" si="36"/>
        <v>869.38</v>
      </c>
      <c r="AX624" s="46">
        <f t="shared" si="37"/>
        <v>1.1111111111115402E-2</v>
      </c>
      <c r="AY624" s="46">
        <f t="shared" si="38"/>
        <v>-4.4444444444423081E-3</v>
      </c>
      <c r="AZ624" s="46">
        <f t="shared" si="39"/>
        <v>-6.6666666667061225E-3</v>
      </c>
    </row>
    <row r="625" spans="1:52" x14ac:dyDescent="0.35">
      <c r="A625">
        <v>166</v>
      </c>
      <c r="B625">
        <v>86</v>
      </c>
      <c r="C625">
        <v>1792</v>
      </c>
      <c r="D625">
        <v>4</v>
      </c>
      <c r="E625">
        <v>3</v>
      </c>
      <c r="F625">
        <v>169</v>
      </c>
      <c r="H625" t="s">
        <v>111</v>
      </c>
      <c r="I625" t="s">
        <v>511</v>
      </c>
      <c r="J625" s="58" t="s">
        <v>888</v>
      </c>
      <c r="K625" s="58" t="s">
        <v>959</v>
      </c>
      <c r="L625" s="58" t="s">
        <v>791</v>
      </c>
      <c r="M625">
        <v>137</v>
      </c>
      <c r="N625">
        <v>93</v>
      </c>
      <c r="O625">
        <v>46</v>
      </c>
      <c r="Q625">
        <v>166</v>
      </c>
      <c r="R625">
        <v>86</v>
      </c>
      <c r="S625">
        <v>1792</v>
      </c>
      <c r="T625">
        <v>4</v>
      </c>
      <c r="U625">
        <v>3</v>
      </c>
      <c r="V625">
        <v>169</v>
      </c>
      <c r="W625"/>
      <c r="X625" t="s">
        <v>111</v>
      </c>
      <c r="Y625" t="s">
        <v>511</v>
      </c>
      <c r="Z625" s="58" t="s">
        <v>888</v>
      </c>
      <c r="AA625" s="58" t="s">
        <v>959</v>
      </c>
      <c r="AB625" s="58" t="s">
        <v>791</v>
      </c>
      <c r="AC625">
        <v>137</v>
      </c>
      <c r="AD625">
        <v>46</v>
      </c>
      <c r="AE625">
        <v>73</v>
      </c>
      <c r="AG625">
        <v>166</v>
      </c>
      <c r="AH625">
        <v>86</v>
      </c>
      <c r="AI625">
        <v>1792</v>
      </c>
      <c r="AJ625">
        <v>4</v>
      </c>
      <c r="AK625">
        <v>3</v>
      </c>
      <c r="AL625">
        <v>169</v>
      </c>
      <c r="AM625"/>
      <c r="AN625" t="s">
        <v>111</v>
      </c>
      <c r="AO625" t="s">
        <v>511</v>
      </c>
      <c r="AP625" s="58" t="s">
        <v>888</v>
      </c>
      <c r="AQ625" s="58" t="s">
        <v>959</v>
      </c>
      <c r="AR625" s="58" t="s">
        <v>791</v>
      </c>
      <c r="AS625">
        <v>137</v>
      </c>
      <c r="AT625">
        <v>70</v>
      </c>
      <c r="AU625">
        <v>10</v>
      </c>
      <c r="AW625" s="44">
        <f t="shared" si="36"/>
        <v>210.28999999999996</v>
      </c>
      <c r="AX625" s="46">
        <f t="shared" si="37"/>
        <v>2.2222222221949806E-3</v>
      </c>
      <c r="AY625" s="46">
        <f t="shared" si="38"/>
        <v>1.111111111097518E-3</v>
      </c>
      <c r="AZ625" s="46">
        <f t="shared" si="39"/>
        <v>-3.3333333333502024E-3</v>
      </c>
    </row>
    <row r="626" spans="1:52" x14ac:dyDescent="0.35">
      <c r="A626">
        <v>166</v>
      </c>
      <c r="B626">
        <v>86</v>
      </c>
      <c r="C626">
        <v>1792</v>
      </c>
      <c r="D626">
        <v>4</v>
      </c>
      <c r="E626">
        <v>3</v>
      </c>
      <c r="F626">
        <v>169</v>
      </c>
      <c r="H626" t="s">
        <v>512</v>
      </c>
      <c r="I626" t="s">
        <v>513</v>
      </c>
      <c r="J626" s="58" t="s">
        <v>813</v>
      </c>
      <c r="K626" s="58" t="s">
        <v>959</v>
      </c>
      <c r="L626" s="54"/>
      <c r="M626">
        <v>137</v>
      </c>
      <c r="N626">
        <v>226</v>
      </c>
      <c r="O626">
        <v>46</v>
      </c>
      <c r="Q626">
        <v>166</v>
      </c>
      <c r="R626">
        <v>86</v>
      </c>
      <c r="S626">
        <v>1792</v>
      </c>
      <c r="T626">
        <v>4</v>
      </c>
      <c r="U626">
        <v>3</v>
      </c>
      <c r="V626">
        <v>169</v>
      </c>
      <c r="W626"/>
      <c r="X626" t="s">
        <v>512</v>
      </c>
      <c r="Y626" t="s">
        <v>513</v>
      </c>
      <c r="Z626" s="58" t="s">
        <v>813</v>
      </c>
      <c r="AA626" s="58" t="s">
        <v>959</v>
      </c>
      <c r="AB626" s="54"/>
      <c r="AC626">
        <v>137</v>
      </c>
      <c r="AD626">
        <v>113</v>
      </c>
      <c r="AE626">
        <v>24</v>
      </c>
      <c r="AG626">
        <v>166</v>
      </c>
      <c r="AH626">
        <v>86</v>
      </c>
      <c r="AI626">
        <v>1792</v>
      </c>
      <c r="AJ626">
        <v>4</v>
      </c>
      <c r="AK626">
        <v>3</v>
      </c>
      <c r="AL626">
        <v>169</v>
      </c>
      <c r="AM626"/>
      <c r="AN626" t="s">
        <v>512</v>
      </c>
      <c r="AO626" t="s">
        <v>513</v>
      </c>
      <c r="AP626" s="58" t="s">
        <v>813</v>
      </c>
      <c r="AQ626" s="58" t="s">
        <v>959</v>
      </c>
      <c r="AR626" s="54"/>
      <c r="AS626">
        <v>137</v>
      </c>
      <c r="AT626">
        <v>169</v>
      </c>
      <c r="AU626">
        <v>86</v>
      </c>
      <c r="AW626" s="44">
        <f t="shared" si="36"/>
        <v>509.56000000000006</v>
      </c>
      <c r="AX626" s="46">
        <f t="shared" si="37"/>
        <v>1.1111111111127892E-2</v>
      </c>
      <c r="AY626" s="46">
        <f t="shared" si="38"/>
        <v>-4.4444444444360354E-3</v>
      </c>
      <c r="AZ626" s="46">
        <f t="shared" si="39"/>
        <v>-6.6666666666469476E-3</v>
      </c>
    </row>
    <row r="627" spans="1:52" x14ac:dyDescent="0.35">
      <c r="A627">
        <v>166</v>
      </c>
      <c r="B627">
        <v>86</v>
      </c>
      <c r="C627">
        <v>1792</v>
      </c>
      <c r="D627">
        <v>4</v>
      </c>
      <c r="E627">
        <v>3</v>
      </c>
      <c r="F627">
        <v>169</v>
      </c>
      <c r="H627" t="s">
        <v>510</v>
      </c>
      <c r="I627" t="s">
        <v>436</v>
      </c>
      <c r="J627" s="54" t="s">
        <v>956</v>
      </c>
      <c r="K627" s="58" t="s">
        <v>961</v>
      </c>
      <c r="L627" s="54"/>
      <c r="M627">
        <v>137</v>
      </c>
      <c r="N627">
        <v>152</v>
      </c>
      <c r="O627">
        <v>33</v>
      </c>
      <c r="Q627">
        <v>166</v>
      </c>
      <c r="R627">
        <v>86</v>
      </c>
      <c r="S627">
        <v>1792</v>
      </c>
      <c r="T627">
        <v>4</v>
      </c>
      <c r="U627">
        <v>3</v>
      </c>
      <c r="V627">
        <v>169</v>
      </c>
      <c r="W627"/>
      <c r="X627" t="s">
        <v>510</v>
      </c>
      <c r="Y627" t="s">
        <v>436</v>
      </c>
      <c r="Z627" s="54" t="s">
        <v>956</v>
      </c>
      <c r="AA627" s="58" t="s">
        <v>961</v>
      </c>
      <c r="AB627" s="54"/>
      <c r="AC627">
        <v>136</v>
      </c>
      <c r="AD627">
        <v>76</v>
      </c>
      <c r="AE627">
        <v>17</v>
      </c>
      <c r="AG627">
        <v>166</v>
      </c>
      <c r="AH627">
        <v>86</v>
      </c>
      <c r="AI627">
        <v>1792</v>
      </c>
      <c r="AJ627">
        <v>4</v>
      </c>
      <c r="AK627">
        <v>3</v>
      </c>
      <c r="AL627">
        <v>172</v>
      </c>
      <c r="AM627"/>
      <c r="AN627" t="s">
        <v>510</v>
      </c>
      <c r="AO627" t="s">
        <v>436</v>
      </c>
      <c r="AP627" s="54" t="s">
        <v>956</v>
      </c>
      <c r="AQ627" s="58" t="s">
        <v>961</v>
      </c>
      <c r="AR627" s="54"/>
      <c r="AS627">
        <v>136</v>
      </c>
      <c r="AT627">
        <v>114</v>
      </c>
      <c r="AU627">
        <v>25</v>
      </c>
      <c r="AW627" s="44">
        <f t="shared" si="36"/>
        <v>342.75</v>
      </c>
      <c r="AX627" s="46">
        <f t="shared" si="37"/>
        <v>3.33333333331437E-3</v>
      </c>
      <c r="AY627" s="46">
        <f t="shared" si="38"/>
        <v>-3.3333333333428194E-3</v>
      </c>
      <c r="AZ627" s="46">
        <f t="shared" si="39"/>
        <v>0</v>
      </c>
    </row>
    <row r="628" spans="1:52" x14ac:dyDescent="0.35">
      <c r="A628">
        <v>166</v>
      </c>
      <c r="B628">
        <v>86</v>
      </c>
      <c r="C628">
        <v>1792</v>
      </c>
      <c r="D628">
        <v>4</v>
      </c>
      <c r="E628">
        <v>3</v>
      </c>
      <c r="F628">
        <v>169</v>
      </c>
      <c r="H628" t="s">
        <v>23</v>
      </c>
      <c r="I628" t="s">
        <v>300</v>
      </c>
      <c r="J628" s="58" t="s">
        <v>912</v>
      </c>
      <c r="K628" s="58" t="s">
        <v>959</v>
      </c>
      <c r="L628" s="58" t="s">
        <v>780</v>
      </c>
      <c r="M628">
        <v>138</v>
      </c>
      <c r="N628">
        <v>771</v>
      </c>
      <c r="O628">
        <v>24</v>
      </c>
      <c r="Q628">
        <v>166</v>
      </c>
      <c r="R628">
        <v>86</v>
      </c>
      <c r="S628">
        <v>1792</v>
      </c>
      <c r="T628">
        <v>4</v>
      </c>
      <c r="U628">
        <v>3</v>
      </c>
      <c r="V628">
        <v>169</v>
      </c>
      <c r="W628"/>
      <c r="X628" t="s">
        <v>23</v>
      </c>
      <c r="Y628" t="s">
        <v>300</v>
      </c>
      <c r="Z628" s="58" t="s">
        <v>912</v>
      </c>
      <c r="AA628" s="58" t="s">
        <v>959</v>
      </c>
      <c r="AB628" s="58" t="s">
        <v>780</v>
      </c>
      <c r="AC628">
        <v>137</v>
      </c>
      <c r="AD628">
        <v>385</v>
      </c>
      <c r="AE628">
        <v>62</v>
      </c>
      <c r="AG628">
        <v>166</v>
      </c>
      <c r="AH628">
        <v>86</v>
      </c>
      <c r="AI628">
        <v>1792</v>
      </c>
      <c r="AJ628">
        <v>4</v>
      </c>
      <c r="AK628">
        <v>3</v>
      </c>
      <c r="AL628">
        <v>169</v>
      </c>
      <c r="AM628"/>
      <c r="AN628" t="s">
        <v>23</v>
      </c>
      <c r="AO628" t="s">
        <v>300</v>
      </c>
      <c r="AP628" s="58" t="s">
        <v>912</v>
      </c>
      <c r="AQ628" s="58" t="s">
        <v>959</v>
      </c>
      <c r="AR628" s="58" t="s">
        <v>780</v>
      </c>
      <c r="AS628">
        <v>137</v>
      </c>
      <c r="AT628">
        <v>578</v>
      </c>
      <c r="AU628">
        <v>43</v>
      </c>
      <c r="AW628" s="44">
        <f t="shared" si="36"/>
        <v>1735.29</v>
      </c>
      <c r="AX628" s="46">
        <f t="shared" si="37"/>
        <v>-1.0458300891968975E-13</v>
      </c>
      <c r="AY628" s="46">
        <f t="shared" si="38"/>
        <v>-5.2291504459844873E-14</v>
      </c>
      <c r="AZ628" s="46">
        <f t="shared" si="39"/>
        <v>-5.0015547259363302E-14</v>
      </c>
    </row>
    <row r="629" spans="1:52" x14ac:dyDescent="0.35">
      <c r="A629">
        <v>166</v>
      </c>
      <c r="B629">
        <v>86</v>
      </c>
      <c r="C629">
        <v>1792</v>
      </c>
      <c r="D629">
        <v>4</v>
      </c>
      <c r="E629">
        <v>3</v>
      </c>
      <c r="F629">
        <v>169</v>
      </c>
      <c r="H629" t="s">
        <v>41</v>
      </c>
      <c r="I629" t="s">
        <v>103</v>
      </c>
      <c r="J629" s="58" t="s">
        <v>951</v>
      </c>
      <c r="K629" s="58" t="s">
        <v>959</v>
      </c>
      <c r="L629" s="54"/>
      <c r="M629">
        <v>137</v>
      </c>
      <c r="N629">
        <v>412</v>
      </c>
      <c r="O629">
        <v>13</v>
      </c>
      <c r="Q629">
        <v>166</v>
      </c>
      <c r="R629">
        <v>86</v>
      </c>
      <c r="S629">
        <v>1792</v>
      </c>
      <c r="T629">
        <v>4</v>
      </c>
      <c r="U629">
        <v>3</v>
      </c>
      <c r="V629">
        <v>169</v>
      </c>
      <c r="W629"/>
      <c r="X629" t="s">
        <v>41</v>
      </c>
      <c r="Y629" t="s">
        <v>103</v>
      </c>
      <c r="Z629" s="58" t="s">
        <v>951</v>
      </c>
      <c r="AA629" s="58" t="s">
        <v>959</v>
      </c>
      <c r="AB629" s="54"/>
      <c r="AC629">
        <v>137</v>
      </c>
      <c r="AD629">
        <v>206</v>
      </c>
      <c r="AE629">
        <v>7</v>
      </c>
      <c r="AG629">
        <v>166</v>
      </c>
      <c r="AH629">
        <v>86</v>
      </c>
      <c r="AI629">
        <v>1792</v>
      </c>
      <c r="AJ629">
        <v>4</v>
      </c>
      <c r="AK629">
        <v>3</v>
      </c>
      <c r="AL629">
        <v>171</v>
      </c>
      <c r="AM629"/>
      <c r="AN629" t="s">
        <v>41</v>
      </c>
      <c r="AO629" t="s">
        <v>103</v>
      </c>
      <c r="AP629" s="58" t="s">
        <v>951</v>
      </c>
      <c r="AQ629" s="58" t="s">
        <v>959</v>
      </c>
      <c r="AR629" s="54"/>
      <c r="AS629">
        <v>137</v>
      </c>
      <c r="AT629">
        <v>309</v>
      </c>
      <c r="AU629">
        <v>10</v>
      </c>
      <c r="AW629" s="44">
        <f t="shared" si="36"/>
        <v>927.30000000000007</v>
      </c>
      <c r="AX629" s="46">
        <f t="shared" si="37"/>
        <v>3.3333333333257498E-3</v>
      </c>
      <c r="AY629" s="46">
        <f t="shared" si="38"/>
        <v>-3.3333333333371296E-3</v>
      </c>
      <c r="AZ629" s="46">
        <f t="shared" si="39"/>
        <v>2.273181642920008E-14</v>
      </c>
    </row>
    <row r="630" spans="1:52" x14ac:dyDescent="0.35">
      <c r="A630">
        <v>166</v>
      </c>
      <c r="B630">
        <v>86</v>
      </c>
      <c r="C630">
        <v>1792</v>
      </c>
      <c r="D630">
        <v>4</v>
      </c>
      <c r="E630">
        <v>3</v>
      </c>
      <c r="F630">
        <v>170</v>
      </c>
      <c r="H630" t="s">
        <v>155</v>
      </c>
      <c r="I630" t="s">
        <v>156</v>
      </c>
      <c r="J630" s="58" t="s">
        <v>895</v>
      </c>
      <c r="K630" s="58" t="s">
        <v>959</v>
      </c>
      <c r="L630" s="54"/>
      <c r="M630">
        <v>138</v>
      </c>
      <c r="N630">
        <v>271</v>
      </c>
      <c r="O630">
        <v>17</v>
      </c>
      <c r="Q630">
        <v>166</v>
      </c>
      <c r="R630">
        <v>86</v>
      </c>
      <c r="S630">
        <v>1792</v>
      </c>
      <c r="T630">
        <v>4</v>
      </c>
      <c r="U630">
        <v>3</v>
      </c>
      <c r="V630">
        <v>170</v>
      </c>
      <c r="W630"/>
      <c r="X630" t="s">
        <v>155</v>
      </c>
      <c r="Y630" t="s">
        <v>156</v>
      </c>
      <c r="Z630" s="58" t="s">
        <v>895</v>
      </c>
      <c r="AA630" s="58" t="s">
        <v>959</v>
      </c>
      <c r="AB630" s="54"/>
      <c r="AC630">
        <v>138</v>
      </c>
      <c r="AD630">
        <v>135</v>
      </c>
      <c r="AE630">
        <v>59</v>
      </c>
      <c r="AG630">
        <v>166</v>
      </c>
      <c r="AH630">
        <v>86</v>
      </c>
      <c r="AI630">
        <v>1792</v>
      </c>
      <c r="AJ630">
        <v>4</v>
      </c>
      <c r="AK630">
        <v>3</v>
      </c>
      <c r="AL630">
        <v>169</v>
      </c>
      <c r="AM630"/>
      <c r="AN630" t="s">
        <v>155</v>
      </c>
      <c r="AO630" t="s">
        <v>156</v>
      </c>
      <c r="AP630" s="58" t="s">
        <v>895</v>
      </c>
      <c r="AQ630" s="58" t="s">
        <v>959</v>
      </c>
      <c r="AR630" s="54"/>
      <c r="AS630">
        <v>138</v>
      </c>
      <c r="AT630">
        <v>203</v>
      </c>
      <c r="AU630">
        <v>38</v>
      </c>
      <c r="AW630" s="44">
        <f t="shared" si="36"/>
        <v>610.14</v>
      </c>
      <c r="AX630" s="46">
        <f t="shared" si="37"/>
        <v>3.3333333332893622E-3</v>
      </c>
      <c r="AY630" s="46">
        <f t="shared" si="38"/>
        <v>-3.3333333333552817E-3</v>
      </c>
      <c r="AZ630" s="46">
        <f t="shared" si="39"/>
        <v>-4.5519144009631418E-15</v>
      </c>
    </row>
    <row r="631" spans="1:52" x14ac:dyDescent="0.35">
      <c r="A631">
        <v>166</v>
      </c>
      <c r="B631">
        <v>86</v>
      </c>
      <c r="C631">
        <v>1792</v>
      </c>
      <c r="D631">
        <v>4</v>
      </c>
      <c r="E631">
        <v>3</v>
      </c>
      <c r="F631">
        <v>170</v>
      </c>
      <c r="H631" t="s">
        <v>15</v>
      </c>
      <c r="I631" t="s">
        <v>49</v>
      </c>
      <c r="J631" s="54" t="s">
        <v>827</v>
      </c>
      <c r="K631" s="58" t="s">
        <v>959</v>
      </c>
      <c r="L631" s="54"/>
      <c r="M631">
        <v>138</v>
      </c>
      <c r="N631">
        <v>247</v>
      </c>
      <c r="O631">
        <v>77</v>
      </c>
      <c r="Q631">
        <v>166</v>
      </c>
      <c r="R631">
        <v>86</v>
      </c>
      <c r="S631">
        <v>1792</v>
      </c>
      <c r="T631">
        <v>4</v>
      </c>
      <c r="U631">
        <v>3</v>
      </c>
      <c r="V631">
        <v>170</v>
      </c>
      <c r="W631"/>
      <c r="X631" t="s">
        <v>15</v>
      </c>
      <c r="Y631" t="s">
        <v>49</v>
      </c>
      <c r="Z631" s="54" t="s">
        <v>827</v>
      </c>
      <c r="AA631" s="58" t="s">
        <v>959</v>
      </c>
      <c r="AB631" s="54"/>
      <c r="AC631">
        <v>138</v>
      </c>
      <c r="AD631">
        <v>123</v>
      </c>
      <c r="AE631">
        <v>89</v>
      </c>
      <c r="AG631">
        <v>166</v>
      </c>
      <c r="AH631">
        <v>86</v>
      </c>
      <c r="AI631">
        <v>1792</v>
      </c>
      <c r="AJ631">
        <v>4</v>
      </c>
      <c r="AK631">
        <v>3</v>
      </c>
      <c r="AL631">
        <v>170</v>
      </c>
      <c r="AM631"/>
      <c r="AN631" t="s">
        <v>15</v>
      </c>
      <c r="AO631" t="s">
        <v>49</v>
      </c>
      <c r="AP631" s="54" t="s">
        <v>827</v>
      </c>
      <c r="AQ631" s="58" t="s">
        <v>959</v>
      </c>
      <c r="AR631" s="54"/>
      <c r="AS631">
        <v>138</v>
      </c>
      <c r="AT631">
        <v>185</v>
      </c>
      <c r="AU631">
        <v>84</v>
      </c>
      <c r="AW631" s="44">
        <f t="shared" si="36"/>
        <v>557.5</v>
      </c>
      <c r="AX631" s="46">
        <f t="shared" si="37"/>
        <v>7.7777777777714441E-3</v>
      </c>
      <c r="AY631" s="46">
        <f t="shared" si="38"/>
        <v>-1.1111111111142824E-3</v>
      </c>
      <c r="AZ631" s="46">
        <f t="shared" si="39"/>
        <v>-6.6666666666855834E-3</v>
      </c>
    </row>
    <row r="632" spans="1:52" x14ac:dyDescent="0.35">
      <c r="A632">
        <v>166</v>
      </c>
      <c r="B632">
        <v>86</v>
      </c>
      <c r="C632">
        <v>1792</v>
      </c>
      <c r="D632">
        <v>4</v>
      </c>
      <c r="E632">
        <v>3</v>
      </c>
      <c r="F632">
        <v>170</v>
      </c>
      <c r="H632" t="s">
        <v>515</v>
      </c>
      <c r="I632" t="s">
        <v>585</v>
      </c>
      <c r="J632" s="58" t="s">
        <v>913</v>
      </c>
      <c r="K632" s="58" t="s">
        <v>959</v>
      </c>
      <c r="L632" s="58" t="s">
        <v>797</v>
      </c>
      <c r="M632">
        <v>139</v>
      </c>
      <c r="N632">
        <v>77</v>
      </c>
      <c r="O632">
        <v>3</v>
      </c>
      <c r="Q632">
        <v>166</v>
      </c>
      <c r="R632">
        <v>86</v>
      </c>
      <c r="S632">
        <v>1792</v>
      </c>
      <c r="T632">
        <v>4</v>
      </c>
      <c r="U632">
        <v>3</v>
      </c>
      <c r="V632">
        <v>170</v>
      </c>
      <c r="W632"/>
      <c r="X632" t="s">
        <v>515</v>
      </c>
      <c r="Y632" t="s">
        <v>205</v>
      </c>
      <c r="Z632" s="58" t="s">
        <v>913</v>
      </c>
      <c r="AA632" s="58" t="s">
        <v>959</v>
      </c>
      <c r="AB632" s="58" t="s">
        <v>797</v>
      </c>
      <c r="AC632">
        <v>139</v>
      </c>
      <c r="AD632">
        <v>38</v>
      </c>
      <c r="AE632">
        <v>51</v>
      </c>
      <c r="AG632">
        <v>166</v>
      </c>
      <c r="AH632">
        <v>86</v>
      </c>
      <c r="AI632">
        <v>1792</v>
      </c>
      <c r="AJ632">
        <v>4</v>
      </c>
      <c r="AK632">
        <v>3</v>
      </c>
      <c r="AL632">
        <v>170</v>
      </c>
      <c r="AM632"/>
      <c r="AN632" t="s">
        <v>515</v>
      </c>
      <c r="AO632" t="s">
        <v>205</v>
      </c>
      <c r="AP632" s="58" t="s">
        <v>913</v>
      </c>
      <c r="AQ632" s="58" t="s">
        <v>959</v>
      </c>
      <c r="AR632" s="58" t="s">
        <v>797</v>
      </c>
      <c r="AS632">
        <v>139</v>
      </c>
      <c r="AT632">
        <v>57</v>
      </c>
      <c r="AU632">
        <v>77</v>
      </c>
      <c r="AW632" s="44">
        <f t="shared" si="36"/>
        <v>173.31000000000003</v>
      </c>
      <c r="AX632" s="46">
        <f t="shared" si="37"/>
        <v>-3.3333333333291637E-3</v>
      </c>
      <c r="AY632" s="46">
        <f t="shared" si="38"/>
        <v>3.3333333333354087E-3</v>
      </c>
      <c r="AZ632" s="46">
        <f t="shared" si="39"/>
        <v>1.021405182655144E-14</v>
      </c>
    </row>
    <row r="633" spans="1:52" x14ac:dyDescent="0.35">
      <c r="A633">
        <v>166</v>
      </c>
      <c r="B633">
        <v>86</v>
      </c>
      <c r="C633">
        <v>1792</v>
      </c>
      <c r="D633">
        <v>4</v>
      </c>
      <c r="E633">
        <v>3</v>
      </c>
      <c r="F633">
        <v>170</v>
      </c>
      <c r="G633" t="s">
        <v>37</v>
      </c>
      <c r="H633" t="s">
        <v>28</v>
      </c>
      <c r="I633" t="s">
        <v>55</v>
      </c>
      <c r="J633" s="58" t="s">
        <v>811</v>
      </c>
      <c r="K633" s="58" t="s">
        <v>959</v>
      </c>
      <c r="L633" s="54"/>
      <c r="M633">
        <v>139</v>
      </c>
      <c r="N633">
        <v>324</v>
      </c>
      <c r="O633">
        <v>77</v>
      </c>
      <c r="Q633">
        <v>166</v>
      </c>
      <c r="R633">
        <v>86</v>
      </c>
      <c r="S633">
        <v>1792</v>
      </c>
      <c r="T633">
        <v>4</v>
      </c>
      <c r="U633">
        <v>3</v>
      </c>
      <c r="V633">
        <v>170</v>
      </c>
      <c r="W633" t="s">
        <v>37</v>
      </c>
      <c r="X633" t="s">
        <v>28</v>
      </c>
      <c r="Y633" t="s">
        <v>55</v>
      </c>
      <c r="Z633" s="58" t="s">
        <v>811</v>
      </c>
      <c r="AA633" s="58" t="s">
        <v>959</v>
      </c>
      <c r="AB633" s="54"/>
      <c r="AC633">
        <v>138</v>
      </c>
      <c r="AD633">
        <v>162</v>
      </c>
      <c r="AE633">
        <v>39</v>
      </c>
      <c r="AG633">
        <v>166</v>
      </c>
      <c r="AH633">
        <v>86</v>
      </c>
      <c r="AI633">
        <v>1792</v>
      </c>
      <c r="AJ633">
        <v>4</v>
      </c>
      <c r="AK633">
        <v>3</v>
      </c>
      <c r="AL633">
        <v>171</v>
      </c>
      <c r="AM633" t="s">
        <v>37</v>
      </c>
      <c r="AN633" t="s">
        <v>28</v>
      </c>
      <c r="AO633" t="s">
        <v>55</v>
      </c>
      <c r="AP633" s="58" t="s">
        <v>811</v>
      </c>
      <c r="AQ633" s="58" t="s">
        <v>959</v>
      </c>
      <c r="AR633" s="54"/>
      <c r="AS633">
        <v>138</v>
      </c>
      <c r="AT633">
        <v>243</v>
      </c>
      <c r="AU633">
        <v>58</v>
      </c>
      <c r="AW633" s="44">
        <f t="shared" si="36"/>
        <v>730.74</v>
      </c>
      <c r="AX633" s="46">
        <f t="shared" si="37"/>
        <v>3.333333333312094E-3</v>
      </c>
      <c r="AY633" s="46">
        <f t="shared" si="38"/>
        <v>-3.3333333333439574E-3</v>
      </c>
      <c r="AZ633" s="46">
        <f t="shared" si="39"/>
        <v>-1.5876189252139739E-14</v>
      </c>
    </row>
    <row r="634" spans="1:52" x14ac:dyDescent="0.35">
      <c r="A634">
        <v>166</v>
      </c>
      <c r="B634">
        <v>86</v>
      </c>
      <c r="C634">
        <v>1792</v>
      </c>
      <c r="D634">
        <v>4</v>
      </c>
      <c r="E634">
        <v>3</v>
      </c>
      <c r="F634">
        <v>170</v>
      </c>
      <c r="H634" t="s">
        <v>46</v>
      </c>
      <c r="I634" t="s">
        <v>114</v>
      </c>
      <c r="J634" s="58" t="s">
        <v>837</v>
      </c>
      <c r="K634" s="58" t="s">
        <v>959</v>
      </c>
      <c r="L634" s="58" t="s">
        <v>797</v>
      </c>
      <c r="M634">
        <v>139</v>
      </c>
      <c r="N634">
        <v>36</v>
      </c>
      <c r="O634">
        <v>83</v>
      </c>
      <c r="Q634">
        <v>166</v>
      </c>
      <c r="R634">
        <v>86</v>
      </c>
      <c r="S634">
        <v>1792</v>
      </c>
      <c r="T634">
        <v>4</v>
      </c>
      <c r="U634">
        <v>3</v>
      </c>
      <c r="V634">
        <v>170</v>
      </c>
      <c r="W634"/>
      <c r="X634" t="s">
        <v>46</v>
      </c>
      <c r="Y634" t="s">
        <v>114</v>
      </c>
      <c r="Z634" s="58" t="s">
        <v>837</v>
      </c>
      <c r="AA634" s="58" t="s">
        <v>959</v>
      </c>
      <c r="AB634" s="58" t="s">
        <v>797</v>
      </c>
      <c r="AC634">
        <v>139</v>
      </c>
      <c r="AD634">
        <v>18</v>
      </c>
      <c r="AE634">
        <v>41</v>
      </c>
      <c r="AG634">
        <v>166</v>
      </c>
      <c r="AH634">
        <v>86</v>
      </c>
      <c r="AI634">
        <v>1792</v>
      </c>
      <c r="AJ634">
        <v>4</v>
      </c>
      <c r="AK634">
        <v>3</v>
      </c>
      <c r="AL634">
        <v>170</v>
      </c>
      <c r="AM634"/>
      <c r="AN634" t="s">
        <v>46</v>
      </c>
      <c r="AO634" t="s">
        <v>114</v>
      </c>
      <c r="AP634" s="58" t="s">
        <v>837</v>
      </c>
      <c r="AQ634" s="58" t="s">
        <v>959</v>
      </c>
      <c r="AR634" s="58" t="s">
        <v>797</v>
      </c>
      <c r="AS634">
        <v>139</v>
      </c>
      <c r="AT634">
        <v>27</v>
      </c>
      <c r="AU634">
        <v>63</v>
      </c>
      <c r="AW634" s="44">
        <f t="shared" si="36"/>
        <v>82.86999999999999</v>
      </c>
      <c r="AX634" s="46">
        <f t="shared" si="37"/>
        <v>1.1111111111060668E-3</v>
      </c>
      <c r="AY634" s="46">
        <f t="shared" si="38"/>
        <v>5.5555555555530378E-3</v>
      </c>
      <c r="AZ634" s="46">
        <f t="shared" si="39"/>
        <v>-6.6666666666722607E-3</v>
      </c>
    </row>
    <row r="635" spans="1:52" x14ac:dyDescent="0.35">
      <c r="A635">
        <v>166</v>
      </c>
      <c r="B635">
        <v>86</v>
      </c>
      <c r="C635">
        <v>1792</v>
      </c>
      <c r="D635">
        <v>4</v>
      </c>
      <c r="E635">
        <v>3</v>
      </c>
      <c r="F635">
        <v>170</v>
      </c>
      <c r="H635" t="s">
        <v>21</v>
      </c>
      <c r="I635" t="s">
        <v>514</v>
      </c>
      <c r="J635" s="58" t="s">
        <v>811</v>
      </c>
      <c r="K635" s="58" t="s">
        <v>959</v>
      </c>
      <c r="L635" s="54"/>
      <c r="M635">
        <v>139</v>
      </c>
      <c r="N635">
        <v>160</v>
      </c>
      <c r="O635">
        <v>27</v>
      </c>
      <c r="Q635">
        <v>166</v>
      </c>
      <c r="R635">
        <v>86</v>
      </c>
      <c r="S635">
        <v>1792</v>
      </c>
      <c r="T635">
        <v>4</v>
      </c>
      <c r="U635">
        <v>3</v>
      </c>
      <c r="V635">
        <v>170</v>
      </c>
      <c r="W635"/>
      <c r="X635" t="s">
        <v>21</v>
      </c>
      <c r="Y635" t="s">
        <v>514</v>
      </c>
      <c r="Z635" s="58" t="s">
        <v>811</v>
      </c>
      <c r="AA635" s="58" t="s">
        <v>959</v>
      </c>
      <c r="AB635" s="54"/>
      <c r="AC635">
        <v>139</v>
      </c>
      <c r="AD635">
        <v>80</v>
      </c>
      <c r="AE635">
        <v>13</v>
      </c>
      <c r="AG635">
        <v>166</v>
      </c>
      <c r="AH635">
        <v>86</v>
      </c>
      <c r="AI635">
        <v>1792</v>
      </c>
      <c r="AJ635">
        <v>4</v>
      </c>
      <c r="AK635">
        <v>3</v>
      </c>
      <c r="AL635">
        <v>170</v>
      </c>
      <c r="AM635"/>
      <c r="AN635" t="s">
        <v>21</v>
      </c>
      <c r="AO635" t="s">
        <v>514</v>
      </c>
      <c r="AP635" s="58" t="s">
        <v>811</v>
      </c>
      <c r="AQ635" s="58" t="s">
        <v>959</v>
      </c>
      <c r="AR635" s="54"/>
      <c r="AS635">
        <v>139</v>
      </c>
      <c r="AT635">
        <v>120</v>
      </c>
      <c r="AU635">
        <v>19</v>
      </c>
      <c r="AW635" s="44">
        <f t="shared" si="36"/>
        <v>360.59</v>
      </c>
      <c r="AX635" s="46">
        <f t="shared" si="37"/>
        <v>-7.7777777778078594E-3</v>
      </c>
      <c r="AY635" s="46">
        <f t="shared" si="38"/>
        <v>1.1111111110960747E-3</v>
      </c>
      <c r="AZ635" s="46">
        <f t="shared" si="39"/>
        <v>6.6666666666583274E-3</v>
      </c>
    </row>
    <row r="636" spans="1:52" x14ac:dyDescent="0.35">
      <c r="A636">
        <v>166</v>
      </c>
      <c r="B636">
        <v>86</v>
      </c>
      <c r="C636">
        <v>1792</v>
      </c>
      <c r="D636">
        <v>4</v>
      </c>
      <c r="E636">
        <v>3</v>
      </c>
      <c r="F636">
        <v>170</v>
      </c>
      <c r="H636" t="s">
        <v>590</v>
      </c>
      <c r="J636" s="54" t="s">
        <v>878</v>
      </c>
      <c r="K636" s="58" t="s">
        <v>959</v>
      </c>
      <c r="L636" s="54"/>
      <c r="M636">
        <v>138</v>
      </c>
      <c r="N636">
        <v>618</v>
      </c>
      <c r="O636">
        <v>78</v>
      </c>
      <c r="Q636">
        <v>166</v>
      </c>
      <c r="R636">
        <v>86</v>
      </c>
      <c r="S636">
        <v>1792</v>
      </c>
      <c r="T636">
        <v>4</v>
      </c>
      <c r="U636">
        <v>3</v>
      </c>
      <c r="V636">
        <v>170</v>
      </c>
      <c r="W636"/>
      <c r="X636" t="s">
        <v>590</v>
      </c>
      <c r="Y636"/>
      <c r="Z636" s="54" t="s">
        <v>878</v>
      </c>
      <c r="AA636" s="58" t="s">
        <v>959</v>
      </c>
      <c r="AB636" s="54"/>
      <c r="AC636">
        <v>138</v>
      </c>
      <c r="AD636">
        <v>309</v>
      </c>
      <c r="AE636">
        <v>40</v>
      </c>
      <c r="AG636">
        <v>166</v>
      </c>
      <c r="AH636">
        <v>86</v>
      </c>
      <c r="AI636">
        <v>1792</v>
      </c>
      <c r="AJ636">
        <v>4</v>
      </c>
      <c r="AK636">
        <v>3</v>
      </c>
      <c r="AL636">
        <v>170</v>
      </c>
      <c r="AM636"/>
      <c r="AN636" t="s">
        <v>721</v>
      </c>
      <c r="AO636"/>
      <c r="AP636" s="54" t="s">
        <v>878</v>
      </c>
      <c r="AQ636" s="58" t="s">
        <v>959</v>
      </c>
      <c r="AR636" s="54"/>
      <c r="AS636">
        <v>138</v>
      </c>
      <c r="AT636">
        <v>464</v>
      </c>
      <c r="AU636">
        <v>9</v>
      </c>
      <c r="AW636" s="44">
        <f t="shared" si="36"/>
        <v>1392.2699999999998</v>
      </c>
      <c r="AX636" s="46">
        <f t="shared" si="37"/>
        <v>6.666666666519605E-3</v>
      </c>
      <c r="AY636" s="46">
        <f t="shared" si="38"/>
        <v>-6.6666666667402064E-3</v>
      </c>
      <c r="AZ636" s="46">
        <f t="shared" si="39"/>
        <v>-8.1851192490489666E-14</v>
      </c>
    </row>
    <row r="637" spans="1:52" x14ac:dyDescent="0.35">
      <c r="A637">
        <v>166</v>
      </c>
      <c r="B637">
        <v>86</v>
      </c>
      <c r="C637">
        <v>1792</v>
      </c>
      <c r="D637">
        <v>4</v>
      </c>
      <c r="E637">
        <v>3</v>
      </c>
      <c r="F637">
        <v>171</v>
      </c>
      <c r="H637" t="s">
        <v>516</v>
      </c>
      <c r="I637" t="s">
        <v>517</v>
      </c>
      <c r="J637" s="58" t="s">
        <v>878</v>
      </c>
      <c r="K637" s="58" t="s">
        <v>959</v>
      </c>
      <c r="L637" s="58" t="s">
        <v>780</v>
      </c>
      <c r="M637">
        <v>140</v>
      </c>
      <c r="N637">
        <v>491</v>
      </c>
      <c r="O637">
        <v>87</v>
      </c>
      <c r="Q637">
        <v>166</v>
      </c>
      <c r="R637">
        <v>86</v>
      </c>
      <c r="S637">
        <v>1792</v>
      </c>
      <c r="T637">
        <v>4</v>
      </c>
      <c r="U637">
        <v>3</v>
      </c>
      <c r="V637">
        <v>171</v>
      </c>
      <c r="W637"/>
      <c r="X637" t="s">
        <v>516</v>
      </c>
      <c r="Y637" t="s">
        <v>517</v>
      </c>
      <c r="Z637" s="58" t="s">
        <v>878</v>
      </c>
      <c r="AA637" s="58" t="s">
        <v>959</v>
      </c>
      <c r="AB637" s="58" t="s">
        <v>780</v>
      </c>
      <c r="AC637">
        <v>140</v>
      </c>
      <c r="AD637">
        <v>245</v>
      </c>
      <c r="AE637">
        <v>94</v>
      </c>
      <c r="AG637">
        <v>166</v>
      </c>
      <c r="AH637">
        <v>86</v>
      </c>
      <c r="AI637">
        <v>1792</v>
      </c>
      <c r="AJ637">
        <v>4</v>
      </c>
      <c r="AK637">
        <v>3</v>
      </c>
      <c r="AL637">
        <v>169</v>
      </c>
      <c r="AM637"/>
      <c r="AN637" t="s">
        <v>516</v>
      </c>
      <c r="AO637" t="s">
        <v>517</v>
      </c>
      <c r="AP637" s="58" t="s">
        <v>878</v>
      </c>
      <c r="AQ637" s="58" t="s">
        <v>959</v>
      </c>
      <c r="AR637" s="58" t="s">
        <v>780</v>
      </c>
      <c r="AS637">
        <v>140</v>
      </c>
      <c r="AT637">
        <v>368</v>
      </c>
      <c r="AU637">
        <v>91</v>
      </c>
      <c r="AW637" s="44">
        <f t="shared" si="36"/>
        <v>1106.72</v>
      </c>
      <c r="AX637" s="46">
        <f t="shared" si="37"/>
        <v>5.5555555555361069E-3</v>
      </c>
      <c r="AY637" s="46">
        <f t="shared" si="38"/>
        <v>-2.2222222222318955E-3</v>
      </c>
      <c r="AZ637" s="46">
        <f t="shared" si="39"/>
        <v>-3.3333333333621651E-3</v>
      </c>
    </row>
    <row r="638" spans="1:52" x14ac:dyDescent="0.35">
      <c r="A638">
        <v>166</v>
      </c>
      <c r="B638">
        <v>86</v>
      </c>
      <c r="C638">
        <v>1792</v>
      </c>
      <c r="D638">
        <v>4</v>
      </c>
      <c r="E638">
        <v>3</v>
      </c>
      <c r="F638">
        <v>171</v>
      </c>
      <c r="H638" t="s">
        <v>22</v>
      </c>
      <c r="I638" t="s">
        <v>176</v>
      </c>
      <c r="J638" s="58" t="s">
        <v>914</v>
      </c>
      <c r="K638" s="58" t="s">
        <v>959</v>
      </c>
      <c r="L638" s="58" t="s">
        <v>782</v>
      </c>
      <c r="M638">
        <v>141</v>
      </c>
      <c r="N638">
        <v>156</v>
      </c>
      <c r="O638">
        <v>29</v>
      </c>
      <c r="Q638">
        <v>166</v>
      </c>
      <c r="R638">
        <v>86</v>
      </c>
      <c r="S638">
        <v>1792</v>
      </c>
      <c r="T638">
        <v>4</v>
      </c>
      <c r="U638">
        <v>3</v>
      </c>
      <c r="V638">
        <v>171</v>
      </c>
      <c r="W638"/>
      <c r="X638" t="s">
        <v>22</v>
      </c>
      <c r="Y638" t="s">
        <v>176</v>
      </c>
      <c r="Z638" s="58" t="s">
        <v>914</v>
      </c>
      <c r="AA638" s="58" t="s">
        <v>959</v>
      </c>
      <c r="AB638" s="58" t="s">
        <v>782</v>
      </c>
      <c r="AC638">
        <v>141</v>
      </c>
      <c r="AD638">
        <v>78</v>
      </c>
      <c r="AE638">
        <v>15</v>
      </c>
      <c r="AG638">
        <v>166</v>
      </c>
      <c r="AH638">
        <v>86</v>
      </c>
      <c r="AI638">
        <v>1792</v>
      </c>
      <c r="AJ638">
        <v>4</v>
      </c>
      <c r="AK638">
        <v>3</v>
      </c>
      <c r="AL638">
        <v>170</v>
      </c>
      <c r="AM638"/>
      <c r="AN638" t="s">
        <v>22</v>
      </c>
      <c r="AO638" t="s">
        <v>176</v>
      </c>
      <c r="AP638" s="58" t="s">
        <v>914</v>
      </c>
      <c r="AQ638" s="58" t="s">
        <v>959</v>
      </c>
      <c r="AR638" s="58" t="s">
        <v>782</v>
      </c>
      <c r="AS638">
        <v>141</v>
      </c>
      <c r="AT638">
        <v>117</v>
      </c>
      <c r="AU638">
        <v>22</v>
      </c>
      <c r="AW638" s="44">
        <f t="shared" si="36"/>
        <v>351.66</v>
      </c>
      <c r="AX638" s="46">
        <f t="shared" si="37"/>
        <v>3.3333333333223636E-3</v>
      </c>
      <c r="AY638" s="46">
        <f t="shared" si="38"/>
        <v>-3.3333333333388226E-3</v>
      </c>
      <c r="AZ638" s="46">
        <f t="shared" si="39"/>
        <v>-1.1379786002407855E-15</v>
      </c>
    </row>
    <row r="639" spans="1:52" x14ac:dyDescent="0.35">
      <c r="A639">
        <v>166</v>
      </c>
      <c r="B639">
        <v>86</v>
      </c>
      <c r="C639">
        <v>1792</v>
      </c>
      <c r="D639">
        <v>4</v>
      </c>
      <c r="E639">
        <v>3</v>
      </c>
      <c r="F639">
        <v>171</v>
      </c>
      <c r="H639" t="s">
        <v>76</v>
      </c>
      <c r="I639" t="s">
        <v>176</v>
      </c>
      <c r="J639" s="58" t="s">
        <v>860</v>
      </c>
      <c r="K639" s="58" t="s">
        <v>959</v>
      </c>
      <c r="L639" s="58" t="s">
        <v>780</v>
      </c>
      <c r="M639">
        <v>141</v>
      </c>
      <c r="N639">
        <v>337</v>
      </c>
      <c r="O639">
        <v>88</v>
      </c>
      <c r="Q639">
        <v>166</v>
      </c>
      <c r="R639">
        <v>86</v>
      </c>
      <c r="S639">
        <v>1792</v>
      </c>
      <c r="T639">
        <v>4</v>
      </c>
      <c r="U639">
        <v>3</v>
      </c>
      <c r="V639">
        <v>171</v>
      </c>
      <c r="W639"/>
      <c r="X639" t="s">
        <v>76</v>
      </c>
      <c r="Y639" t="s">
        <v>176</v>
      </c>
      <c r="Z639" s="58" t="s">
        <v>860</v>
      </c>
      <c r="AA639" s="58" t="s">
        <v>959</v>
      </c>
      <c r="AB639" s="58" t="s">
        <v>780</v>
      </c>
      <c r="AC639">
        <v>141</v>
      </c>
      <c r="AD639">
        <v>168</v>
      </c>
      <c r="AE639">
        <v>95</v>
      </c>
      <c r="AG639">
        <v>166</v>
      </c>
      <c r="AH639">
        <v>86</v>
      </c>
      <c r="AI639">
        <v>1792</v>
      </c>
      <c r="AJ639">
        <v>4</v>
      </c>
      <c r="AK639">
        <v>3</v>
      </c>
      <c r="AL639">
        <v>171</v>
      </c>
      <c r="AM639"/>
      <c r="AN639" t="s">
        <v>76</v>
      </c>
      <c r="AO639" t="s">
        <v>176</v>
      </c>
      <c r="AP639" s="58" t="s">
        <v>860</v>
      </c>
      <c r="AQ639" s="58" t="s">
        <v>959</v>
      </c>
      <c r="AR639" s="58" t="s">
        <v>780</v>
      </c>
      <c r="AS639">
        <v>141</v>
      </c>
      <c r="AT639">
        <v>253</v>
      </c>
      <c r="AU639">
        <v>42</v>
      </c>
      <c r="AW639" s="44">
        <f t="shared" si="36"/>
        <v>760.24999999999989</v>
      </c>
      <c r="AX639" s="46">
        <f t="shared" si="37"/>
        <v>8.8888888888004614E-3</v>
      </c>
      <c r="AY639" s="46">
        <f t="shared" si="38"/>
        <v>-5.5555555555997227E-3</v>
      </c>
      <c r="AZ639" s="46">
        <f t="shared" si="39"/>
        <v>-3.3333333333712134E-3</v>
      </c>
    </row>
    <row r="640" spans="1:52" x14ac:dyDescent="0.35">
      <c r="A640">
        <v>166</v>
      </c>
      <c r="B640">
        <v>86</v>
      </c>
      <c r="C640">
        <v>1792</v>
      </c>
      <c r="D640">
        <v>4</v>
      </c>
      <c r="E640">
        <v>3</v>
      </c>
      <c r="F640">
        <v>171</v>
      </c>
      <c r="H640" t="s">
        <v>53</v>
      </c>
      <c r="I640" t="s">
        <v>27</v>
      </c>
      <c r="J640" s="54" t="s">
        <v>817</v>
      </c>
      <c r="K640" s="58" t="s">
        <v>959</v>
      </c>
      <c r="L640" s="54"/>
      <c r="M640">
        <v>140</v>
      </c>
      <c r="N640">
        <v>210</v>
      </c>
      <c r="O640">
        <v>28</v>
      </c>
      <c r="Q640">
        <v>166</v>
      </c>
      <c r="R640">
        <v>86</v>
      </c>
      <c r="S640">
        <v>1792</v>
      </c>
      <c r="T640">
        <v>4</v>
      </c>
      <c r="U640">
        <v>3</v>
      </c>
      <c r="V640">
        <v>171</v>
      </c>
      <c r="W640"/>
      <c r="X640" t="s">
        <v>677</v>
      </c>
      <c r="Y640" t="s">
        <v>27</v>
      </c>
      <c r="Z640" s="54" t="s">
        <v>817</v>
      </c>
      <c r="AA640" s="58" t="s">
        <v>959</v>
      </c>
      <c r="AB640" s="54"/>
      <c r="AC640">
        <v>139</v>
      </c>
      <c r="AD640">
        <v>105</v>
      </c>
      <c r="AE640">
        <v>14</v>
      </c>
      <c r="AG640">
        <v>166</v>
      </c>
      <c r="AH640">
        <v>86</v>
      </c>
      <c r="AI640">
        <v>1792</v>
      </c>
      <c r="AJ640">
        <v>4</v>
      </c>
      <c r="AK640">
        <v>3</v>
      </c>
      <c r="AL640">
        <v>171</v>
      </c>
      <c r="AM640"/>
      <c r="AN640" t="s">
        <v>677</v>
      </c>
      <c r="AO640" t="s">
        <v>27</v>
      </c>
      <c r="AP640" s="54" t="s">
        <v>817</v>
      </c>
      <c r="AQ640" s="58" t="s">
        <v>959</v>
      </c>
      <c r="AR640" s="54"/>
      <c r="AS640">
        <v>139</v>
      </c>
      <c r="AT640">
        <v>157</v>
      </c>
      <c r="AU640">
        <v>71</v>
      </c>
      <c r="AW640" s="44">
        <f t="shared" si="36"/>
        <v>473.12999999999994</v>
      </c>
      <c r="AX640" s="46">
        <f t="shared" si="37"/>
        <v>-2.7311486405778851E-14</v>
      </c>
      <c r="AY640" s="46">
        <f t="shared" si="38"/>
        <v>-1.3655743202889425E-14</v>
      </c>
      <c r="AZ640" s="46">
        <f t="shared" si="39"/>
        <v>-2.042810365310288E-14</v>
      </c>
    </row>
    <row r="641" spans="1:52" x14ac:dyDescent="0.35">
      <c r="A641">
        <v>166</v>
      </c>
      <c r="B641">
        <v>86</v>
      </c>
      <c r="C641">
        <v>1792</v>
      </c>
      <c r="D641">
        <v>4</v>
      </c>
      <c r="E641">
        <v>3</v>
      </c>
      <c r="F641">
        <v>171</v>
      </c>
      <c r="H641" t="s">
        <v>21</v>
      </c>
      <c r="I641" t="s">
        <v>520</v>
      </c>
      <c r="J641" s="58" t="s">
        <v>842</v>
      </c>
      <c r="K641" s="58" t="s">
        <v>959</v>
      </c>
      <c r="L641" s="58" t="s">
        <v>782</v>
      </c>
      <c r="M641">
        <v>141</v>
      </c>
      <c r="N641">
        <v>223</v>
      </c>
      <c r="O641">
        <v>22</v>
      </c>
      <c r="Q641">
        <v>166</v>
      </c>
      <c r="R641">
        <v>86</v>
      </c>
      <c r="S641">
        <v>1792</v>
      </c>
      <c r="T641">
        <v>4</v>
      </c>
      <c r="U641">
        <v>3</v>
      </c>
      <c r="V641">
        <v>171</v>
      </c>
      <c r="W641"/>
      <c r="X641" t="s">
        <v>21</v>
      </c>
      <c r="Y641" s="50" t="s">
        <v>520</v>
      </c>
      <c r="Z641" s="58" t="s">
        <v>842</v>
      </c>
      <c r="AA641" s="58" t="s">
        <v>959</v>
      </c>
      <c r="AB641" s="58" t="s">
        <v>782</v>
      </c>
      <c r="AC641">
        <v>140</v>
      </c>
      <c r="AD641">
        <v>111</v>
      </c>
      <c r="AE641">
        <v>62</v>
      </c>
      <c r="AG641">
        <v>166</v>
      </c>
      <c r="AH641">
        <v>86</v>
      </c>
      <c r="AI641">
        <v>1792</v>
      </c>
      <c r="AJ641">
        <v>4</v>
      </c>
      <c r="AK641">
        <v>3</v>
      </c>
      <c r="AL641">
        <v>172</v>
      </c>
      <c r="AM641"/>
      <c r="AN641" t="s">
        <v>21</v>
      </c>
      <c r="AO641" t="s">
        <v>520</v>
      </c>
      <c r="AP641" s="58" t="s">
        <v>842</v>
      </c>
      <c r="AQ641" s="58" t="s">
        <v>959</v>
      </c>
      <c r="AR641" s="58" t="s">
        <v>782</v>
      </c>
      <c r="AS641">
        <v>140</v>
      </c>
      <c r="AT641">
        <v>167</v>
      </c>
      <c r="AU641">
        <v>42</v>
      </c>
      <c r="AW641" s="44">
        <f t="shared" si="36"/>
        <v>502.26000000000005</v>
      </c>
      <c r="AX641" s="46">
        <f t="shared" si="37"/>
        <v>6.6666666666878871E-3</v>
      </c>
      <c r="AY641" s="46">
        <f t="shared" si="38"/>
        <v>-6.6666666666560515E-3</v>
      </c>
      <c r="AZ641" s="46">
        <f t="shared" si="39"/>
        <v>1.5931700403370996E-14</v>
      </c>
    </row>
    <row r="642" spans="1:52" x14ac:dyDescent="0.35">
      <c r="A642">
        <v>166</v>
      </c>
      <c r="B642">
        <v>86</v>
      </c>
      <c r="C642">
        <v>1792</v>
      </c>
      <c r="D642">
        <v>4</v>
      </c>
      <c r="E642">
        <v>3</v>
      </c>
      <c r="F642">
        <v>171</v>
      </c>
      <c r="H642" t="s">
        <v>518</v>
      </c>
      <c r="I642" t="s">
        <v>586</v>
      </c>
      <c r="J642" s="58" t="s">
        <v>822</v>
      </c>
      <c r="K642" s="58" t="s">
        <v>959</v>
      </c>
      <c r="L642" s="58" t="s">
        <v>780</v>
      </c>
      <c r="M642">
        <v>140</v>
      </c>
      <c r="N642">
        <v>327</v>
      </c>
      <c r="O642">
        <v>53</v>
      </c>
      <c r="Q642">
        <v>166</v>
      </c>
      <c r="R642">
        <v>86</v>
      </c>
      <c r="S642">
        <v>1792</v>
      </c>
      <c r="T642">
        <v>4</v>
      </c>
      <c r="U642">
        <v>3</v>
      </c>
      <c r="V642">
        <v>171</v>
      </c>
      <c r="W642"/>
      <c r="X642" t="s">
        <v>518</v>
      </c>
      <c r="Y642" s="50" t="s">
        <v>586</v>
      </c>
      <c r="Z642" s="58" t="s">
        <v>822</v>
      </c>
      <c r="AA642" s="58" t="s">
        <v>959</v>
      </c>
      <c r="AB642" s="58" t="s">
        <v>780</v>
      </c>
      <c r="AC642">
        <v>140</v>
      </c>
      <c r="AD642">
        <v>163</v>
      </c>
      <c r="AE642">
        <v>77</v>
      </c>
      <c r="AG642">
        <v>166</v>
      </c>
      <c r="AH642">
        <v>86</v>
      </c>
      <c r="AI642">
        <v>1792</v>
      </c>
      <c r="AJ642">
        <v>4</v>
      </c>
      <c r="AK642">
        <v>3</v>
      </c>
      <c r="AL642">
        <v>171</v>
      </c>
      <c r="AM642"/>
      <c r="AN642" t="s">
        <v>771</v>
      </c>
      <c r="AO642" t="s">
        <v>586</v>
      </c>
      <c r="AP642" s="58" t="s">
        <v>822</v>
      </c>
      <c r="AQ642" s="58" t="s">
        <v>959</v>
      </c>
      <c r="AR642" s="58" t="s">
        <v>780</v>
      </c>
      <c r="AS642">
        <v>140</v>
      </c>
      <c r="AT642">
        <v>245</v>
      </c>
      <c r="AU642">
        <v>64</v>
      </c>
      <c r="AW642" s="44">
        <f t="shared" si="36"/>
        <v>736.93999999999994</v>
      </c>
      <c r="AX642" s="46">
        <f t="shared" si="37"/>
        <v>-1.1111111111563599E-3</v>
      </c>
      <c r="AY642" s="46">
        <f t="shared" si="38"/>
        <v>-5.5555555555781844E-3</v>
      </c>
      <c r="AZ642" s="46">
        <f t="shared" si="39"/>
        <v>6.6666666666469476E-3</v>
      </c>
    </row>
    <row r="643" spans="1:52" x14ac:dyDescent="0.35">
      <c r="A643">
        <v>166</v>
      </c>
      <c r="B643">
        <v>86</v>
      </c>
      <c r="C643">
        <v>1792</v>
      </c>
      <c r="D643">
        <v>4</v>
      </c>
      <c r="E643">
        <v>3</v>
      </c>
      <c r="F643">
        <v>171</v>
      </c>
      <c r="H643" t="s">
        <v>519</v>
      </c>
      <c r="I643" t="s">
        <v>209</v>
      </c>
      <c r="J643" s="58" t="s">
        <v>788</v>
      </c>
      <c r="K643" s="58" t="s">
        <v>959</v>
      </c>
      <c r="L643" s="54"/>
      <c r="M643">
        <v>140</v>
      </c>
      <c r="N643">
        <v>1551</v>
      </c>
      <c r="O643">
        <v>81</v>
      </c>
      <c r="Q643">
        <v>166</v>
      </c>
      <c r="R643">
        <v>86</v>
      </c>
      <c r="S643">
        <v>1792</v>
      </c>
      <c r="T643">
        <v>4</v>
      </c>
      <c r="U643">
        <v>3</v>
      </c>
      <c r="V643">
        <v>171</v>
      </c>
      <c r="W643"/>
      <c r="X643" t="s">
        <v>519</v>
      </c>
      <c r="Y643" t="s">
        <v>209</v>
      </c>
      <c r="Z643" s="58" t="s">
        <v>788</v>
      </c>
      <c r="AA643" s="58" t="s">
        <v>959</v>
      </c>
      <c r="AB643" s="54"/>
      <c r="AC643">
        <v>140</v>
      </c>
      <c r="AD643">
        <v>775</v>
      </c>
      <c r="AE643">
        <v>91</v>
      </c>
      <c r="AG643">
        <v>166</v>
      </c>
      <c r="AH643">
        <v>86</v>
      </c>
      <c r="AI643">
        <v>1792</v>
      </c>
      <c r="AJ643">
        <v>4</v>
      </c>
      <c r="AK643">
        <v>3</v>
      </c>
      <c r="AL643">
        <v>171</v>
      </c>
      <c r="AM643"/>
      <c r="AN643" t="s">
        <v>519</v>
      </c>
      <c r="AO643" t="s">
        <v>209</v>
      </c>
      <c r="AP643" s="58" t="s">
        <v>788</v>
      </c>
      <c r="AQ643" s="58" t="s">
        <v>959</v>
      </c>
      <c r="AR643" s="54"/>
      <c r="AS643">
        <v>140</v>
      </c>
      <c r="AT643">
        <v>1163</v>
      </c>
      <c r="AU643">
        <v>85</v>
      </c>
      <c r="AW643" s="44">
        <f t="shared" si="36"/>
        <v>3491.5699999999997</v>
      </c>
      <c r="AX643" s="46">
        <f t="shared" si="37"/>
        <v>-1.1111111112405148E-3</v>
      </c>
      <c r="AY643" s="46">
        <f t="shared" si="38"/>
        <v>-5.5555555556202618E-3</v>
      </c>
      <c r="AZ643" s="46">
        <f t="shared" si="39"/>
        <v>6.6666666665696761E-3</v>
      </c>
    </row>
    <row r="644" spans="1:52" x14ac:dyDescent="0.35">
      <c r="A644">
        <v>166</v>
      </c>
      <c r="B644">
        <v>86</v>
      </c>
      <c r="C644">
        <v>1792</v>
      </c>
      <c r="D644">
        <v>4</v>
      </c>
      <c r="E644">
        <v>3</v>
      </c>
      <c r="F644">
        <v>172</v>
      </c>
      <c r="H644" t="s">
        <v>516</v>
      </c>
      <c r="I644" t="s">
        <v>517</v>
      </c>
      <c r="J644" s="58" t="s">
        <v>878</v>
      </c>
      <c r="K644" s="58" t="s">
        <v>959</v>
      </c>
      <c r="L644" s="58" t="s">
        <v>780</v>
      </c>
      <c r="M644">
        <v>140</v>
      </c>
      <c r="N644">
        <v>25</v>
      </c>
      <c r="O644">
        <v>35</v>
      </c>
      <c r="Q644">
        <v>166</v>
      </c>
      <c r="R644">
        <v>86</v>
      </c>
      <c r="S644">
        <v>1792</v>
      </c>
      <c r="T644">
        <v>4</v>
      </c>
      <c r="U644">
        <v>3</v>
      </c>
      <c r="V644">
        <v>172</v>
      </c>
      <c r="W644"/>
      <c r="X644" t="s">
        <v>516</v>
      </c>
      <c r="Y644" t="s">
        <v>517</v>
      </c>
      <c r="Z644" s="58" t="s">
        <v>878</v>
      </c>
      <c r="AA644" s="58" t="s">
        <v>959</v>
      </c>
      <c r="AB644" s="58" t="s">
        <v>780</v>
      </c>
      <c r="AC644">
        <v>140</v>
      </c>
      <c r="AD644">
        <v>12</v>
      </c>
      <c r="AE644">
        <v>68</v>
      </c>
      <c r="AG644">
        <v>166</v>
      </c>
      <c r="AH644">
        <v>86</v>
      </c>
      <c r="AI644">
        <v>1792</v>
      </c>
      <c r="AJ644">
        <v>4</v>
      </c>
      <c r="AK644">
        <v>3</v>
      </c>
      <c r="AL644">
        <v>171</v>
      </c>
      <c r="AM644"/>
      <c r="AN644" t="s">
        <v>516</v>
      </c>
      <c r="AO644" t="s">
        <v>517</v>
      </c>
      <c r="AP644" s="58" t="s">
        <v>878</v>
      </c>
      <c r="AQ644" s="58" t="s">
        <v>959</v>
      </c>
      <c r="AR644" s="58" t="s">
        <v>780</v>
      </c>
      <c r="AS644">
        <v>140</v>
      </c>
      <c r="AT644">
        <v>19</v>
      </c>
      <c r="AU644">
        <v>2</v>
      </c>
      <c r="AW644" s="44">
        <f t="shared" si="36"/>
        <v>57.050000000000004</v>
      </c>
      <c r="AX644" s="46">
        <f t="shared" si="37"/>
        <v>5.5555555555543146E-3</v>
      </c>
      <c r="AY644" s="46">
        <f t="shared" si="38"/>
        <v>-2.2222222222229027E-3</v>
      </c>
      <c r="AZ644" s="46">
        <f t="shared" si="39"/>
        <v>-3.3333333333342811E-3</v>
      </c>
    </row>
    <row r="645" spans="1:52" x14ac:dyDescent="0.35">
      <c r="A645">
        <v>166</v>
      </c>
      <c r="B645">
        <v>86</v>
      </c>
      <c r="C645">
        <v>1792</v>
      </c>
      <c r="D645">
        <v>4</v>
      </c>
      <c r="E645">
        <v>3</v>
      </c>
      <c r="F645">
        <v>172</v>
      </c>
      <c r="H645" t="s">
        <v>242</v>
      </c>
      <c r="I645" t="s">
        <v>196</v>
      </c>
      <c r="J645" s="58" t="s">
        <v>915</v>
      </c>
      <c r="K645" s="58" t="s">
        <v>959</v>
      </c>
      <c r="L645" s="54"/>
      <c r="M645">
        <v>142</v>
      </c>
      <c r="N645">
        <v>124</v>
      </c>
      <c r="O645">
        <v>72</v>
      </c>
      <c r="Q645">
        <v>166</v>
      </c>
      <c r="R645">
        <v>86</v>
      </c>
      <c r="S645">
        <v>1792</v>
      </c>
      <c r="T645">
        <v>4</v>
      </c>
      <c r="U645">
        <v>3</v>
      </c>
      <c r="V645">
        <v>172</v>
      </c>
      <c r="W645"/>
      <c r="X645" t="s">
        <v>242</v>
      </c>
      <c r="Y645" t="s">
        <v>196</v>
      </c>
      <c r="Z645" s="58" t="s">
        <v>915</v>
      </c>
      <c r="AA645" s="58" t="s">
        <v>959</v>
      </c>
      <c r="AB645" s="54"/>
      <c r="AC645">
        <v>141</v>
      </c>
      <c r="AD645">
        <v>62</v>
      </c>
      <c r="AE645">
        <v>36</v>
      </c>
      <c r="AG645">
        <v>166</v>
      </c>
      <c r="AH645">
        <v>86</v>
      </c>
      <c r="AI645">
        <v>1792</v>
      </c>
      <c r="AJ645">
        <v>4</v>
      </c>
      <c r="AK645">
        <v>3</v>
      </c>
      <c r="AL645">
        <v>169</v>
      </c>
      <c r="AM645"/>
      <c r="AN645" t="s">
        <v>242</v>
      </c>
      <c r="AO645" t="s">
        <v>196</v>
      </c>
      <c r="AP645" s="58" t="s">
        <v>915</v>
      </c>
      <c r="AQ645" s="58" t="s">
        <v>959</v>
      </c>
      <c r="AR645" s="54"/>
      <c r="AS645">
        <v>141</v>
      </c>
      <c r="AT645">
        <v>93</v>
      </c>
      <c r="AU645">
        <v>54</v>
      </c>
      <c r="AW645" s="44">
        <f t="shared" si="36"/>
        <v>280.62000000000006</v>
      </c>
      <c r="AX645" s="46">
        <f t="shared" si="37"/>
        <v>2.7311486405778851E-14</v>
      </c>
      <c r="AY645" s="46">
        <f t="shared" si="38"/>
        <v>1.3655743202889425E-14</v>
      </c>
      <c r="AZ645" s="46">
        <f t="shared" si="39"/>
        <v>2.042810365310288E-14</v>
      </c>
    </row>
    <row r="646" spans="1:52" x14ac:dyDescent="0.35">
      <c r="A646">
        <v>166</v>
      </c>
      <c r="B646">
        <v>86</v>
      </c>
      <c r="C646">
        <v>1792</v>
      </c>
      <c r="D646">
        <v>4</v>
      </c>
      <c r="E646">
        <v>3</v>
      </c>
      <c r="F646">
        <v>172</v>
      </c>
      <c r="H646" t="s">
        <v>39</v>
      </c>
      <c r="I646" t="s">
        <v>19</v>
      </c>
      <c r="J646" s="58" t="s">
        <v>916</v>
      </c>
      <c r="K646" s="58" t="s">
        <v>961</v>
      </c>
      <c r="L646" s="54"/>
      <c r="M646">
        <v>141</v>
      </c>
      <c r="N646">
        <v>98</v>
      </c>
      <c r="O646">
        <v>34</v>
      </c>
      <c r="Q646">
        <v>166</v>
      </c>
      <c r="R646">
        <v>86</v>
      </c>
      <c r="S646">
        <v>1792</v>
      </c>
      <c r="T646">
        <v>4</v>
      </c>
      <c r="U646">
        <v>3</v>
      </c>
      <c r="V646">
        <v>172</v>
      </c>
      <c r="W646"/>
      <c r="X646" t="s">
        <v>39</v>
      </c>
      <c r="Y646" t="s">
        <v>19</v>
      </c>
      <c r="Z646" s="58" t="s">
        <v>916</v>
      </c>
      <c r="AA646" s="58" t="s">
        <v>961</v>
      </c>
      <c r="AB646" s="54"/>
      <c r="AC646">
        <v>141</v>
      </c>
      <c r="AD646">
        <v>49</v>
      </c>
      <c r="AE646">
        <v>16</v>
      </c>
      <c r="AG646">
        <v>166</v>
      </c>
      <c r="AH646">
        <v>86</v>
      </c>
      <c r="AI646">
        <v>1792</v>
      </c>
      <c r="AJ646">
        <v>4</v>
      </c>
      <c r="AK646">
        <v>3</v>
      </c>
      <c r="AL646">
        <v>172</v>
      </c>
      <c r="AM646"/>
      <c r="AN646" t="s">
        <v>39</v>
      </c>
      <c r="AO646" t="s">
        <v>19</v>
      </c>
      <c r="AP646" s="58" t="s">
        <v>916</v>
      </c>
      <c r="AQ646" s="58" t="s">
        <v>961</v>
      </c>
      <c r="AR646" s="54"/>
      <c r="AS646">
        <v>141</v>
      </c>
      <c r="AT646">
        <v>73</v>
      </c>
      <c r="AU646">
        <v>75</v>
      </c>
      <c r="AW646" s="44">
        <f t="shared" si="36"/>
        <v>221.25</v>
      </c>
      <c r="AX646" s="46">
        <f t="shared" si="37"/>
        <v>-6.666666666671428E-3</v>
      </c>
      <c r="AY646" s="46">
        <f t="shared" si="38"/>
        <v>6.6666666666642949E-3</v>
      </c>
      <c r="AZ646" s="46">
        <f t="shared" si="39"/>
        <v>0</v>
      </c>
    </row>
    <row r="647" spans="1:52" x14ac:dyDescent="0.35">
      <c r="A647">
        <v>166</v>
      </c>
      <c r="B647">
        <v>86</v>
      </c>
      <c r="C647">
        <v>1792</v>
      </c>
      <c r="D647">
        <v>4</v>
      </c>
      <c r="E647">
        <v>4</v>
      </c>
      <c r="F647">
        <v>172</v>
      </c>
      <c r="H647" t="s">
        <v>430</v>
      </c>
      <c r="I647" t="s">
        <v>299</v>
      </c>
      <c r="J647" s="54" t="s">
        <v>827</v>
      </c>
      <c r="K647" s="58" t="s">
        <v>959</v>
      </c>
      <c r="L647" s="54"/>
      <c r="M647">
        <v>143</v>
      </c>
      <c r="N647">
        <v>193</v>
      </c>
      <c r="O647">
        <v>24</v>
      </c>
      <c r="Q647">
        <v>167</v>
      </c>
      <c r="R647">
        <v>86</v>
      </c>
      <c r="S647">
        <v>1792</v>
      </c>
      <c r="T647">
        <v>4</v>
      </c>
      <c r="U647">
        <v>4</v>
      </c>
      <c r="V647">
        <v>172</v>
      </c>
      <c r="W647"/>
      <c r="X647" t="s">
        <v>430</v>
      </c>
      <c r="Y647" t="s">
        <v>299</v>
      </c>
      <c r="Z647" s="54" t="s">
        <v>827</v>
      </c>
      <c r="AA647" s="58" t="s">
        <v>959</v>
      </c>
      <c r="AB647" s="54"/>
      <c r="AC647">
        <v>142</v>
      </c>
      <c r="AD647">
        <v>96</v>
      </c>
      <c r="AE647">
        <v>62</v>
      </c>
      <c r="AG647">
        <v>166</v>
      </c>
      <c r="AH647">
        <v>86</v>
      </c>
      <c r="AI647">
        <v>1792</v>
      </c>
      <c r="AJ647">
        <v>4</v>
      </c>
      <c r="AK647">
        <v>4</v>
      </c>
      <c r="AL647">
        <v>173</v>
      </c>
      <c r="AM647"/>
      <c r="AN647" t="s">
        <v>430</v>
      </c>
      <c r="AO647" t="s">
        <v>299</v>
      </c>
      <c r="AP647" s="54" t="s">
        <v>827</v>
      </c>
      <c r="AQ647" s="58" t="s">
        <v>959</v>
      </c>
      <c r="AR647" s="54"/>
      <c r="AS647">
        <v>142</v>
      </c>
      <c r="AT647">
        <v>144</v>
      </c>
      <c r="AU647">
        <v>93</v>
      </c>
      <c r="AW647" s="44">
        <f t="shared" si="36"/>
        <v>434.79</v>
      </c>
      <c r="AX647" s="46">
        <f t="shared" si="37"/>
        <v>9.1038288019262836E-15</v>
      </c>
      <c r="AY647" s="46">
        <f t="shared" si="38"/>
        <v>4.5519144009631418E-15</v>
      </c>
      <c r="AZ647" s="46">
        <f t="shared" si="39"/>
        <v>6.7723604502134549E-15</v>
      </c>
    </row>
    <row r="648" spans="1:52" x14ac:dyDescent="0.35">
      <c r="A648">
        <v>166</v>
      </c>
      <c r="B648">
        <v>86</v>
      </c>
      <c r="C648">
        <v>1792</v>
      </c>
      <c r="D648">
        <v>4</v>
      </c>
      <c r="E648">
        <v>4</v>
      </c>
      <c r="F648">
        <v>172</v>
      </c>
      <c r="H648" t="s">
        <v>234</v>
      </c>
      <c r="I648" t="s">
        <v>146</v>
      </c>
      <c r="J648" s="58" t="s">
        <v>808</v>
      </c>
      <c r="K648" s="58" t="s">
        <v>959</v>
      </c>
      <c r="L648" s="54"/>
      <c r="M648">
        <v>142</v>
      </c>
      <c r="N648">
        <v>236</v>
      </c>
      <c r="O648">
        <v>16</v>
      </c>
      <c r="Q648">
        <v>166</v>
      </c>
      <c r="R648">
        <v>86</v>
      </c>
      <c r="S648">
        <v>1792</v>
      </c>
      <c r="T648">
        <v>4</v>
      </c>
      <c r="U648">
        <v>4</v>
      </c>
      <c r="V648">
        <v>172</v>
      </c>
      <c r="W648"/>
      <c r="X648" t="s">
        <v>234</v>
      </c>
      <c r="Y648" t="s">
        <v>146</v>
      </c>
      <c r="Z648" s="58" t="s">
        <v>808</v>
      </c>
      <c r="AA648" s="58" t="s">
        <v>959</v>
      </c>
      <c r="AB648" s="54"/>
      <c r="AC648">
        <v>142</v>
      </c>
      <c r="AD648">
        <v>118</v>
      </c>
      <c r="AE648">
        <v>8</v>
      </c>
      <c r="AG648">
        <v>166</v>
      </c>
      <c r="AH648">
        <v>86</v>
      </c>
      <c r="AI648">
        <v>1792</v>
      </c>
      <c r="AJ648">
        <v>4</v>
      </c>
      <c r="AK648">
        <v>4</v>
      </c>
      <c r="AL648">
        <v>174</v>
      </c>
      <c r="AM648"/>
      <c r="AN648" t="s">
        <v>234</v>
      </c>
      <c r="AO648" t="s">
        <v>146</v>
      </c>
      <c r="AP648" s="58" t="s">
        <v>808</v>
      </c>
      <c r="AQ648" s="58" t="s">
        <v>959</v>
      </c>
      <c r="AR648" s="54"/>
      <c r="AS648">
        <v>142</v>
      </c>
      <c r="AT648">
        <v>177</v>
      </c>
      <c r="AU648">
        <v>12</v>
      </c>
      <c r="AW648" s="44">
        <f t="shared" si="36"/>
        <v>531.36</v>
      </c>
      <c r="AX648" s="46">
        <f t="shared" si="37"/>
        <v>-3.4139358007223564E-15</v>
      </c>
      <c r="AY648" s="46">
        <f t="shared" si="38"/>
        <v>-1.7069679003611782E-15</v>
      </c>
      <c r="AZ648" s="46">
        <f t="shared" si="39"/>
        <v>4.5519144009631418E-15</v>
      </c>
    </row>
    <row r="649" spans="1:52" x14ac:dyDescent="0.35">
      <c r="A649">
        <v>166</v>
      </c>
      <c r="B649">
        <v>86</v>
      </c>
      <c r="C649">
        <v>1792</v>
      </c>
      <c r="D649">
        <v>4</v>
      </c>
      <c r="E649">
        <v>4</v>
      </c>
      <c r="F649">
        <v>172</v>
      </c>
      <c r="H649" t="s">
        <v>21</v>
      </c>
      <c r="I649" t="s">
        <v>106</v>
      </c>
      <c r="J649" s="58" t="s">
        <v>784</v>
      </c>
      <c r="K649" s="58" t="s">
        <v>960</v>
      </c>
      <c r="L649" s="58" t="s">
        <v>783</v>
      </c>
      <c r="M649">
        <v>142</v>
      </c>
      <c r="N649">
        <v>98</v>
      </c>
      <c r="O649">
        <v>26</v>
      </c>
      <c r="Q649">
        <v>166</v>
      </c>
      <c r="R649">
        <v>86</v>
      </c>
      <c r="S649">
        <v>1792</v>
      </c>
      <c r="T649">
        <v>4</v>
      </c>
      <c r="U649">
        <v>4</v>
      </c>
      <c r="V649">
        <v>172</v>
      </c>
      <c r="W649"/>
      <c r="X649" t="s">
        <v>21</v>
      </c>
      <c r="Y649" t="s">
        <v>106</v>
      </c>
      <c r="Z649" s="58" t="s">
        <v>784</v>
      </c>
      <c r="AA649" s="58" t="s">
        <v>960</v>
      </c>
      <c r="AB649" s="58" t="s">
        <v>783</v>
      </c>
      <c r="AC649">
        <v>142</v>
      </c>
      <c r="AD649">
        <v>49</v>
      </c>
      <c r="AE649">
        <v>14</v>
      </c>
      <c r="AG649">
        <v>166</v>
      </c>
      <c r="AH649">
        <v>86</v>
      </c>
      <c r="AI649">
        <v>1792</v>
      </c>
      <c r="AJ649">
        <v>4</v>
      </c>
      <c r="AK649">
        <v>4</v>
      </c>
      <c r="AL649">
        <v>172</v>
      </c>
      <c r="AM649"/>
      <c r="AN649" t="s">
        <v>21</v>
      </c>
      <c r="AO649" t="s">
        <v>106</v>
      </c>
      <c r="AP649" s="58" t="s">
        <v>784</v>
      </c>
      <c r="AQ649" s="58" t="s">
        <v>960</v>
      </c>
      <c r="AR649" s="58" t="s">
        <v>783</v>
      </c>
      <c r="AS649">
        <v>142</v>
      </c>
      <c r="AT649">
        <v>73</v>
      </c>
      <c r="AU649">
        <v>70</v>
      </c>
      <c r="AW649" s="44">
        <f t="shared" si="36"/>
        <v>221.09999999999997</v>
      </c>
      <c r="AX649" s="46">
        <f t="shared" si="37"/>
        <v>6.6666666666514995E-3</v>
      </c>
      <c r="AY649" s="46">
        <f t="shared" si="38"/>
        <v>-6.6666666666742591E-3</v>
      </c>
      <c r="AZ649" s="46">
        <f t="shared" si="39"/>
        <v>-1.1324274851176597E-14</v>
      </c>
    </row>
    <row r="650" spans="1:52" x14ac:dyDescent="0.35">
      <c r="A650">
        <v>166</v>
      </c>
      <c r="B650">
        <v>86</v>
      </c>
      <c r="C650">
        <v>1792</v>
      </c>
      <c r="D650">
        <v>4</v>
      </c>
      <c r="E650">
        <v>4</v>
      </c>
      <c r="F650">
        <v>172</v>
      </c>
      <c r="H650" t="s">
        <v>521</v>
      </c>
      <c r="J650" s="54" t="s">
        <v>813</v>
      </c>
      <c r="K650" s="58" t="s">
        <v>959</v>
      </c>
      <c r="L650" s="54"/>
      <c r="M650">
        <v>142</v>
      </c>
      <c r="N650">
        <v>98</v>
      </c>
      <c r="O650">
        <v>21</v>
      </c>
      <c r="Q650">
        <v>166</v>
      </c>
      <c r="R650">
        <v>86</v>
      </c>
      <c r="S650">
        <v>1792</v>
      </c>
      <c r="T650">
        <v>4</v>
      </c>
      <c r="U650">
        <v>4</v>
      </c>
      <c r="V650">
        <v>172</v>
      </c>
      <c r="W650"/>
      <c r="X650" t="s">
        <v>521</v>
      </c>
      <c r="Y650"/>
      <c r="Z650" s="54" t="s">
        <v>813</v>
      </c>
      <c r="AA650" s="58" t="s">
        <v>959</v>
      </c>
      <c r="AB650" s="54"/>
      <c r="AC650">
        <v>142</v>
      </c>
      <c r="AD650">
        <v>49</v>
      </c>
      <c r="AE650">
        <v>11</v>
      </c>
      <c r="AG650">
        <v>166</v>
      </c>
      <c r="AH650">
        <v>86</v>
      </c>
      <c r="AI650">
        <v>1792</v>
      </c>
      <c r="AJ650">
        <v>4</v>
      </c>
      <c r="AK650">
        <v>4</v>
      </c>
      <c r="AL650">
        <v>173</v>
      </c>
      <c r="AM650"/>
      <c r="AN650" t="s">
        <v>722</v>
      </c>
      <c r="AO650"/>
      <c r="AP650" s="54" t="s">
        <v>813</v>
      </c>
      <c r="AQ650" s="58" t="s">
        <v>959</v>
      </c>
      <c r="AR650" s="54"/>
      <c r="AS650">
        <v>142</v>
      </c>
      <c r="AT650">
        <v>73</v>
      </c>
      <c r="AU650">
        <v>66</v>
      </c>
      <c r="AW650" s="44">
        <f t="shared" si="36"/>
        <v>220.98</v>
      </c>
      <c r="AX650" s="46">
        <f t="shared" si="37"/>
        <v>3.3333333333240567E-3</v>
      </c>
      <c r="AY650" s="46">
        <f t="shared" si="38"/>
        <v>-3.3333333333379761E-3</v>
      </c>
      <c r="AZ650" s="46">
        <f t="shared" si="39"/>
        <v>-3.4416913763379853E-15</v>
      </c>
    </row>
    <row r="651" spans="1:52" x14ac:dyDescent="0.35">
      <c r="A651">
        <v>167</v>
      </c>
      <c r="B651">
        <v>86</v>
      </c>
      <c r="C651">
        <v>1792</v>
      </c>
      <c r="D651">
        <v>4</v>
      </c>
      <c r="E651">
        <v>4</v>
      </c>
      <c r="F651">
        <v>173</v>
      </c>
      <c r="H651" t="s">
        <v>21</v>
      </c>
      <c r="I651" t="s">
        <v>522</v>
      </c>
      <c r="J651" s="58" t="s">
        <v>813</v>
      </c>
      <c r="K651" s="58" t="s">
        <v>959</v>
      </c>
      <c r="L651" s="58" t="s">
        <v>780</v>
      </c>
      <c r="M651">
        <v>144</v>
      </c>
      <c r="N651">
        <v>127</v>
      </c>
      <c r="O651">
        <v>68</v>
      </c>
      <c r="Q651">
        <v>167</v>
      </c>
      <c r="R651">
        <v>86</v>
      </c>
      <c r="S651">
        <v>1792</v>
      </c>
      <c r="T651">
        <v>4</v>
      </c>
      <c r="U651">
        <v>4</v>
      </c>
      <c r="V651">
        <v>173</v>
      </c>
      <c r="W651"/>
      <c r="X651" t="s">
        <v>21</v>
      </c>
      <c r="Y651" t="s">
        <v>522</v>
      </c>
      <c r="Z651" s="58" t="s">
        <v>813</v>
      </c>
      <c r="AA651" s="58" t="s">
        <v>959</v>
      </c>
      <c r="AB651" s="58" t="s">
        <v>780</v>
      </c>
      <c r="AC651">
        <v>144</v>
      </c>
      <c r="AD651">
        <v>63</v>
      </c>
      <c r="AE651">
        <v>85</v>
      </c>
      <c r="AG651">
        <v>167</v>
      </c>
      <c r="AH651">
        <v>86</v>
      </c>
      <c r="AI651">
        <v>1792</v>
      </c>
      <c r="AJ651">
        <v>4</v>
      </c>
      <c r="AK651">
        <v>4</v>
      </c>
      <c r="AL651">
        <v>175</v>
      </c>
      <c r="AM651"/>
      <c r="AN651" t="s">
        <v>21</v>
      </c>
      <c r="AO651" t="s">
        <v>522</v>
      </c>
      <c r="AP651" s="58" t="s">
        <v>813</v>
      </c>
      <c r="AQ651" s="58" t="s">
        <v>959</v>
      </c>
      <c r="AR651" s="58" t="s">
        <v>780</v>
      </c>
      <c r="AS651">
        <v>144</v>
      </c>
      <c r="AT651">
        <v>95</v>
      </c>
      <c r="AU651">
        <v>77</v>
      </c>
      <c r="AW651" s="44">
        <f t="shared" si="36"/>
        <v>287.29999999999995</v>
      </c>
      <c r="AX651" s="46">
        <f t="shared" si="37"/>
        <v>8.888888888868629E-3</v>
      </c>
      <c r="AY651" s="46">
        <f t="shared" si="38"/>
        <v>-5.5555555555656388E-3</v>
      </c>
      <c r="AZ651" s="46">
        <f t="shared" si="39"/>
        <v>-3.3333333333485093E-3</v>
      </c>
    </row>
    <row r="652" spans="1:52" x14ac:dyDescent="0.35">
      <c r="A652">
        <v>167</v>
      </c>
      <c r="B652">
        <v>86</v>
      </c>
      <c r="C652">
        <v>1792</v>
      </c>
      <c r="D652">
        <v>4</v>
      </c>
      <c r="E652">
        <v>4</v>
      </c>
      <c r="F652">
        <v>173</v>
      </c>
      <c r="H652" t="s">
        <v>35</v>
      </c>
      <c r="I652" t="s">
        <v>523</v>
      </c>
      <c r="J652" s="58" t="s">
        <v>815</v>
      </c>
      <c r="K652" s="58" t="s">
        <v>959</v>
      </c>
      <c r="L652" s="58" t="s">
        <v>780</v>
      </c>
      <c r="M652">
        <v>144</v>
      </c>
      <c r="N652">
        <v>63</v>
      </c>
      <c r="O652">
        <v>45</v>
      </c>
      <c r="Q652">
        <v>167</v>
      </c>
      <c r="R652">
        <v>86</v>
      </c>
      <c r="S652">
        <v>1792</v>
      </c>
      <c r="T652">
        <v>4</v>
      </c>
      <c r="U652">
        <v>4</v>
      </c>
      <c r="V652">
        <v>173</v>
      </c>
      <c r="W652"/>
      <c r="X652" t="s">
        <v>35</v>
      </c>
      <c r="Y652" s="50" t="s">
        <v>523</v>
      </c>
      <c r="Z652" s="58" t="s">
        <v>815</v>
      </c>
      <c r="AA652" s="58" t="s">
        <v>959</v>
      </c>
      <c r="AB652" s="58" t="s">
        <v>780</v>
      </c>
      <c r="AC652">
        <v>144</v>
      </c>
      <c r="AD652">
        <v>31</v>
      </c>
      <c r="AE652">
        <v>72</v>
      </c>
      <c r="AG652">
        <v>166</v>
      </c>
      <c r="AH652">
        <v>86</v>
      </c>
      <c r="AI652">
        <v>1792</v>
      </c>
      <c r="AJ652">
        <v>4</v>
      </c>
      <c r="AK652">
        <v>4</v>
      </c>
      <c r="AL652">
        <v>173</v>
      </c>
      <c r="AM652"/>
      <c r="AN652" t="s">
        <v>35</v>
      </c>
      <c r="AO652" t="s">
        <v>523</v>
      </c>
      <c r="AP652" s="58" t="s">
        <v>815</v>
      </c>
      <c r="AQ652" s="58" t="s">
        <v>959</v>
      </c>
      <c r="AR652" s="58" t="s">
        <v>780</v>
      </c>
      <c r="AS652">
        <v>144</v>
      </c>
      <c r="AT652">
        <v>47</v>
      </c>
      <c r="AU652">
        <v>60</v>
      </c>
      <c r="AW652" s="44">
        <f t="shared" si="36"/>
        <v>142.77000000000001</v>
      </c>
      <c r="AX652" s="46">
        <f t="shared" si="37"/>
        <v>3.3333333333331328E-3</v>
      </c>
      <c r="AY652" s="46">
        <f t="shared" si="38"/>
        <v>6.6666666666665986E-3</v>
      </c>
      <c r="AZ652" s="46">
        <f t="shared" si="39"/>
        <v>-9.9999999999965672E-3</v>
      </c>
    </row>
    <row r="653" spans="1:52" x14ac:dyDescent="0.35">
      <c r="A653">
        <v>167</v>
      </c>
      <c r="B653">
        <v>86</v>
      </c>
      <c r="C653">
        <v>1792</v>
      </c>
      <c r="D653">
        <v>4</v>
      </c>
      <c r="E653">
        <v>4</v>
      </c>
      <c r="F653">
        <v>173</v>
      </c>
      <c r="H653" t="s">
        <v>25</v>
      </c>
      <c r="I653" t="s">
        <v>587</v>
      </c>
      <c r="J653" s="58" t="s">
        <v>831</v>
      </c>
      <c r="K653" s="58" t="s">
        <v>961</v>
      </c>
      <c r="L653" s="58" t="s">
        <v>783</v>
      </c>
      <c r="M653">
        <v>144</v>
      </c>
      <c r="N653">
        <v>804</v>
      </c>
      <c r="O653">
        <v>29</v>
      </c>
      <c r="Q653">
        <v>167</v>
      </c>
      <c r="R653">
        <v>86</v>
      </c>
      <c r="S653">
        <v>1792</v>
      </c>
      <c r="T653">
        <v>4</v>
      </c>
      <c r="U653">
        <v>4</v>
      </c>
      <c r="V653">
        <v>173</v>
      </c>
      <c r="W653"/>
      <c r="X653" t="s">
        <v>25</v>
      </c>
      <c r="Y653" s="50" t="s">
        <v>587</v>
      </c>
      <c r="Z653" s="58" t="s">
        <v>831</v>
      </c>
      <c r="AA653" s="58" t="s">
        <v>961</v>
      </c>
      <c r="AB653" s="58" t="s">
        <v>783</v>
      </c>
      <c r="AC653">
        <v>143</v>
      </c>
      <c r="AD653">
        <v>402</v>
      </c>
      <c r="AE653">
        <v>15</v>
      </c>
      <c r="AG653">
        <v>166</v>
      </c>
      <c r="AH653">
        <v>86</v>
      </c>
      <c r="AI653">
        <v>1792</v>
      </c>
      <c r="AJ653">
        <v>4</v>
      </c>
      <c r="AK653">
        <v>4</v>
      </c>
      <c r="AL653">
        <v>173</v>
      </c>
      <c r="AM653"/>
      <c r="AN653" t="s">
        <v>25</v>
      </c>
      <c r="AO653" t="s">
        <v>587</v>
      </c>
      <c r="AP653" s="58" t="s">
        <v>831</v>
      </c>
      <c r="AQ653" s="58" t="s">
        <v>961</v>
      </c>
      <c r="AR653" s="58" t="s">
        <v>783</v>
      </c>
      <c r="AS653">
        <v>143</v>
      </c>
      <c r="AT653">
        <v>603</v>
      </c>
      <c r="AU653">
        <v>22</v>
      </c>
      <c r="AW653" s="44">
        <f t="shared" si="36"/>
        <v>1809.66</v>
      </c>
      <c r="AX653" s="46">
        <f t="shared" si="37"/>
        <v>3.3333333332939419E-3</v>
      </c>
      <c r="AY653" s="46">
        <f t="shared" si="38"/>
        <v>-3.3333333333530335E-3</v>
      </c>
      <c r="AZ653" s="46">
        <f t="shared" si="39"/>
        <v>2.7283730830163222E-14</v>
      </c>
    </row>
    <row r="654" spans="1:52" x14ac:dyDescent="0.35">
      <c r="A654">
        <v>167</v>
      </c>
      <c r="B654">
        <v>86</v>
      </c>
      <c r="C654">
        <v>1792</v>
      </c>
      <c r="D654">
        <v>4</v>
      </c>
      <c r="E654">
        <v>4</v>
      </c>
      <c r="F654">
        <v>173</v>
      </c>
      <c r="H654" t="s">
        <v>132</v>
      </c>
      <c r="I654" t="s">
        <v>323</v>
      </c>
      <c r="J654" s="58" t="s">
        <v>917</v>
      </c>
      <c r="K654" s="58" t="s">
        <v>961</v>
      </c>
      <c r="L654" s="58" t="s">
        <v>819</v>
      </c>
      <c r="M654">
        <v>144</v>
      </c>
      <c r="N654">
        <v>355</v>
      </c>
      <c r="O654">
        <v>39</v>
      </c>
      <c r="Q654">
        <v>167</v>
      </c>
      <c r="R654">
        <v>86</v>
      </c>
      <c r="S654">
        <v>1792</v>
      </c>
      <c r="T654">
        <v>4</v>
      </c>
      <c r="U654">
        <v>4</v>
      </c>
      <c r="V654">
        <v>173</v>
      </c>
      <c r="W654"/>
      <c r="X654" t="s">
        <v>132</v>
      </c>
      <c r="Y654" t="s">
        <v>323</v>
      </c>
      <c r="Z654" s="58" t="s">
        <v>917</v>
      </c>
      <c r="AA654" s="58" t="s">
        <v>961</v>
      </c>
      <c r="AB654" s="58" t="s">
        <v>819</v>
      </c>
      <c r="AC654">
        <v>144</v>
      </c>
      <c r="AD654">
        <v>177</v>
      </c>
      <c r="AE654">
        <v>69</v>
      </c>
      <c r="AG654">
        <v>166</v>
      </c>
      <c r="AH654">
        <v>86</v>
      </c>
      <c r="AI654">
        <v>1792</v>
      </c>
      <c r="AJ654">
        <v>4</v>
      </c>
      <c r="AK654">
        <v>4</v>
      </c>
      <c r="AL654">
        <v>174</v>
      </c>
      <c r="AM654"/>
      <c r="AN654" t="s">
        <v>132</v>
      </c>
      <c r="AO654" t="s">
        <v>323</v>
      </c>
      <c r="AP654" s="58" t="s">
        <v>917</v>
      </c>
      <c r="AQ654" s="58" t="s">
        <v>961</v>
      </c>
      <c r="AR654" s="58" t="s">
        <v>819</v>
      </c>
      <c r="AS654">
        <v>144</v>
      </c>
      <c r="AT654">
        <v>266</v>
      </c>
      <c r="AU654">
        <v>55</v>
      </c>
      <c r="AW654" s="44">
        <f t="shared" si="36"/>
        <v>799.63</v>
      </c>
      <c r="AX654" s="46">
        <f t="shared" si="37"/>
        <v>1.1111111111153926E-3</v>
      </c>
      <c r="AY654" s="46">
        <f t="shared" si="38"/>
        <v>5.5555555555577563E-3</v>
      </c>
      <c r="AZ654" s="46">
        <f t="shared" si="39"/>
        <v>-6.6666666667061225E-3</v>
      </c>
    </row>
    <row r="655" spans="1:52" x14ac:dyDescent="0.35">
      <c r="A655">
        <v>167</v>
      </c>
      <c r="B655">
        <v>86</v>
      </c>
      <c r="C655">
        <v>1792</v>
      </c>
      <c r="D655">
        <v>4</v>
      </c>
      <c r="E655">
        <v>4</v>
      </c>
      <c r="F655">
        <v>173</v>
      </c>
      <c r="H655" t="s">
        <v>446</v>
      </c>
      <c r="I655" t="s">
        <v>202</v>
      </c>
      <c r="J655" s="58" t="s">
        <v>793</v>
      </c>
      <c r="K655" s="58" t="s">
        <v>959</v>
      </c>
      <c r="L655" s="58" t="s">
        <v>797</v>
      </c>
      <c r="M655">
        <v>143</v>
      </c>
      <c r="N655">
        <v>283</v>
      </c>
      <c r="O655">
        <v>85</v>
      </c>
      <c r="Q655">
        <v>167</v>
      </c>
      <c r="R655">
        <v>86</v>
      </c>
      <c r="S655">
        <v>1792</v>
      </c>
      <c r="T655">
        <v>4</v>
      </c>
      <c r="U655">
        <v>4</v>
      </c>
      <c r="V655">
        <v>173</v>
      </c>
      <c r="W655"/>
      <c r="X655" t="s">
        <v>446</v>
      </c>
      <c r="Y655" t="s">
        <v>202</v>
      </c>
      <c r="Z655" s="58" t="s">
        <v>793</v>
      </c>
      <c r="AA655" s="58" t="s">
        <v>959</v>
      </c>
      <c r="AB655" s="58" t="s">
        <v>797</v>
      </c>
      <c r="AC655">
        <v>143</v>
      </c>
      <c r="AD655">
        <v>141</v>
      </c>
      <c r="AE655">
        <v>93</v>
      </c>
      <c r="AG655">
        <v>166</v>
      </c>
      <c r="AH655">
        <v>86</v>
      </c>
      <c r="AI655">
        <v>1792</v>
      </c>
      <c r="AJ655">
        <v>4</v>
      </c>
      <c r="AK655">
        <v>4</v>
      </c>
      <c r="AL655">
        <v>173</v>
      </c>
      <c r="AM655"/>
      <c r="AN655" t="s">
        <v>446</v>
      </c>
      <c r="AO655" t="s">
        <v>202</v>
      </c>
      <c r="AP655" s="58" t="s">
        <v>793</v>
      </c>
      <c r="AQ655" s="58" t="s">
        <v>959</v>
      </c>
      <c r="AR655" s="58" t="s">
        <v>797</v>
      </c>
      <c r="AS655">
        <v>143</v>
      </c>
      <c r="AT655">
        <v>212</v>
      </c>
      <c r="AU655">
        <v>89</v>
      </c>
      <c r="AW655" s="44">
        <f t="shared" ref="AW655:AW718" si="40">+N655+O655/100+AD655+AE655/100+AT655+AU655/100</f>
        <v>638.66999999999996</v>
      </c>
      <c r="AX655" s="46">
        <f t="shared" ref="AX655:AX718" si="41">+(4/9)*AW655-N655-O655/100</f>
        <v>3.3333333332962178E-3</v>
      </c>
      <c r="AY655" s="46">
        <f t="shared" ref="AY655:AY718" si="42">+(2/9)*AW655-AD655-AE655/100</f>
        <v>-3.333333333351951E-3</v>
      </c>
      <c r="AZ655" s="46">
        <f t="shared" ref="AZ655:AZ718" si="43">+(3/9)*AW655-AT655-AU655/100</f>
        <v>-1.3655743202889425E-14</v>
      </c>
    </row>
    <row r="656" spans="1:52" x14ac:dyDescent="0.35">
      <c r="A656">
        <v>166</v>
      </c>
      <c r="B656">
        <v>86</v>
      </c>
      <c r="C656">
        <v>1792</v>
      </c>
      <c r="D656">
        <v>4</v>
      </c>
      <c r="E656">
        <v>4</v>
      </c>
      <c r="F656">
        <v>173</v>
      </c>
      <c r="H656" t="s">
        <v>39</v>
      </c>
      <c r="I656" t="s">
        <v>241</v>
      </c>
      <c r="J656" s="58" t="s">
        <v>951</v>
      </c>
      <c r="K656" s="58" t="s">
        <v>959</v>
      </c>
      <c r="L656" s="54"/>
      <c r="M656">
        <v>143</v>
      </c>
      <c r="N656">
        <v>31</v>
      </c>
      <c r="O656">
        <v>26</v>
      </c>
      <c r="Q656">
        <v>167</v>
      </c>
      <c r="R656">
        <v>86</v>
      </c>
      <c r="S656">
        <v>1792</v>
      </c>
      <c r="T656">
        <v>4</v>
      </c>
      <c r="U656">
        <v>4</v>
      </c>
      <c r="V656">
        <v>173</v>
      </c>
      <c r="W656"/>
      <c r="X656" t="s">
        <v>39</v>
      </c>
      <c r="Y656" t="s">
        <v>241</v>
      </c>
      <c r="Z656" s="58" t="s">
        <v>951</v>
      </c>
      <c r="AA656" s="58" t="s">
        <v>959</v>
      </c>
      <c r="AB656" s="54"/>
      <c r="AC656">
        <v>143</v>
      </c>
      <c r="AD656">
        <v>15</v>
      </c>
      <c r="AE656">
        <v>63</v>
      </c>
      <c r="AG656">
        <v>167</v>
      </c>
      <c r="AH656">
        <v>86</v>
      </c>
      <c r="AI656">
        <v>1792</v>
      </c>
      <c r="AJ656">
        <v>4</v>
      </c>
      <c r="AK656">
        <v>4</v>
      </c>
      <c r="AL656">
        <v>175</v>
      </c>
      <c r="AM656"/>
      <c r="AN656" t="s">
        <v>39</v>
      </c>
      <c r="AO656" t="s">
        <v>241</v>
      </c>
      <c r="AP656" s="58" t="s">
        <v>951</v>
      </c>
      <c r="AQ656" s="58" t="s">
        <v>959</v>
      </c>
      <c r="AR656" s="54"/>
      <c r="AS656">
        <v>143</v>
      </c>
      <c r="AT656">
        <v>23</v>
      </c>
      <c r="AU656">
        <v>44</v>
      </c>
      <c r="AW656" s="44">
        <f t="shared" si="40"/>
        <v>70.330000000000013</v>
      </c>
      <c r="AX656" s="46">
        <f t="shared" si="41"/>
        <v>-2.2222222222174626E-3</v>
      </c>
      <c r="AY656" s="46">
        <f t="shared" si="42"/>
        <v>-1.1111111111087313E-3</v>
      </c>
      <c r="AZ656" s="46">
        <f t="shared" si="43"/>
        <v>3.3333333333351312E-3</v>
      </c>
    </row>
    <row r="657" spans="1:52" x14ac:dyDescent="0.35">
      <c r="A657">
        <v>166</v>
      </c>
      <c r="B657">
        <v>86</v>
      </c>
      <c r="C657">
        <v>1792</v>
      </c>
      <c r="D657">
        <v>4</v>
      </c>
      <c r="E657">
        <v>4</v>
      </c>
      <c r="F657">
        <v>173</v>
      </c>
      <c r="H657" t="s">
        <v>21</v>
      </c>
      <c r="I657" t="s">
        <v>343</v>
      </c>
      <c r="J657" s="58" t="s">
        <v>832</v>
      </c>
      <c r="K657" s="58" t="s">
        <v>959</v>
      </c>
      <c r="L657" s="54"/>
      <c r="M657">
        <v>143</v>
      </c>
      <c r="N657">
        <v>665</v>
      </c>
      <c r="O657">
        <v>24</v>
      </c>
      <c r="Q657">
        <v>167</v>
      </c>
      <c r="R657">
        <v>86</v>
      </c>
      <c r="S657">
        <v>1792</v>
      </c>
      <c r="T657">
        <v>4</v>
      </c>
      <c r="U657">
        <v>4</v>
      </c>
      <c r="V657">
        <v>173</v>
      </c>
      <c r="W657"/>
      <c r="X657" t="s">
        <v>21</v>
      </c>
      <c r="Y657" t="s">
        <v>343</v>
      </c>
      <c r="Z657" s="58" t="s">
        <v>832</v>
      </c>
      <c r="AA657" s="58" t="s">
        <v>959</v>
      </c>
      <c r="AB657" s="54"/>
      <c r="AC657">
        <v>143</v>
      </c>
      <c r="AD657">
        <v>332</v>
      </c>
      <c r="AE657">
        <v>62</v>
      </c>
      <c r="AG657">
        <v>166</v>
      </c>
      <c r="AH657">
        <v>86</v>
      </c>
      <c r="AI657">
        <v>1792</v>
      </c>
      <c r="AJ657">
        <v>4</v>
      </c>
      <c r="AK657">
        <v>4</v>
      </c>
      <c r="AL657">
        <v>173</v>
      </c>
      <c r="AM657"/>
      <c r="AN657" t="s">
        <v>21</v>
      </c>
      <c r="AO657" t="s">
        <v>343</v>
      </c>
      <c r="AP657" s="58" t="s">
        <v>832</v>
      </c>
      <c r="AQ657" s="58" t="s">
        <v>959</v>
      </c>
      <c r="AR657" s="54"/>
      <c r="AS657">
        <v>143</v>
      </c>
      <c r="AT657">
        <v>498</v>
      </c>
      <c r="AU657">
        <v>94</v>
      </c>
      <c r="AW657" s="44">
        <f t="shared" si="40"/>
        <v>1496.8000000000002</v>
      </c>
      <c r="AX657" s="46">
        <f t="shared" si="41"/>
        <v>4.4444444445252973E-3</v>
      </c>
      <c r="AY657" s="46">
        <f t="shared" si="42"/>
        <v>2.2222222222626486E-3</v>
      </c>
      <c r="AZ657" s="46">
        <f t="shared" si="43"/>
        <v>-6.6666666666059804E-3</v>
      </c>
    </row>
    <row r="658" spans="1:52" x14ac:dyDescent="0.35">
      <c r="A658">
        <v>167</v>
      </c>
      <c r="B658">
        <v>86</v>
      </c>
      <c r="C658">
        <v>1792</v>
      </c>
      <c r="D658">
        <v>4</v>
      </c>
      <c r="E658">
        <v>4</v>
      </c>
      <c r="F658">
        <v>174</v>
      </c>
      <c r="G658" t="s">
        <v>137</v>
      </c>
      <c r="H658" t="s">
        <v>22</v>
      </c>
      <c r="I658" t="s">
        <v>528</v>
      </c>
      <c r="J658" s="58" t="s">
        <v>918</v>
      </c>
      <c r="K658" s="58" t="s">
        <v>959</v>
      </c>
      <c r="L658" s="54"/>
      <c r="M658">
        <v>146</v>
      </c>
      <c r="N658">
        <v>129</v>
      </c>
      <c r="O658">
        <v>2</v>
      </c>
      <c r="Q658">
        <v>167</v>
      </c>
      <c r="R658">
        <v>86</v>
      </c>
      <c r="S658">
        <v>1792</v>
      </c>
      <c r="T658">
        <v>4</v>
      </c>
      <c r="U658">
        <v>4</v>
      </c>
      <c r="V658">
        <v>174</v>
      </c>
      <c r="W658" t="s">
        <v>137</v>
      </c>
      <c r="X658" t="s">
        <v>22</v>
      </c>
      <c r="Y658" s="50" t="s">
        <v>528</v>
      </c>
      <c r="Z658" s="58" t="s">
        <v>918</v>
      </c>
      <c r="AA658" s="58" t="s">
        <v>959</v>
      </c>
      <c r="AB658" s="54"/>
      <c r="AC658">
        <v>146</v>
      </c>
      <c r="AD658">
        <v>64</v>
      </c>
      <c r="AE658">
        <v>51</v>
      </c>
      <c r="AG658">
        <v>166</v>
      </c>
      <c r="AH658">
        <v>86</v>
      </c>
      <c r="AI658">
        <v>1792</v>
      </c>
      <c r="AJ658">
        <v>4</v>
      </c>
      <c r="AK658">
        <v>3</v>
      </c>
      <c r="AL658">
        <v>170</v>
      </c>
      <c r="AM658"/>
      <c r="AN658" t="s">
        <v>22</v>
      </c>
      <c r="AO658" t="s">
        <v>528</v>
      </c>
      <c r="AP658" s="58" t="s">
        <v>918</v>
      </c>
      <c r="AQ658" s="58" t="s">
        <v>959</v>
      </c>
      <c r="AR658" s="54"/>
      <c r="AS658">
        <v>146</v>
      </c>
      <c r="AT658">
        <v>96</v>
      </c>
      <c r="AU658">
        <v>76</v>
      </c>
      <c r="AW658" s="44">
        <f t="shared" si="40"/>
        <v>290.28999999999996</v>
      </c>
      <c r="AX658" s="46">
        <f t="shared" si="41"/>
        <v>-2.2222222222478653E-3</v>
      </c>
      <c r="AY658" s="46">
        <f t="shared" si="42"/>
        <v>-1.1111111111239413E-3</v>
      </c>
      <c r="AZ658" s="46">
        <f t="shared" si="43"/>
        <v>3.3333333333211979E-3</v>
      </c>
    </row>
    <row r="659" spans="1:52" x14ac:dyDescent="0.35">
      <c r="A659">
        <v>167</v>
      </c>
      <c r="B659">
        <v>86</v>
      </c>
      <c r="C659">
        <v>1792</v>
      </c>
      <c r="D659">
        <v>4</v>
      </c>
      <c r="E659">
        <v>4</v>
      </c>
      <c r="F659">
        <v>174</v>
      </c>
      <c r="H659" t="s">
        <v>383</v>
      </c>
      <c r="I659" t="s">
        <v>527</v>
      </c>
      <c r="J659" s="58" t="s">
        <v>951</v>
      </c>
      <c r="K659" s="58" t="s">
        <v>959</v>
      </c>
      <c r="L659" s="54"/>
      <c r="M659">
        <v>145</v>
      </c>
      <c r="N659">
        <v>1046</v>
      </c>
      <c r="O659">
        <v>95</v>
      </c>
      <c r="Q659">
        <v>167</v>
      </c>
      <c r="R659">
        <v>86</v>
      </c>
      <c r="S659">
        <v>1792</v>
      </c>
      <c r="T659">
        <v>4</v>
      </c>
      <c r="U659">
        <v>4</v>
      </c>
      <c r="V659">
        <v>174</v>
      </c>
      <c r="W659"/>
      <c r="X659" t="s">
        <v>383</v>
      </c>
      <c r="Y659" t="s">
        <v>527</v>
      </c>
      <c r="Z659" s="58" t="s">
        <v>951</v>
      </c>
      <c r="AA659" s="58" t="s">
        <v>959</v>
      </c>
      <c r="AB659" s="54"/>
      <c r="AC659">
        <v>145</v>
      </c>
      <c r="AD659">
        <v>523</v>
      </c>
      <c r="AE659">
        <v>48</v>
      </c>
      <c r="AG659">
        <v>166</v>
      </c>
      <c r="AH659">
        <v>86</v>
      </c>
      <c r="AI659">
        <v>1792</v>
      </c>
      <c r="AJ659">
        <v>4</v>
      </c>
      <c r="AK659">
        <v>4</v>
      </c>
      <c r="AL659">
        <v>172</v>
      </c>
      <c r="AM659"/>
      <c r="AN659" t="s">
        <v>383</v>
      </c>
      <c r="AO659" t="s">
        <v>527</v>
      </c>
      <c r="AP659" s="58" t="s">
        <v>951</v>
      </c>
      <c r="AQ659" s="58" t="s">
        <v>959</v>
      </c>
      <c r="AR659" s="54"/>
      <c r="AS659">
        <v>145</v>
      </c>
      <c r="AT659">
        <v>785</v>
      </c>
      <c r="AU659">
        <v>21</v>
      </c>
      <c r="AW659" s="44">
        <f t="shared" si="40"/>
        <v>2355.6400000000003</v>
      </c>
      <c r="AX659" s="46">
        <f t="shared" si="41"/>
        <v>1.1111111112314109E-3</v>
      </c>
      <c r="AY659" s="46">
        <f t="shared" si="42"/>
        <v>-4.444444444384299E-3</v>
      </c>
      <c r="AZ659" s="46">
        <f t="shared" si="43"/>
        <v>3.3333333333666892E-3</v>
      </c>
    </row>
    <row r="660" spans="1:52" x14ac:dyDescent="0.35">
      <c r="A660">
        <v>167</v>
      </c>
      <c r="B660">
        <v>86</v>
      </c>
      <c r="C660">
        <v>1792</v>
      </c>
      <c r="D660">
        <v>4</v>
      </c>
      <c r="E660">
        <v>4</v>
      </c>
      <c r="F660">
        <v>174</v>
      </c>
      <c r="H660" t="s">
        <v>17</v>
      </c>
      <c r="I660" t="s">
        <v>524</v>
      </c>
      <c r="J660" s="58" t="s">
        <v>793</v>
      </c>
      <c r="K660" s="58" t="s">
        <v>959</v>
      </c>
      <c r="L660" s="58" t="s">
        <v>783</v>
      </c>
      <c r="M660">
        <v>145</v>
      </c>
      <c r="N660">
        <v>214</v>
      </c>
      <c r="O660">
        <v>21</v>
      </c>
      <c r="Q660">
        <v>167</v>
      </c>
      <c r="R660">
        <v>86</v>
      </c>
      <c r="S660">
        <v>1792</v>
      </c>
      <c r="T660">
        <v>4</v>
      </c>
      <c r="U660">
        <v>4</v>
      </c>
      <c r="V660">
        <v>174</v>
      </c>
      <c r="W660"/>
      <c r="X660" t="s">
        <v>17</v>
      </c>
      <c r="Y660" t="s">
        <v>524</v>
      </c>
      <c r="Z660" s="58" t="s">
        <v>793</v>
      </c>
      <c r="AA660" s="58" t="s">
        <v>959</v>
      </c>
      <c r="AB660" s="58" t="s">
        <v>783</v>
      </c>
      <c r="AC660">
        <v>144</v>
      </c>
      <c r="AD660">
        <v>107</v>
      </c>
      <c r="AE660">
        <v>11</v>
      </c>
      <c r="AG660">
        <v>167</v>
      </c>
      <c r="AH660">
        <v>86</v>
      </c>
      <c r="AI660">
        <v>1792</v>
      </c>
      <c r="AJ660">
        <v>4</v>
      </c>
      <c r="AK660">
        <v>4</v>
      </c>
      <c r="AL660">
        <v>174</v>
      </c>
      <c r="AM660"/>
      <c r="AN660" t="s">
        <v>17</v>
      </c>
      <c r="AO660" t="s">
        <v>524</v>
      </c>
      <c r="AP660" s="58" t="s">
        <v>793</v>
      </c>
      <c r="AQ660" s="58" t="s">
        <v>959</v>
      </c>
      <c r="AR660" s="58" t="s">
        <v>783</v>
      </c>
      <c r="AS660">
        <v>144</v>
      </c>
      <c r="AT660">
        <v>160</v>
      </c>
      <c r="AU660">
        <v>65</v>
      </c>
      <c r="AW660" s="44">
        <f t="shared" si="40"/>
        <v>481.97</v>
      </c>
      <c r="AX660" s="46">
        <f t="shared" si="41"/>
        <v>-1.1111111111210825E-3</v>
      </c>
      <c r="AY660" s="46">
        <f t="shared" si="42"/>
        <v>-5.5555555555605457E-3</v>
      </c>
      <c r="AZ660" s="46">
        <f t="shared" si="43"/>
        <v>6.6666666666662655E-3</v>
      </c>
    </row>
    <row r="661" spans="1:52" x14ac:dyDescent="0.35">
      <c r="A661">
        <v>167</v>
      </c>
      <c r="B661">
        <v>86</v>
      </c>
      <c r="C661">
        <v>1792</v>
      </c>
      <c r="D661">
        <v>4</v>
      </c>
      <c r="E661">
        <v>4</v>
      </c>
      <c r="F661">
        <v>174</v>
      </c>
      <c r="H661" t="s">
        <v>53</v>
      </c>
      <c r="I661" t="s">
        <v>526</v>
      </c>
      <c r="J661" s="54" t="s">
        <v>781</v>
      </c>
      <c r="K661" s="58" t="s">
        <v>959</v>
      </c>
      <c r="L661" s="54" t="s">
        <v>780</v>
      </c>
      <c r="M661">
        <v>146</v>
      </c>
      <c r="N661">
        <v>143</v>
      </c>
      <c r="O661">
        <v>9</v>
      </c>
      <c r="Q661">
        <v>167</v>
      </c>
      <c r="R661">
        <v>86</v>
      </c>
      <c r="S661">
        <v>1792</v>
      </c>
      <c r="T661">
        <v>4</v>
      </c>
      <c r="U661">
        <v>4</v>
      </c>
      <c r="V661">
        <v>174</v>
      </c>
      <c r="W661"/>
      <c r="X661" t="s">
        <v>53</v>
      </c>
      <c r="Y661" t="s">
        <v>526</v>
      </c>
      <c r="Z661" s="54" t="s">
        <v>781</v>
      </c>
      <c r="AA661" s="58" t="s">
        <v>959</v>
      </c>
      <c r="AB661" s="54" t="s">
        <v>780</v>
      </c>
      <c r="AC661">
        <v>145</v>
      </c>
      <c r="AD661">
        <v>71</v>
      </c>
      <c r="AE661">
        <v>54</v>
      </c>
      <c r="AG661">
        <v>166</v>
      </c>
      <c r="AH661">
        <v>86</v>
      </c>
      <c r="AI661">
        <v>1792</v>
      </c>
      <c r="AJ661">
        <v>4</v>
      </c>
      <c r="AK661">
        <v>4</v>
      </c>
      <c r="AL661">
        <v>174</v>
      </c>
      <c r="AM661"/>
      <c r="AN661" t="s">
        <v>53</v>
      </c>
      <c r="AO661" t="s">
        <v>526</v>
      </c>
      <c r="AP661" s="54" t="s">
        <v>781</v>
      </c>
      <c r="AQ661" s="58" t="s">
        <v>959</v>
      </c>
      <c r="AR661" s="54" t="s">
        <v>780</v>
      </c>
      <c r="AS661">
        <v>145</v>
      </c>
      <c r="AT661">
        <v>107</v>
      </c>
      <c r="AU661">
        <v>31</v>
      </c>
      <c r="AW661" s="44">
        <f t="shared" si="40"/>
        <v>321.94</v>
      </c>
      <c r="AX661" s="46">
        <f t="shared" si="41"/>
        <v>-5.5555555555565628E-3</v>
      </c>
      <c r="AY661" s="46">
        <f t="shared" si="42"/>
        <v>2.2222222222216814E-3</v>
      </c>
      <c r="AZ661" s="46">
        <f t="shared" si="43"/>
        <v>3.3333333333325776E-3</v>
      </c>
    </row>
    <row r="662" spans="1:52" x14ac:dyDescent="0.35">
      <c r="A662">
        <v>167</v>
      </c>
      <c r="B662">
        <v>86</v>
      </c>
      <c r="C662">
        <v>1792</v>
      </c>
      <c r="D662">
        <v>4</v>
      </c>
      <c r="E662">
        <v>4</v>
      </c>
      <c r="F662">
        <v>174</v>
      </c>
      <c r="H662" t="s">
        <v>429</v>
      </c>
      <c r="I662" t="s">
        <v>526</v>
      </c>
      <c r="J662" s="58" t="s">
        <v>781</v>
      </c>
      <c r="K662" s="58" t="s">
        <v>959</v>
      </c>
      <c r="L662" s="54"/>
      <c r="M662">
        <v>145</v>
      </c>
      <c r="N662">
        <v>36</v>
      </c>
      <c r="O662">
        <v>64</v>
      </c>
      <c r="Q662">
        <v>167</v>
      </c>
      <c r="R662">
        <v>86</v>
      </c>
      <c r="S662">
        <v>1792</v>
      </c>
      <c r="T662">
        <v>4</v>
      </c>
      <c r="U662">
        <v>4</v>
      </c>
      <c r="V662">
        <v>174</v>
      </c>
      <c r="W662"/>
      <c r="X662" t="s">
        <v>429</v>
      </c>
      <c r="Y662" t="s">
        <v>526</v>
      </c>
      <c r="Z662" s="58" t="s">
        <v>781</v>
      </c>
      <c r="AA662" s="58" t="s">
        <v>959</v>
      </c>
      <c r="AB662" s="54"/>
      <c r="AC662">
        <v>145</v>
      </c>
      <c r="AD662">
        <v>18</v>
      </c>
      <c r="AE662">
        <v>32</v>
      </c>
      <c r="AG662">
        <v>167</v>
      </c>
      <c r="AH662">
        <v>86</v>
      </c>
      <c r="AI662">
        <v>1792</v>
      </c>
      <c r="AJ662">
        <v>4</v>
      </c>
      <c r="AK662">
        <v>4</v>
      </c>
      <c r="AL662">
        <v>174</v>
      </c>
      <c r="AM662"/>
      <c r="AN662" t="s">
        <v>429</v>
      </c>
      <c r="AO662" t="s">
        <v>526</v>
      </c>
      <c r="AP662" s="58" t="s">
        <v>781</v>
      </c>
      <c r="AQ662" s="58" t="s">
        <v>959</v>
      </c>
      <c r="AR662" s="54"/>
      <c r="AS662">
        <v>145</v>
      </c>
      <c r="AT662">
        <v>27</v>
      </c>
      <c r="AU662">
        <v>49</v>
      </c>
      <c r="AW662" s="44">
        <f t="shared" si="40"/>
        <v>82.45</v>
      </c>
      <c r="AX662" s="46">
        <f t="shared" si="41"/>
        <v>4.4444444444456943E-3</v>
      </c>
      <c r="AY662" s="46">
        <f t="shared" si="42"/>
        <v>2.2222222222228472E-3</v>
      </c>
      <c r="AZ662" s="46">
        <f t="shared" si="43"/>
        <v>-6.6666666666657104E-3</v>
      </c>
    </row>
    <row r="663" spans="1:52" x14ac:dyDescent="0.35">
      <c r="A663">
        <v>167</v>
      </c>
      <c r="B663">
        <v>86</v>
      </c>
      <c r="C663">
        <v>1792</v>
      </c>
      <c r="D663">
        <v>4</v>
      </c>
      <c r="E663">
        <v>4</v>
      </c>
      <c r="F663">
        <v>174</v>
      </c>
      <c r="H663" t="s">
        <v>39</v>
      </c>
      <c r="I663" t="s">
        <v>525</v>
      </c>
      <c r="J663" s="58" t="s">
        <v>951</v>
      </c>
      <c r="K663" s="58" t="s">
        <v>959</v>
      </c>
      <c r="L663" s="58" t="s">
        <v>780</v>
      </c>
      <c r="M663">
        <v>145</v>
      </c>
      <c r="N663">
        <v>143</v>
      </c>
      <c r="O663">
        <v>79</v>
      </c>
      <c r="Q663">
        <v>167</v>
      </c>
      <c r="R663">
        <v>86</v>
      </c>
      <c r="S663">
        <v>1792</v>
      </c>
      <c r="T663">
        <v>4</v>
      </c>
      <c r="U663">
        <v>4</v>
      </c>
      <c r="V663">
        <v>174</v>
      </c>
      <c r="W663"/>
      <c r="X663" t="s">
        <v>39</v>
      </c>
      <c r="Y663" t="s">
        <v>525</v>
      </c>
      <c r="Z663" s="58" t="s">
        <v>951</v>
      </c>
      <c r="AA663" s="58" t="s">
        <v>959</v>
      </c>
      <c r="AB663" s="58" t="s">
        <v>780</v>
      </c>
      <c r="AC663">
        <v>145</v>
      </c>
      <c r="AD663">
        <v>71</v>
      </c>
      <c r="AE663">
        <v>90</v>
      </c>
      <c r="AG663">
        <v>166</v>
      </c>
      <c r="AH663">
        <v>86</v>
      </c>
      <c r="AI663">
        <v>1792</v>
      </c>
      <c r="AJ663">
        <v>4</v>
      </c>
      <c r="AK663">
        <v>4</v>
      </c>
      <c r="AL663">
        <v>173</v>
      </c>
      <c r="AM663"/>
      <c r="AN663" t="s">
        <v>39</v>
      </c>
      <c r="AO663" t="s">
        <v>525</v>
      </c>
      <c r="AP663" s="58" t="s">
        <v>951</v>
      </c>
      <c r="AQ663" s="58" t="s">
        <v>959</v>
      </c>
      <c r="AR663" s="58" t="s">
        <v>780</v>
      </c>
      <c r="AS663">
        <v>145</v>
      </c>
      <c r="AT663">
        <v>107</v>
      </c>
      <c r="AU663">
        <v>84</v>
      </c>
      <c r="AW663" s="44">
        <f t="shared" si="40"/>
        <v>323.52999999999997</v>
      </c>
      <c r="AX663" s="46">
        <f t="shared" si="41"/>
        <v>1.1111111110926331E-3</v>
      </c>
      <c r="AY663" s="46">
        <f t="shared" si="42"/>
        <v>-4.4444444444536879E-3</v>
      </c>
      <c r="AZ663" s="46">
        <f t="shared" si="43"/>
        <v>3.3333333333195325E-3</v>
      </c>
    </row>
    <row r="664" spans="1:52" x14ac:dyDescent="0.35">
      <c r="A664">
        <v>167</v>
      </c>
      <c r="B664">
        <v>86</v>
      </c>
      <c r="C664">
        <v>1792</v>
      </c>
      <c r="D664">
        <v>4</v>
      </c>
      <c r="E664">
        <v>4</v>
      </c>
      <c r="F664">
        <v>174</v>
      </c>
      <c r="H664" t="s">
        <v>39</v>
      </c>
      <c r="I664" t="s">
        <v>525</v>
      </c>
      <c r="J664" s="58" t="s">
        <v>951</v>
      </c>
      <c r="K664" s="58" t="s">
        <v>959</v>
      </c>
      <c r="L664" s="58" t="s">
        <v>780</v>
      </c>
      <c r="M664">
        <v>145</v>
      </c>
      <c r="N664">
        <v>135</v>
      </c>
      <c r="O664">
        <v>42</v>
      </c>
      <c r="Q664">
        <v>167</v>
      </c>
      <c r="R664">
        <v>86</v>
      </c>
      <c r="S664">
        <v>1792</v>
      </c>
      <c r="T664">
        <v>4</v>
      </c>
      <c r="U664">
        <v>4</v>
      </c>
      <c r="V664">
        <v>174</v>
      </c>
      <c r="W664"/>
      <c r="X664" t="s">
        <v>39</v>
      </c>
      <c r="Y664" t="s">
        <v>525</v>
      </c>
      <c r="Z664" s="58" t="s">
        <v>951</v>
      </c>
      <c r="AA664" s="58" t="s">
        <v>959</v>
      </c>
      <c r="AB664" s="58" t="s">
        <v>780</v>
      </c>
      <c r="AC664">
        <v>145</v>
      </c>
      <c r="AD664">
        <v>67</v>
      </c>
      <c r="AE664">
        <v>71</v>
      </c>
      <c r="AG664">
        <v>166</v>
      </c>
      <c r="AH664">
        <v>86</v>
      </c>
      <c r="AI664">
        <v>1792</v>
      </c>
      <c r="AJ664">
        <v>4</v>
      </c>
      <c r="AK664">
        <v>4</v>
      </c>
      <c r="AL664">
        <v>174</v>
      </c>
      <c r="AM664"/>
      <c r="AN664" t="s">
        <v>39</v>
      </c>
      <c r="AO664" t="s">
        <v>525</v>
      </c>
      <c r="AP664" s="58" t="s">
        <v>951</v>
      </c>
      <c r="AQ664" s="58" t="s">
        <v>959</v>
      </c>
      <c r="AR664" s="58" t="s">
        <v>780</v>
      </c>
      <c r="AS664">
        <v>145</v>
      </c>
      <c r="AT664">
        <v>101</v>
      </c>
      <c r="AU664">
        <v>57</v>
      </c>
      <c r="AW664" s="44">
        <f t="shared" si="40"/>
        <v>304.7</v>
      </c>
      <c r="AX664" s="46">
        <f t="shared" si="41"/>
        <v>2.222222222217185E-3</v>
      </c>
      <c r="AY664" s="46">
        <f t="shared" si="42"/>
        <v>1.1111111111086203E-3</v>
      </c>
      <c r="AZ664" s="46">
        <f t="shared" si="43"/>
        <v>-3.333333333337074E-3</v>
      </c>
    </row>
    <row r="665" spans="1:52" x14ac:dyDescent="0.35">
      <c r="A665">
        <v>167</v>
      </c>
      <c r="B665">
        <v>86</v>
      </c>
      <c r="C665">
        <v>1792</v>
      </c>
      <c r="D665">
        <v>4</v>
      </c>
      <c r="E665">
        <v>4</v>
      </c>
      <c r="F665">
        <v>175</v>
      </c>
      <c r="H665" t="s">
        <v>531</v>
      </c>
      <c r="I665" t="s">
        <v>532</v>
      </c>
      <c r="J665" s="58" t="s">
        <v>829</v>
      </c>
      <c r="K665" s="58" t="s">
        <v>959</v>
      </c>
      <c r="L665" s="58" t="s">
        <v>797</v>
      </c>
      <c r="M665">
        <v>147</v>
      </c>
      <c r="N665">
        <v>425</v>
      </c>
      <c r="O665">
        <v>37</v>
      </c>
      <c r="Q665">
        <v>167</v>
      </c>
      <c r="R665">
        <v>86</v>
      </c>
      <c r="S665">
        <v>1792</v>
      </c>
      <c r="T665">
        <v>4</v>
      </c>
      <c r="U665">
        <v>4</v>
      </c>
      <c r="V665">
        <v>175</v>
      </c>
      <c r="W665"/>
      <c r="X665" t="s">
        <v>678</v>
      </c>
      <c r="Y665" t="s">
        <v>532</v>
      </c>
      <c r="Z665" s="58" t="s">
        <v>829</v>
      </c>
      <c r="AA665" s="58" t="s">
        <v>959</v>
      </c>
      <c r="AB665" s="58" t="s">
        <v>797</v>
      </c>
      <c r="AC665">
        <v>147</v>
      </c>
      <c r="AD665">
        <v>212</v>
      </c>
      <c r="AE665">
        <v>69</v>
      </c>
      <c r="AG665">
        <v>167</v>
      </c>
      <c r="AH665">
        <v>86</v>
      </c>
      <c r="AI665">
        <v>1792</v>
      </c>
      <c r="AJ665">
        <v>4</v>
      </c>
      <c r="AK665">
        <v>4</v>
      </c>
      <c r="AL665">
        <v>174</v>
      </c>
      <c r="AM665"/>
      <c r="AN665" t="s">
        <v>531</v>
      </c>
      <c r="AO665" t="s">
        <v>532</v>
      </c>
      <c r="AP665" s="58" t="s">
        <v>829</v>
      </c>
      <c r="AQ665" s="58" t="s">
        <v>959</v>
      </c>
      <c r="AR665" s="58" t="s">
        <v>797</v>
      </c>
      <c r="AS665">
        <v>147</v>
      </c>
      <c r="AT665">
        <v>319</v>
      </c>
      <c r="AU665">
        <v>3</v>
      </c>
      <c r="AW665" s="44">
        <f t="shared" si="40"/>
        <v>957.09</v>
      </c>
      <c r="AX665" s="46">
        <f t="shared" si="41"/>
        <v>3.3333333333348536E-3</v>
      </c>
      <c r="AY665" s="46">
        <f t="shared" si="42"/>
        <v>-3.3333333333325221E-3</v>
      </c>
      <c r="AZ665" s="46">
        <f t="shared" si="43"/>
        <v>-2.7283730830163222E-14</v>
      </c>
    </row>
    <row r="666" spans="1:52" x14ac:dyDescent="0.35">
      <c r="A666">
        <v>167</v>
      </c>
      <c r="B666">
        <v>86</v>
      </c>
      <c r="C666">
        <v>1792</v>
      </c>
      <c r="D666">
        <v>4</v>
      </c>
      <c r="E666">
        <v>4</v>
      </c>
      <c r="F666">
        <v>175</v>
      </c>
      <c r="H666" t="s">
        <v>397</v>
      </c>
      <c r="I666" t="s">
        <v>529</v>
      </c>
      <c r="J666" s="58" t="s">
        <v>875</v>
      </c>
      <c r="K666" s="58" t="s">
        <v>959</v>
      </c>
      <c r="L666" s="58" t="s">
        <v>799</v>
      </c>
      <c r="M666">
        <v>146</v>
      </c>
      <c r="N666">
        <v>250</v>
      </c>
      <c r="O666">
        <v>62</v>
      </c>
      <c r="Q666">
        <v>167</v>
      </c>
      <c r="R666">
        <v>86</v>
      </c>
      <c r="S666">
        <v>1792</v>
      </c>
      <c r="T666">
        <v>4</v>
      </c>
      <c r="U666">
        <v>4</v>
      </c>
      <c r="V666">
        <v>175</v>
      </c>
      <c r="W666"/>
      <c r="X666" t="s">
        <v>397</v>
      </c>
      <c r="Y666" t="s">
        <v>529</v>
      </c>
      <c r="Z666" s="58" t="s">
        <v>875</v>
      </c>
      <c r="AA666" s="58" t="s">
        <v>959</v>
      </c>
      <c r="AB666" s="58" t="s">
        <v>799</v>
      </c>
      <c r="AC666">
        <v>146</v>
      </c>
      <c r="AD666">
        <v>125</v>
      </c>
      <c r="AE666">
        <v>31</v>
      </c>
      <c r="AG666">
        <v>167</v>
      </c>
      <c r="AH666">
        <v>86</v>
      </c>
      <c r="AI666">
        <v>1792</v>
      </c>
      <c r="AJ666">
        <v>4</v>
      </c>
      <c r="AK666">
        <v>4</v>
      </c>
      <c r="AL666">
        <v>175</v>
      </c>
      <c r="AM666"/>
      <c r="AN666" t="s">
        <v>397</v>
      </c>
      <c r="AO666" t="s">
        <v>529</v>
      </c>
      <c r="AP666" s="58" t="s">
        <v>875</v>
      </c>
      <c r="AQ666" s="58" t="s">
        <v>959</v>
      </c>
      <c r="AR666" s="58" t="s">
        <v>799</v>
      </c>
      <c r="AS666">
        <v>146</v>
      </c>
      <c r="AT666">
        <v>187</v>
      </c>
      <c r="AU666">
        <v>97</v>
      </c>
      <c r="AW666" s="44">
        <f t="shared" si="40"/>
        <v>563.90000000000009</v>
      </c>
      <c r="AX666" s="46">
        <f t="shared" si="41"/>
        <v>2.2222222222626486E-3</v>
      </c>
      <c r="AY666" s="46">
        <f t="shared" si="42"/>
        <v>1.1111111111313243E-3</v>
      </c>
      <c r="AZ666" s="46">
        <f t="shared" si="43"/>
        <v>-3.3333333333029902E-3</v>
      </c>
    </row>
    <row r="667" spans="1:52" x14ac:dyDescent="0.35">
      <c r="A667">
        <v>167</v>
      </c>
      <c r="B667">
        <v>86</v>
      </c>
      <c r="C667">
        <v>1792</v>
      </c>
      <c r="D667">
        <v>4</v>
      </c>
      <c r="E667">
        <v>4</v>
      </c>
      <c r="F667">
        <v>175</v>
      </c>
      <c r="H667" t="s">
        <v>28</v>
      </c>
      <c r="I667" t="s">
        <v>177</v>
      </c>
      <c r="J667" s="58" t="s">
        <v>831</v>
      </c>
      <c r="K667" s="58" t="s">
        <v>961</v>
      </c>
      <c r="L667" s="54"/>
      <c r="M667">
        <v>146</v>
      </c>
      <c r="N667">
        <v>273</v>
      </c>
      <c r="O667">
        <v>57</v>
      </c>
      <c r="Q667">
        <v>167</v>
      </c>
      <c r="R667">
        <v>86</v>
      </c>
      <c r="S667">
        <v>1792</v>
      </c>
      <c r="T667">
        <v>4</v>
      </c>
      <c r="U667">
        <v>4</v>
      </c>
      <c r="V667">
        <v>175</v>
      </c>
      <c r="W667" t="s">
        <v>101</v>
      </c>
      <c r="X667" t="s">
        <v>28</v>
      </c>
      <c r="Y667" t="s">
        <v>177</v>
      </c>
      <c r="Z667" s="58" t="s">
        <v>831</v>
      </c>
      <c r="AA667" s="58" t="s">
        <v>961</v>
      </c>
      <c r="AB667" s="54"/>
      <c r="AC667">
        <v>146</v>
      </c>
      <c r="AD667">
        <v>136</v>
      </c>
      <c r="AE667">
        <v>78</v>
      </c>
      <c r="AG667">
        <v>167</v>
      </c>
      <c r="AH667">
        <v>86</v>
      </c>
      <c r="AI667">
        <v>1792</v>
      </c>
      <c r="AJ667">
        <v>4</v>
      </c>
      <c r="AK667">
        <v>4</v>
      </c>
      <c r="AL667">
        <v>175</v>
      </c>
      <c r="AM667"/>
      <c r="AN667" t="s">
        <v>28</v>
      </c>
      <c r="AO667" t="s">
        <v>724</v>
      </c>
      <c r="AP667" s="58" t="s">
        <v>831</v>
      </c>
      <c r="AQ667" s="58" t="s">
        <v>961</v>
      </c>
      <c r="AR667" s="54"/>
      <c r="AS667">
        <v>146</v>
      </c>
      <c r="AT667">
        <v>205</v>
      </c>
      <c r="AU667">
        <v>19</v>
      </c>
      <c r="AW667" s="44">
        <f t="shared" si="40"/>
        <v>615.54</v>
      </c>
      <c r="AX667" s="46">
        <f t="shared" si="41"/>
        <v>3.3333333333235293E-3</v>
      </c>
      <c r="AY667" s="46">
        <f t="shared" si="42"/>
        <v>6.6666666666617136E-3</v>
      </c>
      <c r="AZ667" s="46">
        <f t="shared" si="43"/>
        <v>-1.0000000000021603E-2</v>
      </c>
    </row>
    <row r="668" spans="1:52" x14ac:dyDescent="0.35">
      <c r="A668">
        <v>167</v>
      </c>
      <c r="B668">
        <v>86</v>
      </c>
      <c r="C668">
        <v>1792</v>
      </c>
      <c r="D668">
        <v>4</v>
      </c>
      <c r="E668">
        <v>4</v>
      </c>
      <c r="F668">
        <v>175</v>
      </c>
      <c r="H668" t="s">
        <v>236</v>
      </c>
      <c r="I668" t="s">
        <v>530</v>
      </c>
      <c r="J668" s="58" t="s">
        <v>836</v>
      </c>
      <c r="K668" s="58" t="s">
        <v>963</v>
      </c>
      <c r="L668" s="58" t="s">
        <v>783</v>
      </c>
      <c r="M668">
        <v>147</v>
      </c>
      <c r="N668">
        <v>57</v>
      </c>
      <c r="O668">
        <v>72</v>
      </c>
      <c r="Q668">
        <v>167</v>
      </c>
      <c r="R668">
        <v>86</v>
      </c>
      <c r="S668">
        <v>1792</v>
      </c>
      <c r="T668">
        <v>4</v>
      </c>
      <c r="U668">
        <v>4</v>
      </c>
      <c r="V668">
        <v>175</v>
      </c>
      <c r="W668"/>
      <c r="X668" t="s">
        <v>236</v>
      </c>
      <c r="Y668" t="s">
        <v>530</v>
      </c>
      <c r="Z668" s="58" t="s">
        <v>836</v>
      </c>
      <c r="AA668" s="58" t="s">
        <v>963</v>
      </c>
      <c r="AB668" s="58" t="s">
        <v>783</v>
      </c>
      <c r="AC668">
        <v>146</v>
      </c>
      <c r="AD668">
        <v>28</v>
      </c>
      <c r="AE668">
        <v>86</v>
      </c>
      <c r="AG668">
        <v>167</v>
      </c>
      <c r="AH668">
        <v>86</v>
      </c>
      <c r="AI668">
        <v>1792</v>
      </c>
      <c r="AJ668">
        <v>4</v>
      </c>
      <c r="AK668">
        <v>4</v>
      </c>
      <c r="AL668">
        <v>175</v>
      </c>
      <c r="AM668"/>
      <c r="AN668" t="s">
        <v>236</v>
      </c>
      <c r="AO668" t="s">
        <v>530</v>
      </c>
      <c r="AP668" s="58" t="s">
        <v>836</v>
      </c>
      <c r="AQ668" s="58" t="s">
        <v>963</v>
      </c>
      <c r="AR668" s="58" t="s">
        <v>783</v>
      </c>
      <c r="AS668">
        <v>146</v>
      </c>
      <c r="AT668">
        <v>43</v>
      </c>
      <c r="AU668">
        <v>29</v>
      </c>
      <c r="AW668" s="44">
        <f t="shared" si="40"/>
        <v>129.86999999999998</v>
      </c>
      <c r="AX668" s="46">
        <f t="shared" si="41"/>
        <v>-1.532107773982716E-14</v>
      </c>
      <c r="AY668" s="46">
        <f t="shared" si="42"/>
        <v>-7.6605388699135801E-15</v>
      </c>
      <c r="AZ668" s="46">
        <f t="shared" si="43"/>
        <v>-7.9380946260698693E-15</v>
      </c>
    </row>
    <row r="669" spans="1:52" x14ac:dyDescent="0.35">
      <c r="A669">
        <v>167</v>
      </c>
      <c r="B669">
        <v>86</v>
      </c>
      <c r="C669">
        <v>1792</v>
      </c>
      <c r="D669">
        <v>4</v>
      </c>
      <c r="E669">
        <v>4</v>
      </c>
      <c r="F669">
        <v>175</v>
      </c>
      <c r="H669" t="s">
        <v>33</v>
      </c>
      <c r="I669" t="s">
        <v>162</v>
      </c>
      <c r="J669" s="58" t="s">
        <v>836</v>
      </c>
      <c r="K669" s="58" t="s">
        <v>963</v>
      </c>
      <c r="L669" s="58" t="s">
        <v>783</v>
      </c>
      <c r="M669">
        <v>147</v>
      </c>
      <c r="N669">
        <v>149</v>
      </c>
      <c r="O669">
        <v>89</v>
      </c>
      <c r="Q669">
        <v>167</v>
      </c>
      <c r="R669">
        <v>86</v>
      </c>
      <c r="S669">
        <v>1792</v>
      </c>
      <c r="T669">
        <v>4</v>
      </c>
      <c r="U669">
        <v>4</v>
      </c>
      <c r="V669">
        <v>175</v>
      </c>
      <c r="W669"/>
      <c r="X669" t="s">
        <v>33</v>
      </c>
      <c r="Y669" t="s">
        <v>162</v>
      </c>
      <c r="Z669" s="58" t="s">
        <v>836</v>
      </c>
      <c r="AA669" s="58" t="s">
        <v>963</v>
      </c>
      <c r="AB669" s="58" t="s">
        <v>783</v>
      </c>
      <c r="AC669">
        <v>147</v>
      </c>
      <c r="AD669">
        <v>74</v>
      </c>
      <c r="AE669">
        <v>95</v>
      </c>
      <c r="AG669">
        <v>167</v>
      </c>
      <c r="AH669">
        <v>86</v>
      </c>
      <c r="AI669">
        <v>1792</v>
      </c>
      <c r="AJ669">
        <v>4</v>
      </c>
      <c r="AK669">
        <v>4</v>
      </c>
      <c r="AL669">
        <v>175</v>
      </c>
      <c r="AM669"/>
      <c r="AN669" t="s">
        <v>33</v>
      </c>
      <c r="AO669" t="s">
        <v>162</v>
      </c>
      <c r="AP669" s="58" t="s">
        <v>836</v>
      </c>
      <c r="AQ669" s="58" t="s">
        <v>963</v>
      </c>
      <c r="AR669" s="58" t="s">
        <v>783</v>
      </c>
      <c r="AS669">
        <v>147</v>
      </c>
      <c r="AT669">
        <v>112</v>
      </c>
      <c r="AU669">
        <v>43</v>
      </c>
      <c r="AW669" s="44">
        <f t="shared" si="40"/>
        <v>337.27</v>
      </c>
      <c r="AX669" s="46">
        <f t="shared" si="41"/>
        <v>7.7777777777475743E-3</v>
      </c>
      <c r="AY669" s="46">
        <f t="shared" si="42"/>
        <v>-1.1111111111261618E-3</v>
      </c>
      <c r="AZ669" s="46">
        <f t="shared" si="43"/>
        <v>-6.6666666666821972E-3</v>
      </c>
    </row>
    <row r="670" spans="1:52" x14ac:dyDescent="0.35">
      <c r="A670">
        <v>167</v>
      </c>
      <c r="B670">
        <v>86</v>
      </c>
      <c r="C670">
        <v>1792</v>
      </c>
      <c r="D670">
        <v>4</v>
      </c>
      <c r="E670">
        <v>4</v>
      </c>
      <c r="F670">
        <v>175</v>
      </c>
      <c r="H670" t="s">
        <v>23</v>
      </c>
      <c r="I670" t="s">
        <v>533</v>
      </c>
      <c r="J670" s="58" t="s">
        <v>827</v>
      </c>
      <c r="K670" s="58" t="s">
        <v>959</v>
      </c>
      <c r="L670" s="54"/>
      <c r="M670">
        <v>147</v>
      </c>
      <c r="N670">
        <v>338</v>
      </c>
      <c r="O670">
        <v>76</v>
      </c>
      <c r="Q670">
        <v>167</v>
      </c>
      <c r="R670">
        <v>86</v>
      </c>
      <c r="S670">
        <v>1792</v>
      </c>
      <c r="T670">
        <v>4</v>
      </c>
      <c r="U670">
        <v>4</v>
      </c>
      <c r="V670">
        <v>175</v>
      </c>
      <c r="W670" t="s">
        <v>761</v>
      </c>
      <c r="X670" t="s">
        <v>23</v>
      </c>
      <c r="Y670" t="s">
        <v>919</v>
      </c>
      <c r="Z670" s="58" t="s">
        <v>827</v>
      </c>
      <c r="AA670" s="58" t="s">
        <v>959</v>
      </c>
      <c r="AB670" s="54"/>
      <c r="AC670">
        <v>147</v>
      </c>
      <c r="AD670">
        <v>169</v>
      </c>
      <c r="AE670">
        <v>39</v>
      </c>
      <c r="AG670">
        <v>167</v>
      </c>
      <c r="AH670">
        <v>86</v>
      </c>
      <c r="AI670">
        <v>1792</v>
      </c>
      <c r="AJ670">
        <v>4</v>
      </c>
      <c r="AK670">
        <v>4</v>
      </c>
      <c r="AL670">
        <v>175</v>
      </c>
      <c r="AM670"/>
      <c r="AN670" t="s">
        <v>23</v>
      </c>
      <c r="AO670" t="s">
        <v>723</v>
      </c>
      <c r="AP670" s="58" t="s">
        <v>827</v>
      </c>
      <c r="AQ670" s="58" t="s">
        <v>959</v>
      </c>
      <c r="AR670" s="54"/>
      <c r="AS670">
        <v>147</v>
      </c>
      <c r="AT670">
        <v>254</v>
      </c>
      <c r="AU670">
        <v>8</v>
      </c>
      <c r="AW670" s="44">
        <f t="shared" si="40"/>
        <v>762.23</v>
      </c>
      <c r="AX670" s="46">
        <f t="shared" si="41"/>
        <v>8.8888888888527529E-3</v>
      </c>
      <c r="AY670" s="46">
        <f t="shared" si="42"/>
        <v>-5.5555555555736325E-3</v>
      </c>
      <c r="AZ670" s="46">
        <f t="shared" si="43"/>
        <v>-3.3333333333462195E-3</v>
      </c>
    </row>
    <row r="671" spans="1:52" x14ac:dyDescent="0.35">
      <c r="A671">
        <v>167</v>
      </c>
      <c r="B671">
        <v>86</v>
      </c>
      <c r="C671">
        <v>1792</v>
      </c>
      <c r="D671">
        <v>4</v>
      </c>
      <c r="E671">
        <v>4</v>
      </c>
      <c r="F671">
        <v>175</v>
      </c>
      <c r="H671" t="s">
        <v>218</v>
      </c>
      <c r="I671" t="s">
        <v>28</v>
      </c>
      <c r="J671" s="58" t="s">
        <v>870</v>
      </c>
      <c r="K671" s="58" t="s">
        <v>959</v>
      </c>
      <c r="L671" s="58" t="s">
        <v>780</v>
      </c>
      <c r="M671">
        <v>148</v>
      </c>
      <c r="N671">
        <v>246</v>
      </c>
      <c r="O671">
        <v>12</v>
      </c>
      <c r="Q671">
        <v>167</v>
      </c>
      <c r="R671">
        <v>86</v>
      </c>
      <c r="S671">
        <v>1792</v>
      </c>
      <c r="T671">
        <v>4</v>
      </c>
      <c r="U671">
        <v>4</v>
      </c>
      <c r="V671">
        <v>175</v>
      </c>
      <c r="W671"/>
      <c r="X671" t="s">
        <v>218</v>
      </c>
      <c r="Y671" t="s">
        <v>28</v>
      </c>
      <c r="Z671" s="58" t="s">
        <v>870</v>
      </c>
      <c r="AA671" s="58" t="s">
        <v>959</v>
      </c>
      <c r="AB671" s="58" t="s">
        <v>780</v>
      </c>
      <c r="AC671">
        <v>147</v>
      </c>
      <c r="AD671">
        <v>123</v>
      </c>
      <c r="AE671">
        <v>6</v>
      </c>
      <c r="AG671">
        <v>167</v>
      </c>
      <c r="AH671">
        <v>86</v>
      </c>
      <c r="AI671">
        <v>1792</v>
      </c>
      <c r="AJ671">
        <v>4</v>
      </c>
      <c r="AK671">
        <v>4</v>
      </c>
      <c r="AL671">
        <v>176</v>
      </c>
      <c r="AM671"/>
      <c r="AN671" t="s">
        <v>218</v>
      </c>
      <c r="AO671" t="s">
        <v>28</v>
      </c>
      <c r="AP671" s="58" t="s">
        <v>870</v>
      </c>
      <c r="AQ671" s="58" t="s">
        <v>959</v>
      </c>
      <c r="AR671" s="58" t="s">
        <v>780</v>
      </c>
      <c r="AS671">
        <v>147</v>
      </c>
      <c r="AT671">
        <v>184</v>
      </c>
      <c r="AU671">
        <v>60</v>
      </c>
      <c r="AW671" s="44">
        <f t="shared" si="40"/>
        <v>553.78000000000009</v>
      </c>
      <c r="AX671" s="46">
        <f t="shared" si="41"/>
        <v>4.444444444463902E-3</v>
      </c>
      <c r="AY671" s="46">
        <f t="shared" si="42"/>
        <v>2.222222222231951E-3</v>
      </c>
      <c r="AZ671" s="46">
        <f t="shared" si="43"/>
        <v>-6.6666666666378438E-3</v>
      </c>
    </row>
    <row r="672" spans="1:52" x14ac:dyDescent="0.35">
      <c r="A672">
        <v>167</v>
      </c>
      <c r="B672">
        <v>86</v>
      </c>
      <c r="C672">
        <v>1792</v>
      </c>
      <c r="D672">
        <v>4</v>
      </c>
      <c r="E672">
        <v>4</v>
      </c>
      <c r="F672">
        <v>176</v>
      </c>
      <c r="H672" t="s">
        <v>36</v>
      </c>
      <c r="I672" t="s">
        <v>151</v>
      </c>
      <c r="J672" s="58" t="s">
        <v>825</v>
      </c>
      <c r="K672" s="58" t="s">
        <v>959</v>
      </c>
      <c r="L672" s="58" t="s">
        <v>819</v>
      </c>
      <c r="M672">
        <v>148</v>
      </c>
      <c r="N672">
        <v>171</v>
      </c>
      <c r="O672">
        <v>20</v>
      </c>
      <c r="Q672">
        <v>167</v>
      </c>
      <c r="R672">
        <v>86</v>
      </c>
      <c r="S672">
        <v>1792</v>
      </c>
      <c r="T672">
        <v>4</v>
      </c>
      <c r="U672">
        <v>5</v>
      </c>
      <c r="V672">
        <v>176</v>
      </c>
      <c r="W672"/>
      <c r="X672" t="s">
        <v>36</v>
      </c>
      <c r="Y672" t="s">
        <v>151</v>
      </c>
      <c r="Z672" s="58" t="s">
        <v>825</v>
      </c>
      <c r="AA672" s="58" t="s">
        <v>959</v>
      </c>
      <c r="AB672" s="58" t="s">
        <v>819</v>
      </c>
      <c r="AC672">
        <v>148</v>
      </c>
      <c r="AD672">
        <v>85</v>
      </c>
      <c r="AE672">
        <v>61</v>
      </c>
      <c r="AG672">
        <v>167</v>
      </c>
      <c r="AH672">
        <v>86</v>
      </c>
      <c r="AI672">
        <v>1792</v>
      </c>
      <c r="AJ672">
        <v>4</v>
      </c>
      <c r="AK672">
        <v>5</v>
      </c>
      <c r="AL672">
        <v>176</v>
      </c>
      <c r="AM672"/>
      <c r="AN672" t="s">
        <v>36</v>
      </c>
      <c r="AO672" t="s">
        <v>151</v>
      </c>
      <c r="AP672" s="58" t="s">
        <v>825</v>
      </c>
      <c r="AQ672" s="58" t="s">
        <v>959</v>
      </c>
      <c r="AR672" s="58" t="s">
        <v>819</v>
      </c>
      <c r="AS672">
        <v>148</v>
      </c>
      <c r="AT672">
        <v>128</v>
      </c>
      <c r="AU672">
        <v>41</v>
      </c>
      <c r="AW672" s="44">
        <f t="shared" si="40"/>
        <v>385.22</v>
      </c>
      <c r="AX672" s="46">
        <f t="shared" si="41"/>
        <v>8.8888888888788986E-3</v>
      </c>
      <c r="AY672" s="46">
        <f t="shared" si="42"/>
        <v>-5.5555555555605318E-3</v>
      </c>
      <c r="AZ672" s="46">
        <f t="shared" si="43"/>
        <v>-3.3333333333336879E-3</v>
      </c>
    </row>
    <row r="673" spans="1:52" x14ac:dyDescent="0.35">
      <c r="A673">
        <v>167</v>
      </c>
      <c r="B673">
        <v>86</v>
      </c>
      <c r="C673">
        <v>1792</v>
      </c>
      <c r="D673">
        <v>4</v>
      </c>
      <c r="E673">
        <v>4</v>
      </c>
      <c r="F673">
        <v>176</v>
      </c>
      <c r="H673" t="s">
        <v>25</v>
      </c>
      <c r="I673" t="s">
        <v>358</v>
      </c>
      <c r="J673" s="58" t="s">
        <v>838</v>
      </c>
      <c r="K673" s="58" t="s">
        <v>959</v>
      </c>
      <c r="L673" s="54"/>
      <c r="M673">
        <v>148</v>
      </c>
      <c r="N673">
        <v>172</v>
      </c>
      <c r="O673">
        <v>70</v>
      </c>
      <c r="Q673">
        <v>167</v>
      </c>
      <c r="R673">
        <v>86</v>
      </c>
      <c r="S673">
        <v>1792</v>
      </c>
      <c r="T673">
        <v>4</v>
      </c>
      <c r="U673">
        <v>4</v>
      </c>
      <c r="V673">
        <v>176</v>
      </c>
      <c r="W673"/>
      <c r="X673" t="s">
        <v>25</v>
      </c>
      <c r="Y673" t="s">
        <v>358</v>
      </c>
      <c r="Z673" s="58" t="s">
        <v>838</v>
      </c>
      <c r="AA673" s="58" t="s">
        <v>959</v>
      </c>
      <c r="AB673" s="54"/>
      <c r="AC673">
        <v>148</v>
      </c>
      <c r="AD673">
        <v>86</v>
      </c>
      <c r="AE673">
        <v>35</v>
      </c>
      <c r="AG673">
        <v>166</v>
      </c>
      <c r="AH673">
        <v>86</v>
      </c>
      <c r="AI673">
        <v>1792</v>
      </c>
      <c r="AJ673">
        <v>4</v>
      </c>
      <c r="AK673">
        <v>4</v>
      </c>
      <c r="AL673">
        <v>172</v>
      </c>
      <c r="AM673"/>
      <c r="AN673" t="s">
        <v>25</v>
      </c>
      <c r="AO673" t="s">
        <v>707</v>
      </c>
      <c r="AP673" s="58" t="s">
        <v>838</v>
      </c>
      <c r="AQ673" s="58" t="s">
        <v>959</v>
      </c>
      <c r="AR673" s="54"/>
      <c r="AS673">
        <v>148</v>
      </c>
      <c r="AT673">
        <v>129</v>
      </c>
      <c r="AU673">
        <v>54</v>
      </c>
      <c r="AW673" s="44">
        <f t="shared" si="40"/>
        <v>388.59000000000003</v>
      </c>
      <c r="AX673" s="46">
        <f t="shared" si="41"/>
        <v>6.6666666666777008E-3</v>
      </c>
      <c r="AY673" s="46">
        <f t="shared" si="42"/>
        <v>3.3333333333388504E-3</v>
      </c>
      <c r="AZ673" s="46">
        <f t="shared" si="43"/>
        <v>-9.9999999999988987E-3</v>
      </c>
    </row>
    <row r="674" spans="1:52" x14ac:dyDescent="0.35">
      <c r="A674">
        <v>167</v>
      </c>
      <c r="B674">
        <v>86</v>
      </c>
      <c r="C674">
        <v>1792</v>
      </c>
      <c r="D674">
        <v>4</v>
      </c>
      <c r="E674">
        <v>5</v>
      </c>
      <c r="F674">
        <v>176</v>
      </c>
      <c r="H674" t="s">
        <v>21</v>
      </c>
      <c r="I674" t="s">
        <v>536</v>
      </c>
      <c r="J674" s="58" t="s">
        <v>863</v>
      </c>
      <c r="K674" s="58" t="s">
        <v>961</v>
      </c>
      <c r="L674" s="58" t="s">
        <v>780</v>
      </c>
      <c r="M674">
        <v>149</v>
      </c>
      <c r="N674">
        <v>116</v>
      </c>
      <c r="O674">
        <v>12</v>
      </c>
      <c r="Q674">
        <v>167</v>
      </c>
      <c r="R674">
        <v>86</v>
      </c>
      <c r="S674">
        <v>1792</v>
      </c>
      <c r="T674">
        <v>4</v>
      </c>
      <c r="U674">
        <v>5</v>
      </c>
      <c r="V674">
        <v>176</v>
      </c>
      <c r="W674"/>
      <c r="X674" t="s">
        <v>21</v>
      </c>
      <c r="Y674" t="s">
        <v>536</v>
      </c>
      <c r="Z674" s="58" t="s">
        <v>863</v>
      </c>
      <c r="AA674" s="58" t="s">
        <v>961</v>
      </c>
      <c r="AB674" s="58" t="s">
        <v>780</v>
      </c>
      <c r="AC674">
        <v>148</v>
      </c>
      <c r="AD674">
        <v>58</v>
      </c>
      <c r="AE674">
        <v>6</v>
      </c>
      <c r="AG674">
        <v>166</v>
      </c>
      <c r="AH674">
        <v>86</v>
      </c>
      <c r="AI674">
        <v>1792</v>
      </c>
      <c r="AJ674">
        <v>4</v>
      </c>
      <c r="AK674">
        <v>4</v>
      </c>
      <c r="AL674">
        <v>172</v>
      </c>
      <c r="AM674"/>
      <c r="AN674" t="s">
        <v>21</v>
      </c>
      <c r="AO674" t="s">
        <v>536</v>
      </c>
      <c r="AP674" s="58" t="s">
        <v>863</v>
      </c>
      <c r="AQ674" s="58" t="s">
        <v>961</v>
      </c>
      <c r="AR674" s="58" t="s">
        <v>780</v>
      </c>
      <c r="AS674">
        <v>148</v>
      </c>
      <c r="AT674">
        <v>87</v>
      </c>
      <c r="AU674">
        <v>9</v>
      </c>
      <c r="AW674" s="44">
        <f t="shared" si="40"/>
        <v>261.27</v>
      </c>
      <c r="AX674" s="46">
        <f t="shared" si="41"/>
        <v>-9.6589403142388619E-15</v>
      </c>
      <c r="AY674" s="46">
        <f t="shared" si="42"/>
        <v>-4.829470157119431E-15</v>
      </c>
      <c r="AZ674" s="46">
        <f t="shared" si="43"/>
        <v>-1.0796918914479647E-14</v>
      </c>
    </row>
    <row r="675" spans="1:52" x14ac:dyDescent="0.35">
      <c r="A675">
        <v>167</v>
      </c>
      <c r="B675">
        <v>86</v>
      </c>
      <c r="C675">
        <v>1792</v>
      </c>
      <c r="D675">
        <v>4</v>
      </c>
      <c r="E675">
        <v>5</v>
      </c>
      <c r="F675">
        <v>176</v>
      </c>
      <c r="H675" t="s">
        <v>24</v>
      </c>
      <c r="I675" t="s">
        <v>538</v>
      </c>
      <c r="J675" s="58" t="s">
        <v>811</v>
      </c>
      <c r="K675" s="58" t="s">
        <v>959</v>
      </c>
      <c r="L675" s="54"/>
      <c r="M675">
        <v>149</v>
      </c>
      <c r="N675">
        <v>175</v>
      </c>
      <c r="O675">
        <v>83</v>
      </c>
      <c r="Q675">
        <v>167</v>
      </c>
      <c r="R675">
        <v>86</v>
      </c>
      <c r="S675">
        <v>1792</v>
      </c>
      <c r="T675">
        <v>4</v>
      </c>
      <c r="U675">
        <v>5</v>
      </c>
      <c r="V675">
        <v>176</v>
      </c>
      <c r="W675"/>
      <c r="X675" t="s">
        <v>24</v>
      </c>
      <c r="Y675" t="s">
        <v>538</v>
      </c>
      <c r="Z675" s="58" t="s">
        <v>811</v>
      </c>
      <c r="AA675" s="58" t="s">
        <v>959</v>
      </c>
      <c r="AB675" s="54"/>
      <c r="AC675">
        <v>149</v>
      </c>
      <c r="AD675">
        <v>87</v>
      </c>
      <c r="AE675">
        <v>91</v>
      </c>
      <c r="AG675">
        <v>167</v>
      </c>
      <c r="AH675">
        <v>86</v>
      </c>
      <c r="AI675">
        <v>1792</v>
      </c>
      <c r="AJ675">
        <v>4</v>
      </c>
      <c r="AK675">
        <v>5</v>
      </c>
      <c r="AL675">
        <v>176</v>
      </c>
      <c r="AM675"/>
      <c r="AN675" t="s">
        <v>24</v>
      </c>
      <c r="AO675" t="s">
        <v>538</v>
      </c>
      <c r="AP675" s="58" t="s">
        <v>811</v>
      </c>
      <c r="AQ675" s="58" t="s">
        <v>959</v>
      </c>
      <c r="AR675" s="54"/>
      <c r="AS675">
        <v>149</v>
      </c>
      <c r="AT675">
        <v>131</v>
      </c>
      <c r="AU675">
        <v>88</v>
      </c>
      <c r="AW675" s="44">
        <f t="shared" si="40"/>
        <v>395.62000000000006</v>
      </c>
      <c r="AX675" s="46">
        <f t="shared" si="41"/>
        <v>1.1111111111415939E-3</v>
      </c>
      <c r="AY675" s="46">
        <f t="shared" si="42"/>
        <v>5.5555555555707459E-3</v>
      </c>
      <c r="AZ675" s="46">
        <f t="shared" si="43"/>
        <v>-6.6666666666651553E-3</v>
      </c>
    </row>
    <row r="676" spans="1:52" x14ac:dyDescent="0.35">
      <c r="A676">
        <v>167</v>
      </c>
      <c r="B676">
        <v>86</v>
      </c>
      <c r="C676">
        <v>1792</v>
      </c>
      <c r="D676">
        <v>4</v>
      </c>
      <c r="E676">
        <v>5</v>
      </c>
      <c r="F676">
        <v>176</v>
      </c>
      <c r="H676" t="s">
        <v>29</v>
      </c>
      <c r="I676" t="s">
        <v>537</v>
      </c>
      <c r="J676" s="58" t="s">
        <v>836</v>
      </c>
      <c r="K676" s="58" t="s">
        <v>963</v>
      </c>
      <c r="L676" s="54"/>
      <c r="M676">
        <v>149</v>
      </c>
      <c r="N676">
        <v>94</v>
      </c>
      <c r="O676">
        <v>87</v>
      </c>
      <c r="Q676">
        <v>167</v>
      </c>
      <c r="R676">
        <v>86</v>
      </c>
      <c r="S676">
        <v>1792</v>
      </c>
      <c r="T676">
        <v>4</v>
      </c>
      <c r="U676">
        <v>5</v>
      </c>
      <c r="V676">
        <v>176</v>
      </c>
      <c r="W676"/>
      <c r="X676" t="s">
        <v>29</v>
      </c>
      <c r="Y676" t="s">
        <v>537</v>
      </c>
      <c r="Z676" s="58" t="s">
        <v>836</v>
      </c>
      <c r="AA676" s="58" t="s">
        <v>963</v>
      </c>
      <c r="AB676" s="54"/>
      <c r="AC676">
        <v>149</v>
      </c>
      <c r="AD676">
        <v>47</v>
      </c>
      <c r="AE676">
        <v>43</v>
      </c>
      <c r="AG676">
        <v>167</v>
      </c>
      <c r="AH676">
        <v>86</v>
      </c>
      <c r="AI676">
        <v>1792</v>
      </c>
      <c r="AJ676">
        <v>4</v>
      </c>
      <c r="AK676">
        <v>5</v>
      </c>
      <c r="AL676">
        <v>176</v>
      </c>
      <c r="AM676"/>
      <c r="AN676" t="s">
        <v>29</v>
      </c>
      <c r="AO676" t="s">
        <v>537</v>
      </c>
      <c r="AP676" s="58" t="s">
        <v>836</v>
      </c>
      <c r="AQ676" s="58" t="s">
        <v>963</v>
      </c>
      <c r="AR676" s="54"/>
      <c r="AS676">
        <v>149</v>
      </c>
      <c r="AT676">
        <v>71</v>
      </c>
      <c r="AU676">
        <v>16</v>
      </c>
      <c r="AW676" s="44">
        <f t="shared" si="40"/>
        <v>213.46</v>
      </c>
      <c r="AX676" s="46">
        <f t="shared" si="41"/>
        <v>1.1111111111051786E-3</v>
      </c>
      <c r="AY676" s="46">
        <f t="shared" si="42"/>
        <v>5.5555555555525937E-3</v>
      </c>
      <c r="AZ676" s="46">
        <f t="shared" si="43"/>
        <v>-6.6666666666640173E-3</v>
      </c>
    </row>
    <row r="677" spans="1:52" x14ac:dyDescent="0.35">
      <c r="A677">
        <v>167</v>
      </c>
      <c r="B677">
        <v>86</v>
      </c>
      <c r="C677">
        <v>1792</v>
      </c>
      <c r="D677">
        <v>4</v>
      </c>
      <c r="E677">
        <v>5</v>
      </c>
      <c r="F677">
        <v>176</v>
      </c>
      <c r="H677" t="s">
        <v>46</v>
      </c>
      <c r="I677" t="s">
        <v>141</v>
      </c>
      <c r="J677" s="58" t="s">
        <v>920</v>
      </c>
      <c r="K677" s="58" t="s">
        <v>963</v>
      </c>
      <c r="L677" s="54"/>
      <c r="M677">
        <v>149</v>
      </c>
      <c r="N677">
        <v>260</v>
      </c>
      <c r="O677">
        <v>70</v>
      </c>
      <c r="Q677">
        <v>167</v>
      </c>
      <c r="R677">
        <v>86</v>
      </c>
      <c r="S677">
        <v>1792</v>
      </c>
      <c r="T677">
        <v>4</v>
      </c>
      <c r="U677">
        <v>5</v>
      </c>
      <c r="V677">
        <v>176</v>
      </c>
      <c r="W677"/>
      <c r="X677" t="s">
        <v>46</v>
      </c>
      <c r="Y677" t="s">
        <v>141</v>
      </c>
      <c r="Z677" s="58" t="s">
        <v>920</v>
      </c>
      <c r="AA677" s="58" t="s">
        <v>963</v>
      </c>
      <c r="AB677" s="54"/>
      <c r="AC677">
        <v>149</v>
      </c>
      <c r="AD677">
        <v>130</v>
      </c>
      <c r="AE677">
        <v>36</v>
      </c>
      <c r="AG677">
        <v>167</v>
      </c>
      <c r="AH677">
        <v>86</v>
      </c>
      <c r="AI677">
        <v>1792</v>
      </c>
      <c r="AJ677">
        <v>4</v>
      </c>
      <c r="AK677">
        <v>5</v>
      </c>
      <c r="AL677">
        <v>176</v>
      </c>
      <c r="AM677"/>
      <c r="AN677" t="s">
        <v>46</v>
      </c>
      <c r="AO677" t="s">
        <v>141</v>
      </c>
      <c r="AP677" s="58" t="s">
        <v>920</v>
      </c>
      <c r="AQ677" s="58" t="s">
        <v>963</v>
      </c>
      <c r="AR677" s="54"/>
      <c r="AS677">
        <v>149</v>
      </c>
      <c r="AT677">
        <v>195</v>
      </c>
      <c r="AU677">
        <v>54</v>
      </c>
      <c r="AW677" s="44">
        <f t="shared" si="40"/>
        <v>586.59999999999991</v>
      </c>
      <c r="AX677" s="46">
        <f t="shared" si="41"/>
        <v>1.1111111111051786E-2</v>
      </c>
      <c r="AY677" s="46">
        <f t="shared" si="42"/>
        <v>-4.444444444474116E-3</v>
      </c>
      <c r="AZ677" s="46">
        <f t="shared" si="43"/>
        <v>-6.6666666666970187E-3</v>
      </c>
    </row>
    <row r="678" spans="1:52" x14ac:dyDescent="0.35">
      <c r="A678">
        <v>167</v>
      </c>
      <c r="B678">
        <v>86</v>
      </c>
      <c r="C678">
        <v>1792</v>
      </c>
      <c r="D678">
        <v>4</v>
      </c>
      <c r="E678">
        <v>5</v>
      </c>
      <c r="F678">
        <v>176</v>
      </c>
      <c r="H678" t="s">
        <v>535</v>
      </c>
      <c r="I678" t="s">
        <v>141</v>
      </c>
      <c r="J678" s="58" t="s">
        <v>921</v>
      </c>
      <c r="K678" s="58" t="s">
        <v>959</v>
      </c>
      <c r="L678" s="58" t="s">
        <v>216</v>
      </c>
      <c r="M678">
        <v>148</v>
      </c>
      <c r="N678">
        <v>49</v>
      </c>
      <c r="O678">
        <v>88</v>
      </c>
      <c r="Q678">
        <v>167</v>
      </c>
      <c r="R678">
        <v>86</v>
      </c>
      <c r="S678">
        <v>1792</v>
      </c>
      <c r="T678">
        <v>4</v>
      </c>
      <c r="U678">
        <v>5</v>
      </c>
      <c r="V678">
        <v>176</v>
      </c>
      <c r="W678"/>
      <c r="X678" t="s">
        <v>535</v>
      </c>
      <c r="Y678" t="s">
        <v>141</v>
      </c>
      <c r="Z678" s="58" t="s">
        <v>921</v>
      </c>
      <c r="AA678" s="58" t="s">
        <v>959</v>
      </c>
      <c r="AB678" s="58" t="s">
        <v>216</v>
      </c>
      <c r="AC678">
        <v>148</v>
      </c>
      <c r="AD678">
        <v>24</v>
      </c>
      <c r="AE678">
        <v>94</v>
      </c>
      <c r="AG678">
        <v>167</v>
      </c>
      <c r="AH678">
        <v>86</v>
      </c>
      <c r="AI678">
        <v>1792</v>
      </c>
      <c r="AJ678">
        <v>4</v>
      </c>
      <c r="AK678">
        <v>5</v>
      </c>
      <c r="AL678">
        <v>177</v>
      </c>
      <c r="AM678"/>
      <c r="AN678" t="s">
        <v>692</v>
      </c>
      <c r="AO678"/>
      <c r="AP678" s="58" t="s">
        <v>921</v>
      </c>
      <c r="AQ678" s="58" t="s">
        <v>959</v>
      </c>
      <c r="AR678" s="58" t="s">
        <v>216</v>
      </c>
      <c r="AS678">
        <v>148</v>
      </c>
      <c r="AT678">
        <v>37</v>
      </c>
      <c r="AU678">
        <v>41</v>
      </c>
      <c r="AW678" s="44">
        <f t="shared" si="40"/>
        <v>112.22999999999999</v>
      </c>
      <c r="AX678" s="46">
        <f t="shared" si="41"/>
        <v>-4.5519144009631418E-15</v>
      </c>
      <c r="AY678" s="46">
        <f t="shared" si="42"/>
        <v>-2.2204460492503131E-15</v>
      </c>
      <c r="AZ678" s="46">
        <f t="shared" si="43"/>
        <v>-3.3861802251067274E-15</v>
      </c>
    </row>
    <row r="679" spans="1:52" x14ac:dyDescent="0.35">
      <c r="A679">
        <v>167</v>
      </c>
      <c r="B679">
        <v>86</v>
      </c>
      <c r="C679">
        <v>1792</v>
      </c>
      <c r="D679">
        <v>4</v>
      </c>
      <c r="E679">
        <v>5</v>
      </c>
      <c r="F679">
        <v>177</v>
      </c>
      <c r="H679" t="s">
        <v>25</v>
      </c>
      <c r="I679" t="s">
        <v>281</v>
      </c>
      <c r="J679" s="58" t="s">
        <v>825</v>
      </c>
      <c r="K679" s="58" t="s">
        <v>959</v>
      </c>
      <c r="L679" s="58" t="s">
        <v>879</v>
      </c>
      <c r="M679">
        <v>150</v>
      </c>
      <c r="N679">
        <v>52</v>
      </c>
      <c r="O679">
        <v>50</v>
      </c>
      <c r="Q679">
        <v>167</v>
      </c>
      <c r="R679">
        <v>86</v>
      </c>
      <c r="S679">
        <v>1792</v>
      </c>
      <c r="T679">
        <v>4</v>
      </c>
      <c r="U679">
        <v>5</v>
      </c>
      <c r="V679">
        <v>177</v>
      </c>
      <c r="W679"/>
      <c r="X679" t="s">
        <v>25</v>
      </c>
      <c r="Y679" t="s">
        <v>281</v>
      </c>
      <c r="Z679" s="58" t="s">
        <v>825</v>
      </c>
      <c r="AA679" s="58" t="s">
        <v>959</v>
      </c>
      <c r="AB679" s="58" t="s">
        <v>879</v>
      </c>
      <c r="AC679">
        <v>149</v>
      </c>
      <c r="AD679">
        <v>26</v>
      </c>
      <c r="AE679">
        <v>26</v>
      </c>
      <c r="AG679">
        <v>167</v>
      </c>
      <c r="AH679">
        <v>86</v>
      </c>
      <c r="AI679">
        <v>1792</v>
      </c>
      <c r="AJ679">
        <v>4</v>
      </c>
      <c r="AK679">
        <v>5</v>
      </c>
      <c r="AL679">
        <v>176</v>
      </c>
      <c r="AM679"/>
      <c r="AN679" t="s">
        <v>25</v>
      </c>
      <c r="AO679" t="s">
        <v>281</v>
      </c>
      <c r="AP679" s="58" t="s">
        <v>825</v>
      </c>
      <c r="AQ679" s="58" t="s">
        <v>959</v>
      </c>
      <c r="AR679" s="58" t="s">
        <v>879</v>
      </c>
      <c r="AS679">
        <v>149</v>
      </c>
      <c r="AT679">
        <v>39</v>
      </c>
      <c r="AU679">
        <v>39</v>
      </c>
      <c r="AW679" s="44">
        <f t="shared" si="40"/>
        <v>118.15</v>
      </c>
      <c r="AX679" s="46">
        <f t="shared" si="41"/>
        <v>1.1111111111112848E-2</v>
      </c>
      <c r="AY679" s="46">
        <f t="shared" si="42"/>
        <v>-4.4444444444435849E-3</v>
      </c>
      <c r="AZ679" s="46">
        <f t="shared" si="43"/>
        <v>-6.6666666666671537E-3</v>
      </c>
    </row>
    <row r="680" spans="1:52" x14ac:dyDescent="0.35">
      <c r="A680">
        <v>167</v>
      </c>
      <c r="B680">
        <v>86</v>
      </c>
      <c r="C680">
        <v>1792</v>
      </c>
      <c r="D680">
        <v>4</v>
      </c>
      <c r="E680">
        <v>5</v>
      </c>
      <c r="F680">
        <v>177</v>
      </c>
      <c r="H680" t="s">
        <v>25</v>
      </c>
      <c r="I680" t="s">
        <v>281</v>
      </c>
      <c r="J680" s="58" t="s">
        <v>825</v>
      </c>
      <c r="K680" s="58" t="s">
        <v>959</v>
      </c>
      <c r="L680" s="58" t="s">
        <v>879</v>
      </c>
      <c r="M680">
        <v>150</v>
      </c>
      <c r="N680">
        <v>439</v>
      </c>
      <c r="O680">
        <v>68</v>
      </c>
      <c r="Q680">
        <v>167</v>
      </c>
      <c r="R680">
        <v>86</v>
      </c>
      <c r="S680">
        <v>1792</v>
      </c>
      <c r="T680">
        <v>4</v>
      </c>
      <c r="U680">
        <v>5</v>
      </c>
      <c r="V680">
        <v>177</v>
      </c>
      <c r="W680"/>
      <c r="X680" t="s">
        <v>25</v>
      </c>
      <c r="Y680" t="s">
        <v>281</v>
      </c>
      <c r="Z680" s="58" t="s">
        <v>825</v>
      </c>
      <c r="AA680" s="58" t="s">
        <v>959</v>
      </c>
      <c r="AB680" s="58" t="s">
        <v>879</v>
      </c>
      <c r="AC680">
        <v>149</v>
      </c>
      <c r="AD680">
        <v>219</v>
      </c>
      <c r="AE680">
        <v>85</v>
      </c>
      <c r="AG680">
        <v>167</v>
      </c>
      <c r="AH680">
        <v>86</v>
      </c>
      <c r="AI680">
        <v>1792</v>
      </c>
      <c r="AJ680">
        <v>4</v>
      </c>
      <c r="AK680">
        <v>5</v>
      </c>
      <c r="AL680">
        <v>177</v>
      </c>
      <c r="AM680"/>
      <c r="AN680" t="s">
        <v>25</v>
      </c>
      <c r="AO680" t="s">
        <v>281</v>
      </c>
      <c r="AP680" s="58" t="s">
        <v>825</v>
      </c>
      <c r="AQ680" s="58" t="s">
        <v>959</v>
      </c>
      <c r="AR680" s="58" t="s">
        <v>879</v>
      </c>
      <c r="AS680">
        <v>149</v>
      </c>
      <c r="AT680">
        <v>329</v>
      </c>
      <c r="AU680">
        <v>77</v>
      </c>
      <c r="AW680" s="44">
        <f t="shared" si="40"/>
        <v>989.30000000000007</v>
      </c>
      <c r="AX680" s="46">
        <f t="shared" si="41"/>
        <v>8.888888888868629E-3</v>
      </c>
      <c r="AY680" s="46">
        <f t="shared" si="42"/>
        <v>-5.5555555555656388E-3</v>
      </c>
      <c r="AZ680" s="46">
        <f t="shared" si="43"/>
        <v>-3.3333333333485093E-3</v>
      </c>
    </row>
    <row r="681" spans="1:52" x14ac:dyDescent="0.35">
      <c r="A681">
        <v>167</v>
      </c>
      <c r="B681">
        <v>86</v>
      </c>
      <c r="C681">
        <v>1792</v>
      </c>
      <c r="D681">
        <v>4</v>
      </c>
      <c r="E681">
        <v>5</v>
      </c>
      <c r="F681">
        <v>177</v>
      </c>
      <c r="H681" t="s">
        <v>539</v>
      </c>
      <c r="I681" t="s">
        <v>588</v>
      </c>
      <c r="J681" s="54" t="s">
        <v>975</v>
      </c>
      <c r="K681" s="58" t="s">
        <v>963</v>
      </c>
      <c r="L681" s="54"/>
      <c r="M681">
        <v>150</v>
      </c>
      <c r="N681">
        <v>285</v>
      </c>
      <c r="O681">
        <v>39</v>
      </c>
      <c r="Q681">
        <v>167</v>
      </c>
      <c r="R681">
        <v>86</v>
      </c>
      <c r="S681">
        <v>1792</v>
      </c>
      <c r="T681">
        <v>4</v>
      </c>
      <c r="U681">
        <v>5</v>
      </c>
      <c r="V681">
        <v>177</v>
      </c>
      <c r="W681"/>
      <c r="X681" t="s">
        <v>539</v>
      </c>
      <c r="Y681" t="s">
        <v>588</v>
      </c>
      <c r="Z681" s="54" t="s">
        <v>975</v>
      </c>
      <c r="AA681" s="58" t="s">
        <v>963</v>
      </c>
      <c r="AB681" s="54"/>
      <c r="AC681">
        <v>150</v>
      </c>
      <c r="AD681">
        <v>142</v>
      </c>
      <c r="AE681">
        <v>69</v>
      </c>
      <c r="AG681">
        <v>167</v>
      </c>
      <c r="AH681">
        <v>86</v>
      </c>
      <c r="AI681">
        <v>1792</v>
      </c>
      <c r="AJ681">
        <v>4</v>
      </c>
      <c r="AK681">
        <v>5</v>
      </c>
      <c r="AL681">
        <v>177</v>
      </c>
      <c r="AM681"/>
      <c r="AN681" t="s">
        <v>539</v>
      </c>
      <c r="AO681" t="s">
        <v>588</v>
      </c>
      <c r="AP681" s="54" t="s">
        <v>975</v>
      </c>
      <c r="AQ681" s="58" t="s">
        <v>963</v>
      </c>
      <c r="AR681" s="54"/>
      <c r="AS681">
        <v>150</v>
      </c>
      <c r="AT681">
        <v>214</v>
      </c>
      <c r="AU681">
        <v>5</v>
      </c>
      <c r="AW681" s="44">
        <f t="shared" si="40"/>
        <v>642.12999999999988</v>
      </c>
      <c r="AX681" s="46">
        <f t="shared" si="41"/>
        <v>1.1111111110585492E-3</v>
      </c>
      <c r="AY681" s="46">
        <f t="shared" si="42"/>
        <v>5.5555555555293346E-3</v>
      </c>
      <c r="AZ681" s="46">
        <f t="shared" si="43"/>
        <v>-6.6666666667060809E-3</v>
      </c>
    </row>
    <row r="682" spans="1:52" x14ac:dyDescent="0.35">
      <c r="A682">
        <v>167</v>
      </c>
      <c r="B682">
        <v>86</v>
      </c>
      <c r="C682">
        <v>1792</v>
      </c>
      <c r="D682">
        <v>4</v>
      </c>
      <c r="E682">
        <v>5</v>
      </c>
      <c r="F682">
        <v>177</v>
      </c>
      <c r="H682" t="s">
        <v>21</v>
      </c>
      <c r="I682" t="s">
        <v>589</v>
      </c>
      <c r="J682" s="58" t="s">
        <v>779</v>
      </c>
      <c r="K682" s="58" t="s">
        <v>959</v>
      </c>
      <c r="L682" s="54"/>
      <c r="M682">
        <v>151</v>
      </c>
      <c r="N682">
        <v>71</v>
      </c>
      <c r="O682">
        <v>18</v>
      </c>
      <c r="Q682">
        <v>167</v>
      </c>
      <c r="R682">
        <v>86</v>
      </c>
      <c r="S682">
        <v>1792</v>
      </c>
      <c r="T682">
        <v>4</v>
      </c>
      <c r="U682">
        <v>5</v>
      </c>
      <c r="V682">
        <v>177</v>
      </c>
      <c r="W682"/>
      <c r="X682" t="s">
        <v>21</v>
      </c>
      <c r="Y682" t="s">
        <v>655</v>
      </c>
      <c r="Z682" s="58" t="s">
        <v>779</v>
      </c>
      <c r="AA682" s="58" t="s">
        <v>959</v>
      </c>
      <c r="AB682" s="54"/>
      <c r="AC682">
        <v>151</v>
      </c>
      <c r="AD682">
        <v>35</v>
      </c>
      <c r="AE682">
        <v>59</v>
      </c>
      <c r="AG682">
        <v>167</v>
      </c>
      <c r="AH682">
        <v>86</v>
      </c>
      <c r="AI682">
        <v>1792</v>
      </c>
      <c r="AJ682">
        <v>4</v>
      </c>
      <c r="AK682">
        <v>5</v>
      </c>
      <c r="AL682">
        <v>178</v>
      </c>
      <c r="AM682"/>
      <c r="AN682" t="s">
        <v>21</v>
      </c>
      <c r="AO682" t="s">
        <v>542</v>
      </c>
      <c r="AP682" s="58" t="s">
        <v>779</v>
      </c>
      <c r="AQ682" s="58" t="s">
        <v>959</v>
      </c>
      <c r="AR682" s="54"/>
      <c r="AS682">
        <v>151</v>
      </c>
      <c r="AT682">
        <v>53</v>
      </c>
      <c r="AU682">
        <v>40</v>
      </c>
      <c r="AW682" s="44">
        <f t="shared" si="40"/>
        <v>160.17000000000002</v>
      </c>
      <c r="AX682" s="46">
        <f t="shared" si="41"/>
        <v>6.6666666666674312E-3</v>
      </c>
      <c r="AY682" s="46">
        <f t="shared" si="42"/>
        <v>3.3333333333337434E-3</v>
      </c>
      <c r="AZ682" s="46">
        <f t="shared" si="43"/>
        <v>-9.9999999999994538E-3</v>
      </c>
    </row>
    <row r="683" spans="1:52" x14ac:dyDescent="0.35">
      <c r="A683">
        <v>167</v>
      </c>
      <c r="B683">
        <v>86</v>
      </c>
      <c r="C683">
        <v>1792</v>
      </c>
      <c r="D683">
        <v>4</v>
      </c>
      <c r="E683">
        <v>5</v>
      </c>
      <c r="F683">
        <v>177</v>
      </c>
      <c r="H683" t="s">
        <v>21</v>
      </c>
      <c r="I683" t="s">
        <v>541</v>
      </c>
      <c r="J683" s="58" t="s">
        <v>849</v>
      </c>
      <c r="K683" s="58" t="s">
        <v>959</v>
      </c>
      <c r="L683" s="58" t="s">
        <v>780</v>
      </c>
      <c r="M683">
        <v>151</v>
      </c>
      <c r="N683">
        <v>103</v>
      </c>
      <c r="O683">
        <v>95</v>
      </c>
      <c r="Q683">
        <v>167</v>
      </c>
      <c r="R683">
        <v>86</v>
      </c>
      <c r="S683">
        <v>1792</v>
      </c>
      <c r="T683">
        <v>4</v>
      </c>
      <c r="U683">
        <v>5</v>
      </c>
      <c r="V683">
        <v>177</v>
      </c>
      <c r="W683"/>
      <c r="X683" t="s">
        <v>21</v>
      </c>
      <c r="Y683" t="s">
        <v>541</v>
      </c>
      <c r="Z683" s="58" t="s">
        <v>849</v>
      </c>
      <c r="AA683" s="58" t="s">
        <v>959</v>
      </c>
      <c r="AB683" s="58" t="s">
        <v>780</v>
      </c>
      <c r="AC683">
        <v>150</v>
      </c>
      <c r="AD683">
        <v>51</v>
      </c>
      <c r="AE683">
        <v>98</v>
      </c>
      <c r="AG683">
        <v>167</v>
      </c>
      <c r="AH683">
        <v>86</v>
      </c>
      <c r="AI683">
        <v>1792</v>
      </c>
      <c r="AJ683">
        <v>4</v>
      </c>
      <c r="AK683">
        <v>5</v>
      </c>
      <c r="AL683">
        <v>177</v>
      </c>
      <c r="AM683"/>
      <c r="AN683" t="s">
        <v>21</v>
      </c>
      <c r="AO683" t="s">
        <v>541</v>
      </c>
      <c r="AP683" s="58" t="s">
        <v>849</v>
      </c>
      <c r="AQ683" s="58" t="s">
        <v>959</v>
      </c>
      <c r="AR683" s="58" t="s">
        <v>780</v>
      </c>
      <c r="AS683">
        <v>150</v>
      </c>
      <c r="AT683">
        <v>77</v>
      </c>
      <c r="AU683">
        <v>96</v>
      </c>
      <c r="AW683" s="44">
        <f t="shared" si="40"/>
        <v>233.89</v>
      </c>
      <c r="AX683" s="46">
        <f t="shared" si="41"/>
        <v>1.1111111111035132E-3</v>
      </c>
      <c r="AY683" s="46">
        <f t="shared" si="42"/>
        <v>-4.4444444444482478E-3</v>
      </c>
      <c r="AZ683" s="46">
        <f t="shared" si="43"/>
        <v>3.3333333333240844E-3</v>
      </c>
    </row>
    <row r="684" spans="1:52" x14ac:dyDescent="0.35">
      <c r="A684">
        <v>167</v>
      </c>
      <c r="B684">
        <v>86</v>
      </c>
      <c r="C684">
        <v>1792</v>
      </c>
      <c r="D684">
        <v>4</v>
      </c>
      <c r="E684">
        <v>5</v>
      </c>
      <c r="F684">
        <v>177</v>
      </c>
      <c r="G684" t="s">
        <v>37</v>
      </c>
      <c r="H684" t="s">
        <v>33</v>
      </c>
      <c r="I684" t="s">
        <v>360</v>
      </c>
      <c r="J684" s="58" t="s">
        <v>842</v>
      </c>
      <c r="K684" s="58" t="s">
        <v>959</v>
      </c>
      <c r="L684" s="58" t="s">
        <v>780</v>
      </c>
      <c r="M684">
        <v>150</v>
      </c>
      <c r="N684">
        <v>65</v>
      </c>
      <c r="O684">
        <v>90</v>
      </c>
      <c r="Q684">
        <v>167</v>
      </c>
      <c r="R684">
        <v>86</v>
      </c>
      <c r="S684">
        <v>1792</v>
      </c>
      <c r="T684">
        <v>4</v>
      </c>
      <c r="U684">
        <v>5</v>
      </c>
      <c r="V684">
        <v>177</v>
      </c>
      <c r="W684" t="s">
        <v>37</v>
      </c>
      <c r="X684" t="s">
        <v>33</v>
      </c>
      <c r="Y684" t="s">
        <v>360</v>
      </c>
      <c r="Z684" s="58" t="s">
        <v>842</v>
      </c>
      <c r="AA684" s="58" t="s">
        <v>959</v>
      </c>
      <c r="AB684" s="58" t="s">
        <v>780</v>
      </c>
      <c r="AC684">
        <v>150</v>
      </c>
      <c r="AD684">
        <v>32</v>
      </c>
      <c r="AE684">
        <v>96</v>
      </c>
      <c r="AG684">
        <v>167</v>
      </c>
      <c r="AH684">
        <v>86</v>
      </c>
      <c r="AI684">
        <v>1792</v>
      </c>
      <c r="AJ684">
        <v>4</v>
      </c>
      <c r="AK684">
        <v>5</v>
      </c>
      <c r="AL684">
        <v>177</v>
      </c>
      <c r="AM684" t="s">
        <v>37</v>
      </c>
      <c r="AN684" t="s">
        <v>33</v>
      </c>
      <c r="AO684" t="s">
        <v>360</v>
      </c>
      <c r="AP684" s="58" t="s">
        <v>842</v>
      </c>
      <c r="AQ684" s="58" t="s">
        <v>959</v>
      </c>
      <c r="AR684" s="58" t="s">
        <v>780</v>
      </c>
      <c r="AS684">
        <v>150</v>
      </c>
      <c r="AT684">
        <v>49</v>
      </c>
      <c r="AU684">
        <v>43</v>
      </c>
      <c r="AW684" s="44">
        <f t="shared" si="40"/>
        <v>148.29000000000002</v>
      </c>
      <c r="AX684" s="46">
        <f t="shared" si="41"/>
        <v>6.6666666666662655E-3</v>
      </c>
      <c r="AY684" s="46">
        <f t="shared" si="42"/>
        <v>-6.6666666666668206E-3</v>
      </c>
      <c r="AZ684" s="46">
        <f t="shared" si="43"/>
        <v>6.8278716014447127E-15</v>
      </c>
    </row>
    <row r="685" spans="1:52" x14ac:dyDescent="0.35">
      <c r="A685">
        <v>167</v>
      </c>
      <c r="B685">
        <v>86</v>
      </c>
      <c r="C685">
        <v>1792</v>
      </c>
      <c r="D685">
        <v>4</v>
      </c>
      <c r="E685">
        <v>5</v>
      </c>
      <c r="F685">
        <v>177</v>
      </c>
      <c r="H685" t="s">
        <v>293</v>
      </c>
      <c r="I685" t="s">
        <v>241</v>
      </c>
      <c r="J685" s="58" t="s">
        <v>951</v>
      </c>
      <c r="K685" s="58" t="s">
        <v>959</v>
      </c>
      <c r="L685" s="54"/>
      <c r="M685">
        <v>150</v>
      </c>
      <c r="N685">
        <v>102</v>
      </c>
      <c r="O685">
        <v>45</v>
      </c>
      <c r="Q685">
        <v>167</v>
      </c>
      <c r="R685">
        <v>86</v>
      </c>
      <c r="S685">
        <v>1792</v>
      </c>
      <c r="T685">
        <v>4</v>
      </c>
      <c r="U685">
        <v>5</v>
      </c>
      <c r="V685">
        <v>177</v>
      </c>
      <c r="W685"/>
      <c r="X685" t="s">
        <v>293</v>
      </c>
      <c r="Y685" t="s">
        <v>241</v>
      </c>
      <c r="Z685" s="58" t="s">
        <v>951</v>
      </c>
      <c r="AA685" s="58" t="s">
        <v>959</v>
      </c>
      <c r="AB685" s="54"/>
      <c r="AC685">
        <v>150</v>
      </c>
      <c r="AD685">
        <v>51</v>
      </c>
      <c r="AE685">
        <v>23</v>
      </c>
      <c r="AG685">
        <v>167</v>
      </c>
      <c r="AH685">
        <v>86</v>
      </c>
      <c r="AI685">
        <v>1792</v>
      </c>
      <c r="AJ685">
        <v>4</v>
      </c>
      <c r="AK685">
        <v>5</v>
      </c>
      <c r="AL685">
        <v>178</v>
      </c>
      <c r="AM685"/>
      <c r="AN685" t="s">
        <v>19</v>
      </c>
      <c r="AO685" t="s">
        <v>241</v>
      </c>
      <c r="AP685" s="58" t="s">
        <v>951</v>
      </c>
      <c r="AQ685" s="58" t="s">
        <v>959</v>
      </c>
      <c r="AR685" s="54"/>
      <c r="AS685">
        <v>150</v>
      </c>
      <c r="AT685">
        <v>76</v>
      </c>
      <c r="AU685">
        <v>83</v>
      </c>
      <c r="AW685" s="44">
        <f t="shared" si="40"/>
        <v>230.51</v>
      </c>
      <c r="AX685" s="46">
        <f t="shared" si="41"/>
        <v>-1.1111111111262173E-3</v>
      </c>
      <c r="AY685" s="46">
        <f t="shared" si="42"/>
        <v>-5.5555555555631131E-3</v>
      </c>
      <c r="AZ685" s="46">
        <f t="shared" si="43"/>
        <v>6.666666666658938E-3</v>
      </c>
    </row>
    <row r="686" spans="1:52" x14ac:dyDescent="0.35">
      <c r="A686">
        <v>167</v>
      </c>
      <c r="B686">
        <v>86</v>
      </c>
      <c r="C686">
        <v>1792</v>
      </c>
      <c r="D686">
        <v>4</v>
      </c>
      <c r="E686">
        <v>5</v>
      </c>
      <c r="F686">
        <v>178</v>
      </c>
      <c r="H686" t="s">
        <v>544</v>
      </c>
      <c r="I686" t="s">
        <v>103</v>
      </c>
      <c r="J686" s="58" t="s">
        <v>951</v>
      </c>
      <c r="K686" s="58" t="s">
        <v>959</v>
      </c>
      <c r="L686" s="58" t="s">
        <v>899</v>
      </c>
      <c r="M686">
        <v>151</v>
      </c>
      <c r="N686">
        <v>37</v>
      </c>
      <c r="O686">
        <v>83</v>
      </c>
      <c r="Q686">
        <v>167</v>
      </c>
      <c r="R686">
        <v>86</v>
      </c>
      <c r="S686">
        <v>1792</v>
      </c>
      <c r="T686">
        <v>4</v>
      </c>
      <c r="U686">
        <v>5</v>
      </c>
      <c r="V686">
        <v>178</v>
      </c>
      <c r="W686"/>
      <c r="X686" t="s">
        <v>544</v>
      </c>
      <c r="Y686" t="s">
        <v>103</v>
      </c>
      <c r="Z686" s="58" t="s">
        <v>951</v>
      </c>
      <c r="AA686" s="58" t="s">
        <v>959</v>
      </c>
      <c r="AB686" s="58" t="s">
        <v>899</v>
      </c>
      <c r="AC686">
        <v>151</v>
      </c>
      <c r="AD686">
        <v>18</v>
      </c>
      <c r="AE686">
        <v>92</v>
      </c>
      <c r="AG686">
        <v>167</v>
      </c>
      <c r="AH686">
        <v>86</v>
      </c>
      <c r="AI686">
        <v>1792</v>
      </c>
      <c r="AJ686">
        <v>4</v>
      </c>
      <c r="AK686">
        <v>5</v>
      </c>
      <c r="AL686">
        <v>177</v>
      </c>
      <c r="AM686"/>
      <c r="AN686" t="s">
        <v>544</v>
      </c>
      <c r="AO686" t="s">
        <v>103</v>
      </c>
      <c r="AP686" s="58" t="s">
        <v>951</v>
      </c>
      <c r="AQ686" s="58" t="s">
        <v>959</v>
      </c>
      <c r="AR686" s="58" t="s">
        <v>899</v>
      </c>
      <c r="AS686">
        <v>151</v>
      </c>
      <c r="AT686">
        <v>28</v>
      </c>
      <c r="AU686">
        <v>37</v>
      </c>
      <c r="AW686" s="44">
        <f t="shared" si="40"/>
        <v>85.12</v>
      </c>
      <c r="AX686" s="46">
        <f t="shared" si="41"/>
        <v>1.1111111111131722E-3</v>
      </c>
      <c r="AY686" s="46">
        <f t="shared" si="42"/>
        <v>-4.4444444444434739E-3</v>
      </c>
      <c r="AZ686" s="46">
        <f t="shared" si="43"/>
        <v>3.3333333333348536E-3</v>
      </c>
    </row>
    <row r="687" spans="1:52" x14ac:dyDescent="0.35">
      <c r="A687">
        <v>167</v>
      </c>
      <c r="B687">
        <v>86</v>
      </c>
      <c r="C687">
        <v>1792</v>
      </c>
      <c r="D687">
        <v>4</v>
      </c>
      <c r="E687">
        <v>5</v>
      </c>
      <c r="F687">
        <v>178</v>
      </c>
      <c r="H687" t="s">
        <v>496</v>
      </c>
      <c r="I687" t="s">
        <v>103</v>
      </c>
      <c r="J687" s="58" t="s">
        <v>951</v>
      </c>
      <c r="K687" s="58" t="s">
        <v>959</v>
      </c>
      <c r="L687" s="54"/>
      <c r="M687">
        <v>154</v>
      </c>
      <c r="N687">
        <v>34</v>
      </c>
      <c r="O687">
        <v>23</v>
      </c>
      <c r="Q687">
        <v>167</v>
      </c>
      <c r="R687">
        <v>86</v>
      </c>
      <c r="S687">
        <v>1792</v>
      </c>
      <c r="T687">
        <v>4</v>
      </c>
      <c r="U687">
        <v>5</v>
      </c>
      <c r="V687">
        <v>178</v>
      </c>
      <c r="W687"/>
      <c r="X687" t="s">
        <v>496</v>
      </c>
      <c r="Y687" t="s">
        <v>103</v>
      </c>
      <c r="Z687" s="58" t="s">
        <v>951</v>
      </c>
      <c r="AA687" s="58" t="s">
        <v>959</v>
      </c>
      <c r="AB687" s="54"/>
      <c r="AC687">
        <v>151</v>
      </c>
      <c r="AD687">
        <v>17</v>
      </c>
      <c r="AE687">
        <v>12</v>
      </c>
      <c r="AG687">
        <v>167</v>
      </c>
      <c r="AH687">
        <v>86</v>
      </c>
      <c r="AI687">
        <v>1792</v>
      </c>
      <c r="AJ687">
        <v>4</v>
      </c>
      <c r="AK687">
        <v>5</v>
      </c>
      <c r="AL687">
        <v>178</v>
      </c>
      <c r="AM687"/>
      <c r="AN687" t="s">
        <v>496</v>
      </c>
      <c r="AO687" t="s">
        <v>103</v>
      </c>
      <c r="AP687" s="58" t="s">
        <v>951</v>
      </c>
      <c r="AQ687" s="58" t="s">
        <v>959</v>
      </c>
      <c r="AR687" s="54"/>
      <c r="AS687">
        <v>151</v>
      </c>
      <c r="AT687">
        <v>25</v>
      </c>
      <c r="AU687">
        <v>68</v>
      </c>
      <c r="AW687" s="44">
        <f t="shared" si="40"/>
        <v>77.03</v>
      </c>
      <c r="AX687" s="46">
        <f t="shared" si="41"/>
        <v>5.5555555555568403E-3</v>
      </c>
      <c r="AY687" s="46">
        <f t="shared" si="42"/>
        <v>-2.2222222222215704E-3</v>
      </c>
      <c r="AZ687" s="46">
        <f t="shared" si="43"/>
        <v>-3.3333333333341875E-3</v>
      </c>
    </row>
    <row r="688" spans="1:52" x14ac:dyDescent="0.35">
      <c r="A688">
        <v>167</v>
      </c>
      <c r="B688">
        <v>86</v>
      </c>
      <c r="C688">
        <v>1792</v>
      </c>
      <c r="D688">
        <v>4</v>
      </c>
      <c r="E688">
        <v>5</v>
      </c>
      <c r="F688">
        <v>178</v>
      </c>
      <c r="H688" t="s">
        <v>446</v>
      </c>
      <c r="I688" t="s">
        <v>196</v>
      </c>
      <c r="J688" s="58" t="s">
        <v>951</v>
      </c>
      <c r="K688" s="58" t="s">
        <v>959</v>
      </c>
      <c r="L688" s="54"/>
      <c r="M688">
        <v>154</v>
      </c>
      <c r="N688">
        <v>21</v>
      </c>
      <c r="O688">
        <v>8</v>
      </c>
      <c r="Q688">
        <v>167</v>
      </c>
      <c r="R688">
        <v>86</v>
      </c>
      <c r="S688">
        <v>1792</v>
      </c>
      <c r="T688">
        <v>4</v>
      </c>
      <c r="U688">
        <v>5</v>
      </c>
      <c r="V688">
        <v>178</v>
      </c>
      <c r="W688"/>
      <c r="X688" t="s">
        <v>446</v>
      </c>
      <c r="Y688" t="s">
        <v>196</v>
      </c>
      <c r="Z688" s="58" t="s">
        <v>951</v>
      </c>
      <c r="AA688" s="58" t="s">
        <v>959</v>
      </c>
      <c r="AB688" s="54"/>
      <c r="AC688">
        <v>154</v>
      </c>
      <c r="AD688">
        <v>10</v>
      </c>
      <c r="AE688">
        <v>54</v>
      </c>
      <c r="AG688">
        <v>167</v>
      </c>
      <c r="AH688">
        <v>86</v>
      </c>
      <c r="AI688">
        <v>1792</v>
      </c>
      <c r="AJ688">
        <v>4</v>
      </c>
      <c r="AK688">
        <v>5</v>
      </c>
      <c r="AL688">
        <v>178</v>
      </c>
      <c r="AM688"/>
      <c r="AN688" t="s">
        <v>446</v>
      </c>
      <c r="AO688" t="s">
        <v>196</v>
      </c>
      <c r="AP688" s="58" t="s">
        <v>951</v>
      </c>
      <c r="AQ688" s="58" t="s">
        <v>959</v>
      </c>
      <c r="AR688" s="54"/>
      <c r="AS688">
        <v>154</v>
      </c>
      <c r="AT688">
        <v>15</v>
      </c>
      <c r="AU688">
        <v>82</v>
      </c>
      <c r="AW688" s="44">
        <f t="shared" si="40"/>
        <v>47.44</v>
      </c>
      <c r="AX688" s="46">
        <f t="shared" si="41"/>
        <v>4.4444444444434322E-3</v>
      </c>
      <c r="AY688" s="46">
        <f t="shared" si="42"/>
        <v>2.2222222222216814E-3</v>
      </c>
      <c r="AZ688" s="46">
        <f t="shared" si="43"/>
        <v>-6.6666666666673757E-3</v>
      </c>
    </row>
    <row r="689" spans="1:52" x14ac:dyDescent="0.35">
      <c r="A689">
        <v>167</v>
      </c>
      <c r="B689">
        <v>86</v>
      </c>
      <c r="C689">
        <v>1792</v>
      </c>
      <c r="D689">
        <v>4</v>
      </c>
      <c r="E689">
        <v>5</v>
      </c>
      <c r="F689">
        <v>178</v>
      </c>
      <c r="H689" t="s">
        <v>131</v>
      </c>
      <c r="I689" t="s">
        <v>196</v>
      </c>
      <c r="J689" s="58" t="s">
        <v>951</v>
      </c>
      <c r="K689" s="58" t="s">
        <v>959</v>
      </c>
      <c r="L689" s="54"/>
      <c r="M689">
        <v>154</v>
      </c>
      <c r="N689">
        <v>20</v>
      </c>
      <c r="O689">
        <v>94</v>
      </c>
      <c r="Q689">
        <v>167</v>
      </c>
      <c r="R689">
        <v>86</v>
      </c>
      <c r="S689">
        <v>1792</v>
      </c>
      <c r="T689">
        <v>4</v>
      </c>
      <c r="U689">
        <v>5</v>
      </c>
      <c r="V689">
        <v>178</v>
      </c>
      <c r="W689"/>
      <c r="X689" t="s">
        <v>131</v>
      </c>
      <c r="Y689" t="s">
        <v>196</v>
      </c>
      <c r="Z689" s="58" t="s">
        <v>951</v>
      </c>
      <c r="AA689" s="58" t="s">
        <v>959</v>
      </c>
      <c r="AB689" s="54"/>
      <c r="AC689">
        <v>154</v>
      </c>
      <c r="AD689">
        <v>10</v>
      </c>
      <c r="AE689">
        <v>48</v>
      </c>
      <c r="AG689">
        <v>167</v>
      </c>
      <c r="AH689">
        <v>86</v>
      </c>
      <c r="AI689">
        <v>1792</v>
      </c>
      <c r="AJ689">
        <v>4</v>
      </c>
      <c r="AK689">
        <v>5</v>
      </c>
      <c r="AL689">
        <v>178</v>
      </c>
      <c r="AM689"/>
      <c r="AN689" t="s">
        <v>131</v>
      </c>
      <c r="AO689" t="s">
        <v>196</v>
      </c>
      <c r="AP689" s="58" t="s">
        <v>951</v>
      </c>
      <c r="AQ689" s="58" t="s">
        <v>959</v>
      </c>
      <c r="AR689" s="54"/>
      <c r="AS689">
        <v>154</v>
      </c>
      <c r="AT689">
        <v>15</v>
      </c>
      <c r="AU689">
        <v>72</v>
      </c>
      <c r="AW689" s="44">
        <f t="shared" si="40"/>
        <v>47.14</v>
      </c>
      <c r="AX689" s="46">
        <f t="shared" si="41"/>
        <v>1.1111111111110628E-2</v>
      </c>
      <c r="AY689" s="46">
        <f t="shared" si="42"/>
        <v>-4.4444444444446951E-3</v>
      </c>
      <c r="AZ689" s="46">
        <f t="shared" si="43"/>
        <v>-6.6666666666670427E-3</v>
      </c>
    </row>
    <row r="690" spans="1:52" x14ac:dyDescent="0.35">
      <c r="A690">
        <v>167</v>
      </c>
      <c r="B690">
        <v>86</v>
      </c>
      <c r="C690">
        <v>1792</v>
      </c>
      <c r="D690">
        <v>4</v>
      </c>
      <c r="E690">
        <v>5</v>
      </c>
      <c r="F690">
        <v>178</v>
      </c>
      <c r="H690" t="s">
        <v>78</v>
      </c>
      <c r="I690" t="s">
        <v>543</v>
      </c>
      <c r="J690" s="54" t="s">
        <v>951</v>
      </c>
      <c r="K690" s="58" t="s">
        <v>959</v>
      </c>
      <c r="L690" s="54" t="s">
        <v>879</v>
      </c>
      <c r="M690">
        <v>151</v>
      </c>
      <c r="N690">
        <v>229</v>
      </c>
      <c r="Q690">
        <v>167</v>
      </c>
      <c r="R690">
        <v>86</v>
      </c>
      <c r="S690">
        <v>1792</v>
      </c>
      <c r="T690">
        <v>4</v>
      </c>
      <c r="U690">
        <v>5</v>
      </c>
      <c r="V690">
        <v>178</v>
      </c>
      <c r="W690"/>
      <c r="X690" t="s">
        <v>78</v>
      </c>
      <c r="Y690" t="s">
        <v>543</v>
      </c>
      <c r="Z690" s="54" t="s">
        <v>951</v>
      </c>
      <c r="AA690" s="58" t="s">
        <v>959</v>
      </c>
      <c r="AB690" s="54" t="s">
        <v>879</v>
      </c>
      <c r="AC690">
        <v>151</v>
      </c>
      <c r="AD690">
        <v>114</v>
      </c>
      <c r="AE690">
        <v>50</v>
      </c>
      <c r="AG690">
        <v>167</v>
      </c>
      <c r="AH690">
        <v>86</v>
      </c>
      <c r="AI690">
        <v>1792</v>
      </c>
      <c r="AJ690">
        <v>4</v>
      </c>
      <c r="AK690">
        <v>5</v>
      </c>
      <c r="AL690">
        <v>177</v>
      </c>
      <c r="AM690"/>
      <c r="AN690" t="s">
        <v>78</v>
      </c>
      <c r="AO690" t="s">
        <v>543</v>
      </c>
      <c r="AP690" s="54" t="s">
        <v>951</v>
      </c>
      <c r="AQ690" s="58" t="s">
        <v>959</v>
      </c>
      <c r="AR690" s="54" t="s">
        <v>879</v>
      </c>
      <c r="AS690">
        <v>151</v>
      </c>
      <c r="AT690">
        <v>171</v>
      </c>
      <c r="AU690">
        <v>75</v>
      </c>
      <c r="AW690" s="44">
        <f t="shared" si="40"/>
        <v>515.25</v>
      </c>
      <c r="AX690" s="46">
        <f t="shared" si="41"/>
        <v>0</v>
      </c>
      <c r="AY690" s="46">
        <f t="shared" si="42"/>
        <v>0</v>
      </c>
      <c r="AZ690" s="46">
        <f t="shared" si="43"/>
        <v>0</v>
      </c>
    </row>
    <row r="691" spans="1:52" x14ac:dyDescent="0.35">
      <c r="A691">
        <v>167</v>
      </c>
      <c r="B691">
        <v>86</v>
      </c>
      <c r="C691">
        <v>1792</v>
      </c>
      <c r="D691">
        <v>4</v>
      </c>
      <c r="E691">
        <v>6</v>
      </c>
      <c r="F691">
        <v>178</v>
      </c>
      <c r="H691" t="s">
        <v>172</v>
      </c>
      <c r="I691" t="s">
        <v>74</v>
      </c>
      <c r="J691" s="54" t="s">
        <v>861</v>
      </c>
      <c r="K691" s="58" t="s">
        <v>959</v>
      </c>
      <c r="L691" s="54"/>
      <c r="M691">
        <v>154</v>
      </c>
      <c r="N691">
        <v>129</v>
      </c>
      <c r="O691">
        <v>26</v>
      </c>
      <c r="Q691">
        <v>167</v>
      </c>
      <c r="R691">
        <v>86</v>
      </c>
      <c r="S691">
        <v>1792</v>
      </c>
      <c r="T691">
        <v>4</v>
      </c>
      <c r="U691">
        <v>5</v>
      </c>
      <c r="V691">
        <v>178</v>
      </c>
      <c r="W691"/>
      <c r="X691" t="s">
        <v>172</v>
      </c>
      <c r="Y691" t="s">
        <v>74</v>
      </c>
      <c r="Z691" s="54" t="s">
        <v>861</v>
      </c>
      <c r="AA691" s="58" t="s">
        <v>959</v>
      </c>
      <c r="AB691" s="54"/>
      <c r="AC691">
        <v>154</v>
      </c>
      <c r="AD691">
        <v>64</v>
      </c>
      <c r="AE691">
        <v>63</v>
      </c>
      <c r="AG691">
        <v>167</v>
      </c>
      <c r="AH691">
        <v>86</v>
      </c>
      <c r="AI691">
        <v>1792</v>
      </c>
      <c r="AJ691">
        <v>4</v>
      </c>
      <c r="AK691">
        <v>6</v>
      </c>
      <c r="AL691">
        <v>180</v>
      </c>
      <c r="AM691"/>
      <c r="AN691" t="s">
        <v>172</v>
      </c>
      <c r="AO691" t="s">
        <v>74</v>
      </c>
      <c r="AP691" s="54" t="s">
        <v>861</v>
      </c>
      <c r="AQ691" s="58" t="s">
        <v>959</v>
      </c>
      <c r="AR691" s="54"/>
      <c r="AS691">
        <v>154</v>
      </c>
      <c r="AT691">
        <v>96</v>
      </c>
      <c r="AU691">
        <v>94</v>
      </c>
      <c r="AW691" s="44">
        <f t="shared" si="40"/>
        <v>290.83</v>
      </c>
      <c r="AX691" s="46">
        <f t="shared" si="41"/>
        <v>-2.2222222222387789E-3</v>
      </c>
      <c r="AY691" s="46">
        <f t="shared" si="42"/>
        <v>-1.1111111111193894E-3</v>
      </c>
      <c r="AZ691" s="46">
        <f t="shared" si="43"/>
        <v>3.3333333333280812E-3</v>
      </c>
    </row>
    <row r="692" spans="1:52" x14ac:dyDescent="0.35">
      <c r="A692">
        <v>167</v>
      </c>
      <c r="B692">
        <v>86</v>
      </c>
      <c r="C692">
        <v>1792</v>
      </c>
      <c r="D692">
        <v>4</v>
      </c>
      <c r="E692">
        <v>6</v>
      </c>
      <c r="F692">
        <v>178</v>
      </c>
      <c r="H692" t="s">
        <v>303</v>
      </c>
      <c r="I692" t="s">
        <v>557</v>
      </c>
      <c r="J692" s="58" t="s">
        <v>884</v>
      </c>
      <c r="K692" s="58" t="s">
        <v>959</v>
      </c>
      <c r="L692" s="58" t="s">
        <v>780</v>
      </c>
      <c r="M692">
        <v>155</v>
      </c>
      <c r="N692">
        <v>137</v>
      </c>
      <c r="O692">
        <v>86</v>
      </c>
      <c r="Q692">
        <v>167</v>
      </c>
      <c r="R692">
        <v>86</v>
      </c>
      <c r="S692">
        <v>1792</v>
      </c>
      <c r="T692">
        <v>4</v>
      </c>
      <c r="U692">
        <v>6</v>
      </c>
      <c r="V692">
        <v>178</v>
      </c>
      <c r="W692"/>
      <c r="X692" t="s">
        <v>303</v>
      </c>
      <c r="Y692" t="s">
        <v>557</v>
      </c>
      <c r="Z692" s="58" t="s">
        <v>884</v>
      </c>
      <c r="AA692" s="58" t="s">
        <v>959</v>
      </c>
      <c r="AB692" s="58" t="s">
        <v>780</v>
      </c>
      <c r="AC692">
        <v>154</v>
      </c>
      <c r="AD692">
        <v>68</v>
      </c>
      <c r="AE692">
        <v>93</v>
      </c>
      <c r="AG692">
        <v>167</v>
      </c>
      <c r="AH692">
        <v>86</v>
      </c>
      <c r="AI692">
        <v>1792</v>
      </c>
      <c r="AJ692">
        <v>4</v>
      </c>
      <c r="AK692">
        <v>6</v>
      </c>
      <c r="AL692">
        <v>179</v>
      </c>
      <c r="AM692"/>
      <c r="AN692" t="s">
        <v>303</v>
      </c>
      <c r="AO692" t="s">
        <v>557</v>
      </c>
      <c r="AP692" s="58" t="s">
        <v>884</v>
      </c>
      <c r="AQ692" s="58" t="s">
        <v>959</v>
      </c>
      <c r="AR692" s="58" t="s">
        <v>780</v>
      </c>
      <c r="AS692">
        <v>154</v>
      </c>
      <c r="AT692">
        <v>103</v>
      </c>
      <c r="AU692">
        <v>39</v>
      </c>
      <c r="AW692" s="44">
        <f t="shared" si="40"/>
        <v>310.18</v>
      </c>
      <c r="AX692" s="46">
        <f t="shared" si="41"/>
        <v>-2.2222222222160193E-3</v>
      </c>
      <c r="AY692" s="46">
        <f t="shared" si="42"/>
        <v>-1.1111111111080652E-3</v>
      </c>
      <c r="AZ692" s="46">
        <f t="shared" si="43"/>
        <v>3.3333333333308568E-3</v>
      </c>
    </row>
    <row r="693" spans="1:52" x14ac:dyDescent="0.35">
      <c r="A693">
        <v>167</v>
      </c>
      <c r="B693">
        <v>86</v>
      </c>
      <c r="C693">
        <v>1792</v>
      </c>
      <c r="D693">
        <v>4</v>
      </c>
      <c r="E693">
        <v>6</v>
      </c>
      <c r="F693">
        <v>179</v>
      </c>
      <c r="H693" t="s">
        <v>21</v>
      </c>
      <c r="I693" t="s">
        <v>482</v>
      </c>
      <c r="J693" s="58" t="s">
        <v>808</v>
      </c>
      <c r="K693" s="58" t="s">
        <v>959</v>
      </c>
      <c r="L693" s="54" t="s">
        <v>780</v>
      </c>
      <c r="M693">
        <v>155</v>
      </c>
      <c r="N693">
        <v>304</v>
      </c>
      <c r="O693">
        <v>14</v>
      </c>
      <c r="Q693">
        <v>167</v>
      </c>
      <c r="R693">
        <v>86</v>
      </c>
      <c r="S693">
        <v>1792</v>
      </c>
      <c r="T693">
        <v>4</v>
      </c>
      <c r="U693">
        <v>6</v>
      </c>
      <c r="V693">
        <v>179</v>
      </c>
      <c r="W693"/>
      <c r="X693" t="s">
        <v>21</v>
      </c>
      <c r="Y693" t="s">
        <v>482</v>
      </c>
      <c r="Z693" s="58" t="s">
        <v>808</v>
      </c>
      <c r="AA693" s="58" t="s">
        <v>959</v>
      </c>
      <c r="AB693" s="54" t="s">
        <v>780</v>
      </c>
      <c r="AC693">
        <v>155</v>
      </c>
      <c r="AD693">
        <v>152</v>
      </c>
      <c r="AE693">
        <v>8</v>
      </c>
      <c r="AG693">
        <v>167</v>
      </c>
      <c r="AH693">
        <v>86</v>
      </c>
      <c r="AI693">
        <v>1792</v>
      </c>
      <c r="AJ693">
        <v>4</v>
      </c>
      <c r="AK693">
        <v>5</v>
      </c>
      <c r="AL693">
        <v>176</v>
      </c>
      <c r="AM693"/>
      <c r="AN693" t="s">
        <v>21</v>
      </c>
      <c r="AO693" t="s">
        <v>482</v>
      </c>
      <c r="AP693" s="58" t="s">
        <v>808</v>
      </c>
      <c r="AQ693" s="58" t="s">
        <v>959</v>
      </c>
      <c r="AR693" s="54" t="s">
        <v>780</v>
      </c>
      <c r="AS693">
        <v>155</v>
      </c>
      <c r="AT693">
        <v>228</v>
      </c>
      <c r="AU693">
        <v>11</v>
      </c>
      <c r="AW693" s="44">
        <f t="shared" si="40"/>
        <v>684.33</v>
      </c>
      <c r="AX693" s="46">
        <f t="shared" si="41"/>
        <v>6.6666666666469476E-3</v>
      </c>
      <c r="AY693" s="46">
        <f t="shared" si="42"/>
        <v>-6.6666666666765212E-3</v>
      </c>
      <c r="AZ693" s="46">
        <f t="shared" si="43"/>
        <v>1.3641865415081611E-14</v>
      </c>
    </row>
    <row r="694" spans="1:52" x14ac:dyDescent="0.35">
      <c r="A694">
        <v>167</v>
      </c>
      <c r="B694">
        <v>86</v>
      </c>
      <c r="C694">
        <v>1792</v>
      </c>
      <c r="D694">
        <v>4</v>
      </c>
      <c r="E694">
        <v>6</v>
      </c>
      <c r="F694">
        <v>179</v>
      </c>
      <c r="G694" t="s">
        <v>37</v>
      </c>
      <c r="H694" t="s">
        <v>383</v>
      </c>
      <c r="I694" t="s">
        <v>527</v>
      </c>
      <c r="J694" s="58" t="s">
        <v>918</v>
      </c>
      <c r="K694" s="58" t="s">
        <v>959</v>
      </c>
      <c r="L694" s="58" t="s">
        <v>780</v>
      </c>
      <c r="M694">
        <v>156</v>
      </c>
      <c r="N694">
        <v>27</v>
      </c>
      <c r="O694">
        <v>97</v>
      </c>
      <c r="Q694">
        <v>167</v>
      </c>
      <c r="R694">
        <v>86</v>
      </c>
      <c r="S694">
        <v>1792</v>
      </c>
      <c r="T694">
        <v>4</v>
      </c>
      <c r="U694">
        <v>6</v>
      </c>
      <c r="V694">
        <v>179</v>
      </c>
      <c r="W694" t="s">
        <v>37</v>
      </c>
      <c r="X694" t="s">
        <v>383</v>
      </c>
      <c r="Y694" t="s">
        <v>527</v>
      </c>
      <c r="Z694" s="58" t="s">
        <v>918</v>
      </c>
      <c r="AA694" s="58" t="s">
        <v>959</v>
      </c>
      <c r="AB694" s="58" t="s">
        <v>780</v>
      </c>
      <c r="AC694">
        <v>155</v>
      </c>
      <c r="AD694">
        <v>13</v>
      </c>
      <c r="AE694">
        <v>99</v>
      </c>
      <c r="AG694">
        <v>167</v>
      </c>
      <c r="AH694">
        <v>86</v>
      </c>
      <c r="AI694">
        <v>1792</v>
      </c>
      <c r="AJ694">
        <v>4</v>
      </c>
      <c r="AK694">
        <v>6</v>
      </c>
      <c r="AL694">
        <v>181</v>
      </c>
      <c r="AM694" t="s">
        <v>37</v>
      </c>
      <c r="AN694" t="s">
        <v>383</v>
      </c>
      <c r="AO694" t="s">
        <v>527</v>
      </c>
      <c r="AP694" s="58" t="s">
        <v>918</v>
      </c>
      <c r="AQ694" s="58" t="s">
        <v>959</v>
      </c>
      <c r="AR694" s="58" t="s">
        <v>780</v>
      </c>
      <c r="AS694">
        <v>155</v>
      </c>
      <c r="AT694">
        <v>20</v>
      </c>
      <c r="AU694">
        <v>99</v>
      </c>
      <c r="AW694" s="44">
        <f t="shared" si="40"/>
        <v>62.95</v>
      </c>
      <c r="AX694" s="46">
        <f t="shared" si="41"/>
        <v>7.7777777777778834E-3</v>
      </c>
      <c r="AY694" s="46">
        <f t="shared" si="42"/>
        <v>-1.1111111111110628E-3</v>
      </c>
      <c r="AZ694" s="46">
        <f t="shared" si="43"/>
        <v>-6.6666666666657104E-3</v>
      </c>
    </row>
    <row r="695" spans="1:52" x14ac:dyDescent="0.35">
      <c r="A695">
        <v>167</v>
      </c>
      <c r="B695">
        <v>86</v>
      </c>
      <c r="C695">
        <v>1792</v>
      </c>
      <c r="D695">
        <v>4</v>
      </c>
      <c r="E695">
        <v>6</v>
      </c>
      <c r="F695">
        <v>179</v>
      </c>
      <c r="H695" t="s">
        <v>40</v>
      </c>
      <c r="I695" t="s">
        <v>558</v>
      </c>
      <c r="J695" s="58" t="s">
        <v>794</v>
      </c>
      <c r="K695" s="58" t="s">
        <v>959</v>
      </c>
      <c r="L695" s="58" t="s">
        <v>780</v>
      </c>
      <c r="M695">
        <v>155</v>
      </c>
      <c r="N695">
        <v>114</v>
      </c>
      <c r="O695">
        <v>64</v>
      </c>
      <c r="Q695">
        <v>167</v>
      </c>
      <c r="R695">
        <v>86</v>
      </c>
      <c r="S695">
        <v>1792</v>
      </c>
      <c r="T695">
        <v>4</v>
      </c>
      <c r="U695">
        <v>6</v>
      </c>
      <c r="V695">
        <v>179</v>
      </c>
      <c r="W695"/>
      <c r="X695" t="s">
        <v>40</v>
      </c>
      <c r="Y695" t="s">
        <v>558</v>
      </c>
      <c r="Z695" s="58" t="s">
        <v>794</v>
      </c>
      <c r="AA695" s="58" t="s">
        <v>959</v>
      </c>
      <c r="AB695" s="58" t="s">
        <v>780</v>
      </c>
      <c r="AC695">
        <v>155</v>
      </c>
      <c r="AD695">
        <v>57</v>
      </c>
      <c r="AE695">
        <v>32</v>
      </c>
      <c r="AG695">
        <v>167</v>
      </c>
      <c r="AH695">
        <v>86</v>
      </c>
      <c r="AI695">
        <v>1792</v>
      </c>
      <c r="AJ695">
        <v>4</v>
      </c>
      <c r="AK695">
        <v>6</v>
      </c>
      <c r="AL695">
        <v>178</v>
      </c>
      <c r="AM695"/>
      <c r="AN695" t="s">
        <v>40</v>
      </c>
      <c r="AO695" t="s">
        <v>558</v>
      </c>
      <c r="AP695" s="58" t="s">
        <v>794</v>
      </c>
      <c r="AQ695" s="58" t="s">
        <v>959</v>
      </c>
      <c r="AR695" s="58" t="s">
        <v>780</v>
      </c>
      <c r="AS695">
        <v>155</v>
      </c>
      <c r="AT695">
        <v>85</v>
      </c>
      <c r="AU695">
        <v>98</v>
      </c>
      <c r="AW695" s="44">
        <f t="shared" si="40"/>
        <v>257.94</v>
      </c>
      <c r="AX695" s="46">
        <f t="shared" si="41"/>
        <v>-1.3655743202889425E-14</v>
      </c>
      <c r="AY695" s="46">
        <f t="shared" si="42"/>
        <v>-6.8278716014447127E-15</v>
      </c>
      <c r="AZ695" s="46">
        <f t="shared" si="43"/>
        <v>-1.021405182655144E-14</v>
      </c>
    </row>
    <row r="696" spans="1:52" x14ac:dyDescent="0.35">
      <c r="A696">
        <v>167</v>
      </c>
      <c r="B696">
        <v>86</v>
      </c>
      <c r="C696">
        <v>1792</v>
      </c>
      <c r="D696">
        <v>4</v>
      </c>
      <c r="E696">
        <v>6</v>
      </c>
      <c r="F696">
        <v>179</v>
      </c>
      <c r="H696" t="s">
        <v>559</v>
      </c>
      <c r="I696" t="s">
        <v>560</v>
      </c>
      <c r="J696" s="58" t="s">
        <v>918</v>
      </c>
      <c r="K696" s="58" t="s">
        <v>959</v>
      </c>
      <c r="L696" s="58" t="s">
        <v>780</v>
      </c>
      <c r="M696">
        <v>156</v>
      </c>
      <c r="N696">
        <v>36</v>
      </c>
      <c r="O696">
        <v>2</v>
      </c>
      <c r="Q696">
        <v>167</v>
      </c>
      <c r="R696">
        <v>86</v>
      </c>
      <c r="S696">
        <v>1792</v>
      </c>
      <c r="T696">
        <v>4</v>
      </c>
      <c r="U696">
        <v>6</v>
      </c>
      <c r="V696">
        <v>179</v>
      </c>
      <c r="W696"/>
      <c r="X696" t="s">
        <v>559</v>
      </c>
      <c r="Y696" t="s">
        <v>560</v>
      </c>
      <c r="Z696" s="58" t="s">
        <v>918</v>
      </c>
      <c r="AA696" s="58" t="s">
        <v>959</v>
      </c>
      <c r="AB696" s="58" t="s">
        <v>780</v>
      </c>
      <c r="AC696">
        <v>156</v>
      </c>
      <c r="AD696">
        <v>18</v>
      </c>
      <c r="AE696">
        <v>1</v>
      </c>
      <c r="AG696">
        <v>167</v>
      </c>
      <c r="AH696">
        <v>86</v>
      </c>
      <c r="AI696">
        <v>1792</v>
      </c>
      <c r="AJ696">
        <v>4</v>
      </c>
      <c r="AK696">
        <v>6</v>
      </c>
      <c r="AL696">
        <v>180</v>
      </c>
      <c r="AM696"/>
      <c r="AN696" t="s">
        <v>559</v>
      </c>
      <c r="AO696" t="s">
        <v>560</v>
      </c>
      <c r="AP696" s="58" t="s">
        <v>918</v>
      </c>
      <c r="AQ696" s="58" t="s">
        <v>959</v>
      </c>
      <c r="AR696" s="58" t="s">
        <v>780</v>
      </c>
      <c r="AS696">
        <v>156</v>
      </c>
      <c r="AT696">
        <v>27</v>
      </c>
      <c r="AU696">
        <v>2</v>
      </c>
      <c r="AW696" s="44">
        <f t="shared" si="40"/>
        <v>81.05</v>
      </c>
      <c r="AX696" s="46">
        <f t="shared" si="41"/>
        <v>2.2222222222185901E-3</v>
      </c>
      <c r="AY696" s="46">
        <f t="shared" si="42"/>
        <v>1.1111111111092951E-3</v>
      </c>
      <c r="AZ696" s="46">
        <f t="shared" si="43"/>
        <v>-3.3333333333342811E-3</v>
      </c>
    </row>
    <row r="697" spans="1:52" x14ac:dyDescent="0.35">
      <c r="A697">
        <v>167</v>
      </c>
      <c r="B697">
        <v>86</v>
      </c>
      <c r="C697">
        <v>1792</v>
      </c>
      <c r="D697">
        <v>4</v>
      </c>
      <c r="E697">
        <v>6</v>
      </c>
      <c r="F697">
        <v>179</v>
      </c>
      <c r="H697" t="s">
        <v>33</v>
      </c>
      <c r="I697" t="s">
        <v>591</v>
      </c>
      <c r="J697" s="58" t="s">
        <v>817</v>
      </c>
      <c r="K697" s="58" t="s">
        <v>959</v>
      </c>
      <c r="L697" s="54"/>
      <c r="M697">
        <v>156</v>
      </c>
      <c r="N697">
        <v>307</v>
      </c>
      <c r="O697">
        <v>45</v>
      </c>
      <c r="Q697">
        <v>167</v>
      </c>
      <c r="R697">
        <v>86</v>
      </c>
      <c r="S697">
        <v>1792</v>
      </c>
      <c r="T697">
        <v>4</v>
      </c>
      <c r="U697">
        <v>6</v>
      </c>
      <c r="V697">
        <v>179</v>
      </c>
      <c r="W697"/>
      <c r="X697" t="s">
        <v>33</v>
      </c>
      <c r="Y697" t="s">
        <v>105</v>
      </c>
      <c r="Z697" s="58" t="s">
        <v>817</v>
      </c>
      <c r="AA697" s="58" t="s">
        <v>959</v>
      </c>
      <c r="AB697" s="54"/>
      <c r="AC697">
        <v>156</v>
      </c>
      <c r="AD697">
        <v>153</v>
      </c>
      <c r="AE697">
        <v>72</v>
      </c>
      <c r="AG697">
        <v>167</v>
      </c>
      <c r="AH697">
        <v>86</v>
      </c>
      <c r="AI697">
        <v>1792</v>
      </c>
      <c r="AJ697">
        <v>4</v>
      </c>
      <c r="AK697">
        <v>6</v>
      </c>
      <c r="AL697">
        <v>178</v>
      </c>
      <c r="AM697"/>
      <c r="AN697" t="s">
        <v>33</v>
      </c>
      <c r="AO697" t="s">
        <v>105</v>
      </c>
      <c r="AP697" s="58" t="s">
        <v>817</v>
      </c>
      <c r="AQ697" s="58" t="s">
        <v>959</v>
      </c>
      <c r="AR697" s="54"/>
      <c r="AS697">
        <v>156</v>
      </c>
      <c r="AT697">
        <v>230</v>
      </c>
      <c r="AU697">
        <v>58</v>
      </c>
      <c r="AW697" s="44">
        <f t="shared" si="40"/>
        <v>691.75000000000011</v>
      </c>
      <c r="AX697" s="46">
        <f t="shared" si="41"/>
        <v>-5.5555555555429348E-3</v>
      </c>
      <c r="AY697" s="46">
        <f t="shared" si="42"/>
        <v>2.2222222222285648E-3</v>
      </c>
      <c r="AZ697" s="46">
        <f t="shared" si="43"/>
        <v>3.3333333333712689E-3</v>
      </c>
    </row>
    <row r="698" spans="1:52" x14ac:dyDescent="0.35">
      <c r="A698">
        <v>167</v>
      </c>
      <c r="B698">
        <v>86</v>
      </c>
      <c r="C698">
        <v>1792</v>
      </c>
      <c r="D698">
        <v>4</v>
      </c>
      <c r="E698">
        <v>6</v>
      </c>
      <c r="F698">
        <v>179</v>
      </c>
      <c r="H698" t="s">
        <v>46</v>
      </c>
      <c r="I698" t="s">
        <v>199</v>
      </c>
      <c r="J698" s="58" t="s">
        <v>827</v>
      </c>
      <c r="K698" s="58" t="s">
        <v>959</v>
      </c>
      <c r="L698" s="54"/>
      <c r="M698">
        <v>155</v>
      </c>
      <c r="N698">
        <v>730</v>
      </c>
      <c r="O698">
        <v>90</v>
      </c>
      <c r="Q698">
        <v>167</v>
      </c>
      <c r="R698">
        <v>86</v>
      </c>
      <c r="S698">
        <v>1792</v>
      </c>
      <c r="T698">
        <v>4</v>
      </c>
      <c r="U698">
        <v>6</v>
      </c>
      <c r="V698">
        <v>179</v>
      </c>
      <c r="W698"/>
      <c r="X698" t="s">
        <v>46</v>
      </c>
      <c r="Y698" t="s">
        <v>199</v>
      </c>
      <c r="Z698" s="58" t="s">
        <v>827</v>
      </c>
      <c r="AA698" s="58" t="s">
        <v>959</v>
      </c>
      <c r="AB698" s="54"/>
      <c r="AC698">
        <v>155</v>
      </c>
      <c r="AD698">
        <v>365</v>
      </c>
      <c r="AE698">
        <v>44</v>
      </c>
      <c r="AG698">
        <v>167</v>
      </c>
      <c r="AH698">
        <v>86</v>
      </c>
      <c r="AI698">
        <v>1792</v>
      </c>
      <c r="AJ698">
        <v>4</v>
      </c>
      <c r="AK698">
        <v>6</v>
      </c>
      <c r="AL698">
        <v>180</v>
      </c>
      <c r="AM698"/>
      <c r="AN698" t="s">
        <v>46</v>
      </c>
      <c r="AO698" t="s">
        <v>199</v>
      </c>
      <c r="AP698" s="58" t="s">
        <v>827</v>
      </c>
      <c r="AQ698" s="58" t="s">
        <v>959</v>
      </c>
      <c r="AR698" s="54"/>
      <c r="AS698">
        <v>155</v>
      </c>
      <c r="AT698">
        <v>548</v>
      </c>
      <c r="AU698">
        <v>17</v>
      </c>
      <c r="AW698" s="44">
        <f t="shared" si="40"/>
        <v>1644.5100000000002</v>
      </c>
      <c r="AX698" s="46">
        <f t="shared" si="41"/>
        <v>-6.6666666665696761E-3</v>
      </c>
      <c r="AY698" s="46">
        <f t="shared" si="42"/>
        <v>6.6666666667151708E-3</v>
      </c>
      <c r="AZ698" s="46">
        <f t="shared" si="43"/>
        <v>7.2747363688563382E-14</v>
      </c>
    </row>
    <row r="699" spans="1:52" x14ac:dyDescent="0.35">
      <c r="A699">
        <v>167</v>
      </c>
      <c r="B699">
        <v>86</v>
      </c>
      <c r="C699">
        <v>1792</v>
      </c>
      <c r="D699">
        <v>4</v>
      </c>
      <c r="E699">
        <v>6</v>
      </c>
      <c r="F699">
        <v>179</v>
      </c>
      <c r="H699" t="s">
        <v>46</v>
      </c>
      <c r="I699" t="s">
        <v>199</v>
      </c>
      <c r="J699" s="58" t="s">
        <v>827</v>
      </c>
      <c r="K699" s="58" t="s">
        <v>959</v>
      </c>
      <c r="L699" s="54"/>
      <c r="M699">
        <v>155</v>
      </c>
      <c r="N699">
        <v>198</v>
      </c>
      <c r="O699">
        <v>22</v>
      </c>
      <c r="Q699">
        <v>167</v>
      </c>
      <c r="R699">
        <v>86</v>
      </c>
      <c r="S699">
        <v>1792</v>
      </c>
      <c r="T699">
        <v>4</v>
      </c>
      <c r="U699">
        <v>6</v>
      </c>
      <c r="V699">
        <v>179</v>
      </c>
      <c r="W699"/>
      <c r="X699" t="s">
        <v>46</v>
      </c>
      <c r="Y699" t="s">
        <v>199</v>
      </c>
      <c r="Z699" s="58" t="s">
        <v>827</v>
      </c>
      <c r="AA699" s="58" t="s">
        <v>959</v>
      </c>
      <c r="AB699" s="54"/>
      <c r="AC699">
        <v>155</v>
      </c>
      <c r="AD699">
        <v>99</v>
      </c>
      <c r="AE699">
        <v>11</v>
      </c>
      <c r="AG699">
        <v>167</v>
      </c>
      <c r="AH699">
        <v>86</v>
      </c>
      <c r="AI699">
        <v>1792</v>
      </c>
      <c r="AJ699">
        <v>4</v>
      </c>
      <c r="AK699">
        <v>6</v>
      </c>
      <c r="AL699">
        <v>179</v>
      </c>
      <c r="AM699"/>
      <c r="AN699" t="s">
        <v>46</v>
      </c>
      <c r="AO699" t="s">
        <v>199</v>
      </c>
      <c r="AP699" s="58" t="s">
        <v>827</v>
      </c>
      <c r="AQ699" s="58" t="s">
        <v>959</v>
      </c>
      <c r="AR699" s="54"/>
      <c r="AS699">
        <v>155</v>
      </c>
      <c r="AT699">
        <v>148</v>
      </c>
      <c r="AU699">
        <v>67</v>
      </c>
      <c r="AW699" s="44">
        <f t="shared" si="40"/>
        <v>446.00000000000006</v>
      </c>
      <c r="AX699" s="46">
        <f t="shared" si="41"/>
        <v>2.222222222228537E-3</v>
      </c>
      <c r="AY699" s="46">
        <f t="shared" si="42"/>
        <v>1.1111111111142685E-3</v>
      </c>
      <c r="AZ699" s="46">
        <f t="shared" si="43"/>
        <v>-3.3333333333144255E-3</v>
      </c>
    </row>
    <row r="700" spans="1:52" x14ac:dyDescent="0.35">
      <c r="A700">
        <v>167</v>
      </c>
      <c r="B700">
        <v>86</v>
      </c>
      <c r="C700">
        <v>1792</v>
      </c>
      <c r="D700">
        <v>4</v>
      </c>
      <c r="E700">
        <v>6</v>
      </c>
      <c r="F700">
        <v>180</v>
      </c>
      <c r="H700" t="s">
        <v>18</v>
      </c>
      <c r="I700" t="s">
        <v>334</v>
      </c>
      <c r="J700" s="58" t="s">
        <v>849</v>
      </c>
      <c r="K700" s="58" t="s">
        <v>959</v>
      </c>
      <c r="L700" s="58" t="s">
        <v>780</v>
      </c>
      <c r="M700">
        <v>157</v>
      </c>
      <c r="N700">
        <v>938</v>
      </c>
      <c r="O700">
        <v>92</v>
      </c>
      <c r="Q700">
        <v>172</v>
      </c>
      <c r="R700">
        <v>89</v>
      </c>
      <c r="S700">
        <v>1792</v>
      </c>
      <c r="T700">
        <v>4</v>
      </c>
      <c r="U700">
        <v>6</v>
      </c>
      <c r="V700">
        <v>180</v>
      </c>
      <c r="W700"/>
      <c r="X700" t="s">
        <v>18</v>
      </c>
      <c r="Y700" t="s">
        <v>334</v>
      </c>
      <c r="Z700" s="58" t="s">
        <v>849</v>
      </c>
      <c r="AA700" s="58" t="s">
        <v>959</v>
      </c>
      <c r="AB700" s="58" t="s">
        <v>780</v>
      </c>
      <c r="AC700">
        <v>157</v>
      </c>
      <c r="AD700">
        <v>469</v>
      </c>
      <c r="AE700">
        <v>46</v>
      </c>
      <c r="AG700">
        <v>167</v>
      </c>
      <c r="AH700">
        <v>86</v>
      </c>
      <c r="AI700">
        <v>1792</v>
      </c>
      <c r="AJ700">
        <v>4</v>
      </c>
      <c r="AK700">
        <v>6</v>
      </c>
      <c r="AL700">
        <v>181</v>
      </c>
      <c r="AM700"/>
      <c r="AN700" t="s">
        <v>18</v>
      </c>
      <c r="AO700" t="s">
        <v>334</v>
      </c>
      <c r="AP700" s="58" t="s">
        <v>849</v>
      </c>
      <c r="AQ700" s="58" t="s">
        <v>959</v>
      </c>
      <c r="AR700" s="58" t="s">
        <v>780</v>
      </c>
      <c r="AS700">
        <v>157</v>
      </c>
      <c r="AT700">
        <v>704</v>
      </c>
      <c r="AU700">
        <v>19</v>
      </c>
      <c r="AW700" s="44">
        <f t="shared" si="40"/>
        <v>2112.5700000000002</v>
      </c>
      <c r="AX700" s="46">
        <f t="shared" si="41"/>
        <v>7.2719608112947753E-14</v>
      </c>
      <c r="AY700" s="46">
        <f t="shared" si="42"/>
        <v>3.6359804056473877E-14</v>
      </c>
      <c r="AZ700" s="46">
        <f t="shared" si="43"/>
        <v>5.4567461660326444E-14</v>
      </c>
    </row>
    <row r="701" spans="1:52" x14ac:dyDescent="0.35">
      <c r="A701">
        <v>167</v>
      </c>
      <c r="B701">
        <v>86</v>
      </c>
      <c r="C701">
        <v>1792</v>
      </c>
      <c r="D701">
        <v>4</v>
      </c>
      <c r="E701">
        <v>6</v>
      </c>
      <c r="F701">
        <v>180</v>
      </c>
      <c r="H701" t="s">
        <v>21</v>
      </c>
      <c r="I701" t="s">
        <v>47</v>
      </c>
      <c r="J701" s="54" t="s">
        <v>878</v>
      </c>
      <c r="K701" s="58" t="s">
        <v>959</v>
      </c>
      <c r="L701" s="54" t="s">
        <v>780</v>
      </c>
      <c r="M701">
        <v>157</v>
      </c>
      <c r="N701">
        <v>174</v>
      </c>
      <c r="O701">
        <v>74</v>
      </c>
      <c r="Q701">
        <v>167</v>
      </c>
      <c r="R701">
        <v>86</v>
      </c>
      <c r="S701">
        <v>1792</v>
      </c>
      <c r="T701">
        <v>4</v>
      </c>
      <c r="U701">
        <v>6</v>
      </c>
      <c r="V701">
        <v>180</v>
      </c>
      <c r="W701"/>
      <c r="X701" t="s">
        <v>21</v>
      </c>
      <c r="Y701" t="s">
        <v>47</v>
      </c>
      <c r="Z701" s="54" t="s">
        <v>878</v>
      </c>
      <c r="AA701" s="58" t="s">
        <v>959</v>
      </c>
      <c r="AB701" s="54" t="s">
        <v>780</v>
      </c>
      <c r="AC701">
        <v>156</v>
      </c>
      <c r="AD701">
        <v>87</v>
      </c>
      <c r="AE701">
        <v>36</v>
      </c>
      <c r="AG701">
        <v>167</v>
      </c>
      <c r="AH701">
        <v>86</v>
      </c>
      <c r="AI701">
        <v>1792</v>
      </c>
      <c r="AJ701">
        <v>4</v>
      </c>
      <c r="AK701">
        <v>6</v>
      </c>
      <c r="AL701">
        <v>179</v>
      </c>
      <c r="AM701"/>
      <c r="AN701" t="s">
        <v>21</v>
      </c>
      <c r="AO701" t="s">
        <v>47</v>
      </c>
      <c r="AP701" s="54" t="s">
        <v>878</v>
      </c>
      <c r="AQ701" s="58" t="s">
        <v>959</v>
      </c>
      <c r="AR701" s="54" t="s">
        <v>780</v>
      </c>
      <c r="AS701">
        <v>156</v>
      </c>
      <c r="AT701">
        <v>131</v>
      </c>
      <c r="AU701">
        <v>5</v>
      </c>
      <c r="AW701" s="44">
        <f t="shared" si="40"/>
        <v>393.15000000000003</v>
      </c>
      <c r="AX701" s="46">
        <f t="shared" si="41"/>
        <v>-6.6666666666514995E-3</v>
      </c>
      <c r="AY701" s="46">
        <f t="shared" si="42"/>
        <v>6.6666666666742591E-3</v>
      </c>
      <c r="AZ701" s="46">
        <f t="shared" si="43"/>
        <v>1.136590821460004E-14</v>
      </c>
    </row>
    <row r="702" spans="1:52" x14ac:dyDescent="0.35">
      <c r="A702">
        <v>167</v>
      </c>
      <c r="B702">
        <v>86</v>
      </c>
      <c r="C702">
        <v>1792</v>
      </c>
      <c r="D702">
        <v>4</v>
      </c>
      <c r="E702">
        <v>6</v>
      </c>
      <c r="F702">
        <v>180</v>
      </c>
      <c r="H702" t="s">
        <v>246</v>
      </c>
      <c r="I702" t="s">
        <v>47</v>
      </c>
      <c r="J702" s="54" t="s">
        <v>878</v>
      </c>
      <c r="K702" s="58" t="s">
        <v>959</v>
      </c>
      <c r="L702" s="54" t="s">
        <v>820</v>
      </c>
      <c r="M702">
        <v>156</v>
      </c>
      <c r="N702">
        <v>69</v>
      </c>
      <c r="O702">
        <v>16</v>
      </c>
      <c r="Q702">
        <v>167</v>
      </c>
      <c r="R702">
        <v>86</v>
      </c>
      <c r="S702">
        <v>1792</v>
      </c>
      <c r="T702">
        <v>4</v>
      </c>
      <c r="U702">
        <v>6</v>
      </c>
      <c r="V702">
        <v>180</v>
      </c>
      <c r="W702"/>
      <c r="X702" t="s">
        <v>246</v>
      </c>
      <c r="Y702" t="s">
        <v>47</v>
      </c>
      <c r="Z702" s="54" t="s">
        <v>878</v>
      </c>
      <c r="AA702" s="58" t="s">
        <v>959</v>
      </c>
      <c r="AB702" s="54" t="s">
        <v>820</v>
      </c>
      <c r="AC702">
        <v>156</v>
      </c>
      <c r="AD702">
        <v>34</v>
      </c>
      <c r="AE702">
        <v>58</v>
      </c>
      <c r="AG702">
        <v>167</v>
      </c>
      <c r="AH702">
        <v>86</v>
      </c>
      <c r="AI702">
        <v>1792</v>
      </c>
      <c r="AJ702">
        <v>4</v>
      </c>
      <c r="AK702">
        <v>6</v>
      </c>
      <c r="AL702">
        <v>180</v>
      </c>
      <c r="AM702"/>
      <c r="AN702" t="s">
        <v>246</v>
      </c>
      <c r="AO702" t="s">
        <v>47</v>
      </c>
      <c r="AP702" s="54" t="s">
        <v>878</v>
      </c>
      <c r="AQ702" s="58" t="s">
        <v>959</v>
      </c>
      <c r="AR702" s="54" t="s">
        <v>820</v>
      </c>
      <c r="AS702">
        <v>156</v>
      </c>
      <c r="AT702">
        <v>51</v>
      </c>
      <c r="AU702">
        <v>87</v>
      </c>
      <c r="AW702" s="44">
        <f t="shared" si="40"/>
        <v>155.61000000000001</v>
      </c>
      <c r="AX702" s="46">
        <f t="shared" si="41"/>
        <v>-3.4139358007223564E-15</v>
      </c>
      <c r="AY702" s="46">
        <f t="shared" si="42"/>
        <v>-1.6653345369377348E-15</v>
      </c>
      <c r="AZ702" s="46">
        <f t="shared" si="43"/>
        <v>4.5519144009631418E-15</v>
      </c>
    </row>
    <row r="703" spans="1:52" x14ac:dyDescent="0.35">
      <c r="A703">
        <v>172</v>
      </c>
      <c r="B703">
        <v>89</v>
      </c>
      <c r="C703">
        <v>1792</v>
      </c>
      <c r="D703">
        <v>4</v>
      </c>
      <c r="E703">
        <v>6</v>
      </c>
      <c r="F703">
        <v>180</v>
      </c>
      <c r="H703" t="s">
        <v>25</v>
      </c>
      <c r="I703" t="s">
        <v>73</v>
      </c>
      <c r="J703" s="58" t="s">
        <v>951</v>
      </c>
      <c r="K703" s="58" t="s">
        <v>959</v>
      </c>
      <c r="L703" s="58" t="s">
        <v>780</v>
      </c>
      <c r="M703">
        <v>157</v>
      </c>
      <c r="N703">
        <v>315</v>
      </c>
      <c r="O703">
        <v>79</v>
      </c>
      <c r="Q703">
        <v>172</v>
      </c>
      <c r="R703">
        <v>89</v>
      </c>
      <c r="S703">
        <v>1792</v>
      </c>
      <c r="T703">
        <v>4</v>
      </c>
      <c r="U703">
        <v>6</v>
      </c>
      <c r="V703">
        <v>180</v>
      </c>
      <c r="W703"/>
      <c r="X703" t="s">
        <v>25</v>
      </c>
      <c r="Y703" t="s">
        <v>73</v>
      </c>
      <c r="Z703" s="58" t="s">
        <v>951</v>
      </c>
      <c r="AA703" s="58" t="s">
        <v>959</v>
      </c>
      <c r="AB703" s="58" t="s">
        <v>780</v>
      </c>
      <c r="AC703">
        <v>157</v>
      </c>
      <c r="AD703">
        <v>157</v>
      </c>
      <c r="AE703">
        <v>90</v>
      </c>
      <c r="AG703">
        <v>167</v>
      </c>
      <c r="AH703">
        <v>86</v>
      </c>
      <c r="AI703">
        <v>1792</v>
      </c>
      <c r="AJ703">
        <v>4</v>
      </c>
      <c r="AK703">
        <v>6</v>
      </c>
      <c r="AL703">
        <v>180</v>
      </c>
      <c r="AM703"/>
      <c r="AN703" t="s">
        <v>25</v>
      </c>
      <c r="AO703" t="s">
        <v>73</v>
      </c>
      <c r="AP703" s="58" t="s">
        <v>951</v>
      </c>
      <c r="AQ703" s="58" t="s">
        <v>959</v>
      </c>
      <c r="AR703" s="58" t="s">
        <v>780</v>
      </c>
      <c r="AS703">
        <v>157</v>
      </c>
      <c r="AT703">
        <v>236</v>
      </c>
      <c r="AU703">
        <v>85</v>
      </c>
      <c r="AW703" s="44">
        <f t="shared" si="40"/>
        <v>710.54000000000008</v>
      </c>
      <c r="AX703" s="46">
        <f t="shared" si="41"/>
        <v>5.5555555555519831E-3</v>
      </c>
      <c r="AY703" s="46">
        <f t="shared" si="42"/>
        <v>-2.2222222222240129E-3</v>
      </c>
      <c r="AZ703" s="46">
        <f t="shared" si="43"/>
        <v>-3.3333333333075421E-3</v>
      </c>
    </row>
    <row r="704" spans="1:52" x14ac:dyDescent="0.35">
      <c r="A704">
        <v>172</v>
      </c>
      <c r="B704">
        <v>89</v>
      </c>
      <c r="C704">
        <v>1792</v>
      </c>
      <c r="D704">
        <v>4</v>
      </c>
      <c r="E704">
        <v>6</v>
      </c>
      <c r="F704">
        <v>180</v>
      </c>
      <c r="H704" t="s">
        <v>561</v>
      </c>
      <c r="I704" t="s">
        <v>562</v>
      </c>
      <c r="J704" s="54" t="s">
        <v>788</v>
      </c>
      <c r="K704" s="58" t="s">
        <v>959</v>
      </c>
      <c r="L704" s="58" t="s">
        <v>922</v>
      </c>
      <c r="M704">
        <v>157</v>
      </c>
      <c r="N704">
        <v>89</v>
      </c>
      <c r="O704">
        <v>36</v>
      </c>
      <c r="Q704">
        <v>172</v>
      </c>
      <c r="R704">
        <v>89</v>
      </c>
      <c r="S704">
        <v>1792</v>
      </c>
      <c r="T704">
        <v>4</v>
      </c>
      <c r="U704">
        <v>6</v>
      </c>
      <c r="V704">
        <v>180</v>
      </c>
      <c r="W704"/>
      <c r="X704" t="s">
        <v>561</v>
      </c>
      <c r="Y704" t="s">
        <v>562</v>
      </c>
      <c r="Z704" s="54" t="s">
        <v>788</v>
      </c>
      <c r="AA704" s="58" t="s">
        <v>959</v>
      </c>
      <c r="AB704" s="58" t="s">
        <v>922</v>
      </c>
      <c r="AC704">
        <v>157</v>
      </c>
      <c r="AD704">
        <v>44</v>
      </c>
      <c r="AE704">
        <v>69</v>
      </c>
      <c r="AG704">
        <v>167</v>
      </c>
      <c r="AH704">
        <v>86</v>
      </c>
      <c r="AI704">
        <v>1792</v>
      </c>
      <c r="AJ704">
        <v>4</v>
      </c>
      <c r="AK704">
        <v>6</v>
      </c>
      <c r="AL704">
        <v>179</v>
      </c>
      <c r="AM704"/>
      <c r="AN704" t="s">
        <v>561</v>
      </c>
      <c r="AO704" t="s">
        <v>725</v>
      </c>
      <c r="AP704" s="54" t="s">
        <v>788</v>
      </c>
      <c r="AQ704" s="58" t="s">
        <v>959</v>
      </c>
      <c r="AR704" s="58" t="s">
        <v>922</v>
      </c>
      <c r="AS704">
        <v>157</v>
      </c>
      <c r="AT704">
        <v>67</v>
      </c>
      <c r="AU704">
        <v>2</v>
      </c>
      <c r="AW704" s="44">
        <f t="shared" si="40"/>
        <v>201.07000000000002</v>
      </c>
      <c r="AX704" s="46">
        <f t="shared" si="41"/>
        <v>4.4444444444445841E-3</v>
      </c>
      <c r="AY704" s="46">
        <f t="shared" si="42"/>
        <v>-7.7777777777776613E-3</v>
      </c>
      <c r="AZ704" s="46">
        <f t="shared" si="43"/>
        <v>3.3333333333405331E-3</v>
      </c>
    </row>
    <row r="705" spans="1:52" x14ac:dyDescent="0.35">
      <c r="A705">
        <v>172</v>
      </c>
      <c r="B705">
        <v>89</v>
      </c>
      <c r="C705">
        <v>1792</v>
      </c>
      <c r="D705">
        <v>4</v>
      </c>
      <c r="E705">
        <v>6</v>
      </c>
      <c r="F705">
        <v>180</v>
      </c>
      <c r="H705" t="s">
        <v>24</v>
      </c>
      <c r="I705" t="s">
        <v>159</v>
      </c>
      <c r="J705" s="58" t="s">
        <v>817</v>
      </c>
      <c r="K705" s="58" t="s">
        <v>959</v>
      </c>
      <c r="L705" s="54"/>
      <c r="M705">
        <v>158</v>
      </c>
      <c r="N705">
        <v>412</v>
      </c>
      <c r="O705">
        <v>43</v>
      </c>
      <c r="Q705">
        <v>172</v>
      </c>
      <c r="R705">
        <v>89</v>
      </c>
      <c r="S705">
        <v>1792</v>
      </c>
      <c r="T705">
        <v>4</v>
      </c>
      <c r="U705">
        <v>6</v>
      </c>
      <c r="V705">
        <v>180</v>
      </c>
      <c r="W705"/>
      <c r="X705" t="s">
        <v>24</v>
      </c>
      <c r="Y705" t="s">
        <v>159</v>
      </c>
      <c r="Z705" s="58" t="s">
        <v>817</v>
      </c>
      <c r="AA705" s="58" t="s">
        <v>959</v>
      </c>
      <c r="AB705" s="54"/>
      <c r="AC705">
        <v>157</v>
      </c>
      <c r="AD705">
        <v>206</v>
      </c>
      <c r="AE705">
        <v>22</v>
      </c>
      <c r="AG705">
        <v>167</v>
      </c>
      <c r="AH705">
        <v>86</v>
      </c>
      <c r="AI705">
        <v>1792</v>
      </c>
      <c r="AJ705">
        <v>4</v>
      </c>
      <c r="AK705">
        <v>6</v>
      </c>
      <c r="AL705">
        <v>181</v>
      </c>
      <c r="AM705"/>
      <c r="AN705" t="s">
        <v>24</v>
      </c>
      <c r="AO705" t="s">
        <v>159</v>
      </c>
      <c r="AP705" s="58" t="s">
        <v>817</v>
      </c>
      <c r="AQ705" s="58" t="s">
        <v>959</v>
      </c>
      <c r="AR705" s="54"/>
      <c r="AS705">
        <v>157</v>
      </c>
      <c r="AT705">
        <v>309</v>
      </c>
      <c r="AU705">
        <v>32</v>
      </c>
      <c r="AW705" s="44">
        <f t="shared" si="40"/>
        <v>927.97000000000014</v>
      </c>
      <c r="AX705" s="46">
        <f t="shared" si="41"/>
        <v>1.1111111111358762E-3</v>
      </c>
      <c r="AY705" s="46">
        <f t="shared" si="42"/>
        <v>-4.4444444444320663E-3</v>
      </c>
      <c r="AZ705" s="46">
        <f t="shared" si="43"/>
        <v>3.3333333333803172E-3</v>
      </c>
    </row>
    <row r="706" spans="1:52" x14ac:dyDescent="0.35">
      <c r="A706">
        <v>172</v>
      </c>
      <c r="B706">
        <v>89</v>
      </c>
      <c r="C706">
        <v>1792</v>
      </c>
      <c r="D706">
        <v>4</v>
      </c>
      <c r="E706">
        <v>6</v>
      </c>
      <c r="F706">
        <v>180</v>
      </c>
      <c r="H706" t="s">
        <v>35</v>
      </c>
      <c r="I706" t="s">
        <v>595</v>
      </c>
      <c r="J706" s="58" t="s">
        <v>951</v>
      </c>
      <c r="K706" s="58" t="s">
        <v>959</v>
      </c>
      <c r="L706" s="58" t="s">
        <v>780</v>
      </c>
      <c r="M706">
        <v>158</v>
      </c>
      <c r="N706">
        <v>106</v>
      </c>
      <c r="O706">
        <v>67</v>
      </c>
      <c r="Q706">
        <v>172</v>
      </c>
      <c r="R706">
        <v>89</v>
      </c>
      <c r="S706">
        <v>1792</v>
      </c>
      <c r="T706">
        <v>4</v>
      </c>
      <c r="U706">
        <v>6</v>
      </c>
      <c r="V706">
        <v>180</v>
      </c>
      <c r="W706" t="s">
        <v>761</v>
      </c>
      <c r="X706" t="s">
        <v>35</v>
      </c>
      <c r="Y706" t="s">
        <v>296</v>
      </c>
      <c r="Z706" s="58" t="s">
        <v>951</v>
      </c>
      <c r="AA706" s="58" t="s">
        <v>959</v>
      </c>
      <c r="AB706" s="58" t="s">
        <v>780</v>
      </c>
      <c r="AC706">
        <v>158</v>
      </c>
      <c r="AD706">
        <v>53</v>
      </c>
      <c r="AE706">
        <v>34</v>
      </c>
      <c r="AG706">
        <v>167</v>
      </c>
      <c r="AH706">
        <v>86</v>
      </c>
      <c r="AI706">
        <v>1792</v>
      </c>
      <c r="AJ706">
        <v>4</v>
      </c>
      <c r="AK706">
        <v>6</v>
      </c>
      <c r="AL706">
        <v>180</v>
      </c>
      <c r="AM706"/>
      <c r="AN706" t="s">
        <v>35</v>
      </c>
      <c r="AO706" t="s">
        <v>726</v>
      </c>
      <c r="AP706" s="58" t="s">
        <v>951</v>
      </c>
      <c r="AQ706" s="58" t="s">
        <v>959</v>
      </c>
      <c r="AR706" s="58" t="s">
        <v>780</v>
      </c>
      <c r="AS706">
        <v>158</v>
      </c>
      <c r="AT706">
        <v>80</v>
      </c>
      <c r="AU706"/>
      <c r="AW706" s="44">
        <f t="shared" si="40"/>
        <v>240.01000000000002</v>
      </c>
      <c r="AX706" s="46">
        <f t="shared" si="41"/>
        <v>1.1111111111165028E-3</v>
      </c>
      <c r="AY706" s="46">
        <f t="shared" si="42"/>
        <v>-4.444444444441753E-3</v>
      </c>
      <c r="AZ706" s="46">
        <f t="shared" si="43"/>
        <v>3.3333333333303017E-3</v>
      </c>
    </row>
    <row r="707" spans="1:52" x14ac:dyDescent="0.35">
      <c r="A707">
        <v>172</v>
      </c>
      <c r="B707">
        <v>89</v>
      </c>
      <c r="C707">
        <v>1792</v>
      </c>
      <c r="D707">
        <v>4</v>
      </c>
      <c r="E707">
        <v>6</v>
      </c>
      <c r="F707">
        <v>181</v>
      </c>
      <c r="H707" t="s">
        <v>50</v>
      </c>
      <c r="I707" t="s">
        <v>138</v>
      </c>
      <c r="J707" s="58" t="s">
        <v>915</v>
      </c>
      <c r="K707" s="58" t="s">
        <v>959</v>
      </c>
      <c r="L707" s="54"/>
      <c r="M707">
        <v>159</v>
      </c>
      <c r="N707">
        <v>255</v>
      </c>
      <c r="O707">
        <v>11</v>
      </c>
      <c r="Q707">
        <v>172</v>
      </c>
      <c r="R707">
        <v>89</v>
      </c>
      <c r="S707">
        <v>1792</v>
      </c>
      <c r="T707">
        <v>4</v>
      </c>
      <c r="U707">
        <v>6</v>
      </c>
      <c r="V707">
        <v>181</v>
      </c>
      <c r="W707"/>
      <c r="X707" t="s">
        <v>50</v>
      </c>
      <c r="Y707" t="s">
        <v>138</v>
      </c>
      <c r="Z707" s="58" t="s">
        <v>915</v>
      </c>
      <c r="AA707" s="58" t="s">
        <v>959</v>
      </c>
      <c r="AB707" s="54"/>
      <c r="AC707">
        <v>158</v>
      </c>
      <c r="AD707">
        <v>127</v>
      </c>
      <c r="AE707">
        <v>55</v>
      </c>
      <c r="AG707">
        <v>184</v>
      </c>
      <c r="AH707">
        <v>95</v>
      </c>
      <c r="AI707">
        <v>1792</v>
      </c>
      <c r="AJ707">
        <v>4</v>
      </c>
      <c r="AK707">
        <v>6</v>
      </c>
      <c r="AL707">
        <v>182</v>
      </c>
      <c r="AM707"/>
      <c r="AN707" t="s">
        <v>50</v>
      </c>
      <c r="AO707" t="s">
        <v>138</v>
      </c>
      <c r="AP707" s="58" t="s">
        <v>915</v>
      </c>
      <c r="AQ707" s="58" t="s">
        <v>959</v>
      </c>
      <c r="AR707" s="54"/>
      <c r="AS707">
        <v>158</v>
      </c>
      <c r="AT707">
        <v>191</v>
      </c>
      <c r="AU707">
        <v>33</v>
      </c>
      <c r="AW707" s="44">
        <f t="shared" si="40"/>
        <v>573.99000000000012</v>
      </c>
      <c r="AX707" s="46">
        <f t="shared" si="41"/>
        <v>-3.3333333332882381E-3</v>
      </c>
      <c r="AY707" s="46">
        <f t="shared" si="42"/>
        <v>3.3333333333558368E-3</v>
      </c>
      <c r="AZ707" s="46">
        <f t="shared" si="43"/>
        <v>4.0911718457437019E-14</v>
      </c>
    </row>
    <row r="708" spans="1:52" x14ac:dyDescent="0.35">
      <c r="A708">
        <v>172</v>
      </c>
      <c r="B708">
        <v>89</v>
      </c>
      <c r="C708">
        <v>1792</v>
      </c>
      <c r="D708">
        <v>4</v>
      </c>
      <c r="E708">
        <v>6</v>
      </c>
      <c r="F708">
        <v>181</v>
      </c>
      <c r="H708" t="s">
        <v>25</v>
      </c>
      <c r="I708" t="s">
        <v>61</v>
      </c>
      <c r="J708" s="58" t="s">
        <v>895</v>
      </c>
      <c r="K708" s="58" t="s">
        <v>959</v>
      </c>
      <c r="L708" s="58" t="s">
        <v>791</v>
      </c>
      <c r="M708">
        <v>159</v>
      </c>
      <c r="N708">
        <v>590</v>
      </c>
      <c r="O708">
        <v>90</v>
      </c>
      <c r="Q708">
        <v>172</v>
      </c>
      <c r="R708">
        <v>89</v>
      </c>
      <c r="S708">
        <v>1792</v>
      </c>
      <c r="T708">
        <v>4</v>
      </c>
      <c r="U708">
        <v>6</v>
      </c>
      <c r="V708">
        <v>181</v>
      </c>
      <c r="W708"/>
      <c r="X708" t="s">
        <v>25</v>
      </c>
      <c r="Y708" t="s">
        <v>564</v>
      </c>
      <c r="Z708" s="58" t="s">
        <v>895</v>
      </c>
      <c r="AA708" s="58" t="s">
        <v>959</v>
      </c>
      <c r="AB708" s="58" t="s">
        <v>791</v>
      </c>
      <c r="AC708">
        <v>159</v>
      </c>
      <c r="AD708">
        <v>295</v>
      </c>
      <c r="AE708">
        <v>46</v>
      </c>
      <c r="AG708">
        <v>167</v>
      </c>
      <c r="AH708">
        <v>86</v>
      </c>
      <c r="AI708">
        <v>1792</v>
      </c>
      <c r="AJ708">
        <v>4</v>
      </c>
      <c r="AK708">
        <v>6</v>
      </c>
      <c r="AL708">
        <v>181</v>
      </c>
      <c r="AM708"/>
      <c r="AN708" t="s">
        <v>25</v>
      </c>
      <c r="AO708" t="s">
        <v>727</v>
      </c>
      <c r="AP708" s="58" t="s">
        <v>895</v>
      </c>
      <c r="AQ708" s="58" t="s">
        <v>959</v>
      </c>
      <c r="AR708" s="58" t="s">
        <v>791</v>
      </c>
      <c r="AS708">
        <v>159</v>
      </c>
      <c r="AT708">
        <v>443</v>
      </c>
      <c r="AU708">
        <v>19</v>
      </c>
      <c r="AW708" s="44">
        <f t="shared" si="40"/>
        <v>1329.5500000000002</v>
      </c>
      <c r="AX708" s="46">
        <f t="shared" si="41"/>
        <v>1.1111111111154037E-2</v>
      </c>
      <c r="AY708" s="46">
        <f t="shared" si="42"/>
        <v>-4.4444444444229902E-3</v>
      </c>
      <c r="AZ708" s="46">
        <f t="shared" si="43"/>
        <v>-6.6666666666060359E-3</v>
      </c>
    </row>
    <row r="709" spans="1:52" x14ac:dyDescent="0.35">
      <c r="A709">
        <v>172</v>
      </c>
      <c r="B709">
        <v>89</v>
      </c>
      <c r="C709">
        <v>1792</v>
      </c>
      <c r="D709">
        <v>4</v>
      </c>
      <c r="E709">
        <v>6</v>
      </c>
      <c r="F709">
        <v>181</v>
      </c>
      <c r="H709" t="s">
        <v>290</v>
      </c>
      <c r="I709" t="s">
        <v>565</v>
      </c>
      <c r="J709" s="58" t="s">
        <v>921</v>
      </c>
      <c r="K709" s="58" t="s">
        <v>959</v>
      </c>
      <c r="L709" s="58" t="s">
        <v>780</v>
      </c>
      <c r="M709">
        <v>159</v>
      </c>
      <c r="N709">
        <v>183</v>
      </c>
      <c r="O709">
        <v>25</v>
      </c>
      <c r="Q709">
        <v>172</v>
      </c>
      <c r="R709">
        <v>89</v>
      </c>
      <c r="S709">
        <v>1792</v>
      </c>
      <c r="T709">
        <v>4</v>
      </c>
      <c r="U709">
        <v>6</v>
      </c>
      <c r="V709">
        <v>181</v>
      </c>
      <c r="W709"/>
      <c r="X709" t="s">
        <v>290</v>
      </c>
      <c r="Y709" t="s">
        <v>565</v>
      </c>
      <c r="Z709" s="58" t="s">
        <v>921</v>
      </c>
      <c r="AA709" s="58" t="s">
        <v>959</v>
      </c>
      <c r="AB709" s="58" t="s">
        <v>780</v>
      </c>
      <c r="AC709">
        <v>159</v>
      </c>
      <c r="AD709">
        <v>91</v>
      </c>
      <c r="AE709">
        <v>63</v>
      </c>
      <c r="AG709">
        <v>167</v>
      </c>
      <c r="AH709">
        <v>86</v>
      </c>
      <c r="AI709">
        <v>1792</v>
      </c>
      <c r="AJ709">
        <v>4</v>
      </c>
      <c r="AK709">
        <v>6</v>
      </c>
      <c r="AL709">
        <v>181</v>
      </c>
      <c r="AM709"/>
      <c r="AN709" t="s">
        <v>290</v>
      </c>
      <c r="AO709" t="s">
        <v>565</v>
      </c>
      <c r="AP709" s="58" t="s">
        <v>921</v>
      </c>
      <c r="AQ709" s="58" t="s">
        <v>959</v>
      </c>
      <c r="AR709" s="58" t="s">
        <v>780</v>
      </c>
      <c r="AS709">
        <v>159</v>
      </c>
      <c r="AT709">
        <v>137</v>
      </c>
      <c r="AU709">
        <v>45</v>
      </c>
      <c r="AW709" s="44">
        <f t="shared" si="40"/>
        <v>412.33</v>
      </c>
      <c r="AX709" s="46">
        <f t="shared" si="41"/>
        <v>7.77777777776123E-3</v>
      </c>
      <c r="AY709" s="46">
        <f t="shared" si="42"/>
        <v>-1.1111111111193894E-3</v>
      </c>
      <c r="AZ709" s="46">
        <f t="shared" si="43"/>
        <v>-6.6666666666719832E-3</v>
      </c>
    </row>
    <row r="710" spans="1:52" x14ac:dyDescent="0.35">
      <c r="A710">
        <v>172</v>
      </c>
      <c r="B710">
        <v>89</v>
      </c>
      <c r="C710">
        <v>1792</v>
      </c>
      <c r="D710">
        <v>4</v>
      </c>
      <c r="E710">
        <v>6</v>
      </c>
      <c r="F710">
        <v>181</v>
      </c>
      <c r="H710" t="s">
        <v>303</v>
      </c>
      <c r="I710" t="s">
        <v>295</v>
      </c>
      <c r="J710" s="54" t="s">
        <v>878</v>
      </c>
      <c r="K710" s="58" t="s">
        <v>959</v>
      </c>
      <c r="L710" s="54" t="s">
        <v>780</v>
      </c>
      <c r="M710">
        <v>159</v>
      </c>
      <c r="N710">
        <v>101</v>
      </c>
      <c r="O710">
        <v>98</v>
      </c>
      <c r="Q710">
        <v>172</v>
      </c>
      <c r="R710">
        <v>89</v>
      </c>
      <c r="S710">
        <v>1792</v>
      </c>
      <c r="T710">
        <v>4</v>
      </c>
      <c r="U710">
        <v>6</v>
      </c>
      <c r="V710">
        <v>181</v>
      </c>
      <c r="W710"/>
      <c r="X710" t="s">
        <v>303</v>
      </c>
      <c r="Y710" t="s">
        <v>295</v>
      </c>
      <c r="Z710" s="54" t="s">
        <v>878</v>
      </c>
      <c r="AA710" s="58" t="s">
        <v>959</v>
      </c>
      <c r="AB710" s="54" t="s">
        <v>780</v>
      </c>
      <c r="AC710">
        <v>159</v>
      </c>
      <c r="AD710">
        <v>50</v>
      </c>
      <c r="AE710">
        <v>99</v>
      </c>
      <c r="AG710">
        <v>184</v>
      </c>
      <c r="AH710">
        <v>95</v>
      </c>
      <c r="AI710">
        <v>1792</v>
      </c>
      <c r="AJ710">
        <v>4</v>
      </c>
      <c r="AK710">
        <v>6</v>
      </c>
      <c r="AL710">
        <v>181</v>
      </c>
      <c r="AM710"/>
      <c r="AN710" t="s">
        <v>303</v>
      </c>
      <c r="AO710" t="s">
        <v>295</v>
      </c>
      <c r="AP710" s="54" t="s">
        <v>878</v>
      </c>
      <c r="AQ710" s="58" t="s">
        <v>959</v>
      </c>
      <c r="AR710" s="54" t="s">
        <v>780</v>
      </c>
      <c r="AS710">
        <v>159</v>
      </c>
      <c r="AT710">
        <v>76</v>
      </c>
      <c r="AU710">
        <v>48</v>
      </c>
      <c r="AW710" s="44">
        <f t="shared" si="40"/>
        <v>229.45000000000002</v>
      </c>
      <c r="AX710" s="46">
        <f t="shared" si="41"/>
        <v>-2.2222222222256782E-3</v>
      </c>
      <c r="AY710" s="46">
        <f t="shared" si="42"/>
        <v>-1.1111111111128391E-3</v>
      </c>
      <c r="AZ710" s="46">
        <f t="shared" si="43"/>
        <v>3.3333333333342985E-3</v>
      </c>
    </row>
    <row r="711" spans="1:52" x14ac:dyDescent="0.35">
      <c r="A711">
        <v>172</v>
      </c>
      <c r="B711">
        <v>89</v>
      </c>
      <c r="C711">
        <v>1792</v>
      </c>
      <c r="D711">
        <v>4</v>
      </c>
      <c r="E711">
        <v>6</v>
      </c>
      <c r="F711">
        <v>181</v>
      </c>
      <c r="H711" t="s">
        <v>429</v>
      </c>
      <c r="I711" t="s">
        <v>566</v>
      </c>
      <c r="J711" s="58" t="s">
        <v>878</v>
      </c>
      <c r="K711" s="58" t="s">
        <v>959</v>
      </c>
      <c r="L711" s="54"/>
      <c r="M711">
        <v>160</v>
      </c>
      <c r="N711">
        <v>86</v>
      </c>
      <c r="O711">
        <v>95</v>
      </c>
      <c r="Q711">
        <v>172</v>
      </c>
      <c r="R711">
        <v>89</v>
      </c>
      <c r="S711">
        <v>1792</v>
      </c>
      <c r="T711">
        <v>4</v>
      </c>
      <c r="U711">
        <v>6</v>
      </c>
      <c r="V711">
        <v>181</v>
      </c>
      <c r="W711"/>
      <c r="X711" t="s">
        <v>429</v>
      </c>
      <c r="Y711" t="s">
        <v>566</v>
      </c>
      <c r="Z711" s="58" t="s">
        <v>878</v>
      </c>
      <c r="AA711" s="58" t="s">
        <v>959</v>
      </c>
      <c r="AB711" s="54"/>
      <c r="AC711">
        <v>159</v>
      </c>
      <c r="AD711">
        <v>43</v>
      </c>
      <c r="AE711">
        <v>48</v>
      </c>
      <c r="AG711">
        <v>167</v>
      </c>
      <c r="AH711">
        <v>86</v>
      </c>
      <c r="AI711">
        <v>1792</v>
      </c>
      <c r="AJ711">
        <v>4</v>
      </c>
      <c r="AK711">
        <v>6</v>
      </c>
      <c r="AL711">
        <v>179</v>
      </c>
      <c r="AM711"/>
      <c r="AN711" t="s">
        <v>429</v>
      </c>
      <c r="AO711" t="s">
        <v>566</v>
      </c>
      <c r="AP711" s="58" t="s">
        <v>878</v>
      </c>
      <c r="AQ711" s="58" t="s">
        <v>959</v>
      </c>
      <c r="AR711" s="54"/>
      <c r="AS711">
        <v>159</v>
      </c>
      <c r="AT711">
        <v>65</v>
      </c>
      <c r="AU711">
        <v>22</v>
      </c>
      <c r="AW711" s="44">
        <f t="shared" si="40"/>
        <v>195.64999999999998</v>
      </c>
      <c r="AX711" s="46">
        <f t="shared" si="41"/>
        <v>5.5555555555344416E-3</v>
      </c>
      <c r="AY711" s="46">
        <f t="shared" si="42"/>
        <v>-2.2222222222327837E-3</v>
      </c>
      <c r="AZ711" s="46">
        <f t="shared" si="43"/>
        <v>-3.3333333333456505E-3</v>
      </c>
    </row>
    <row r="712" spans="1:52" x14ac:dyDescent="0.35">
      <c r="A712">
        <v>172</v>
      </c>
      <c r="B712">
        <v>89</v>
      </c>
      <c r="C712">
        <v>1792</v>
      </c>
      <c r="D712">
        <v>4</v>
      </c>
      <c r="E712">
        <v>6</v>
      </c>
      <c r="F712">
        <v>181</v>
      </c>
      <c r="H712" t="s">
        <v>36</v>
      </c>
      <c r="I712" t="s">
        <v>563</v>
      </c>
      <c r="J712" s="58" t="s">
        <v>923</v>
      </c>
      <c r="K712" s="58" t="s">
        <v>959</v>
      </c>
      <c r="L712" s="58" t="s">
        <v>780</v>
      </c>
      <c r="M712">
        <v>158</v>
      </c>
      <c r="N712">
        <v>739</v>
      </c>
      <c r="O712">
        <v>82</v>
      </c>
      <c r="Q712">
        <v>172</v>
      </c>
      <c r="R712">
        <v>89</v>
      </c>
      <c r="S712">
        <v>1792</v>
      </c>
      <c r="T712">
        <v>4</v>
      </c>
      <c r="U712">
        <v>6</v>
      </c>
      <c r="V712">
        <v>181</v>
      </c>
      <c r="W712"/>
      <c r="X712" t="s">
        <v>36</v>
      </c>
      <c r="Y712" t="s">
        <v>563</v>
      </c>
      <c r="Z712" s="58" t="s">
        <v>923</v>
      </c>
      <c r="AA712" s="58" t="s">
        <v>959</v>
      </c>
      <c r="AB712" s="58" t="s">
        <v>780</v>
      </c>
      <c r="AC712">
        <v>158</v>
      </c>
      <c r="AD712">
        <v>369</v>
      </c>
      <c r="AE712">
        <v>92</v>
      </c>
      <c r="AG712">
        <v>184</v>
      </c>
      <c r="AH712">
        <v>95</v>
      </c>
      <c r="AI712">
        <v>1792</v>
      </c>
      <c r="AJ712">
        <v>4</v>
      </c>
      <c r="AK712">
        <v>6</v>
      </c>
      <c r="AL712">
        <v>181</v>
      </c>
      <c r="AM712"/>
      <c r="AN712" t="s">
        <v>36</v>
      </c>
      <c r="AO712" t="s">
        <v>563</v>
      </c>
      <c r="AP712" s="58" t="s">
        <v>923</v>
      </c>
      <c r="AQ712" s="58" t="s">
        <v>959</v>
      </c>
      <c r="AR712" s="58" t="s">
        <v>780</v>
      </c>
      <c r="AS712">
        <v>158</v>
      </c>
      <c r="AT712">
        <v>554</v>
      </c>
      <c r="AU712">
        <v>87</v>
      </c>
      <c r="AW712" s="44">
        <f t="shared" si="40"/>
        <v>1664.6100000000001</v>
      </c>
      <c r="AX712" s="46">
        <f t="shared" si="41"/>
        <v>6.6666666667106744E-3</v>
      </c>
      <c r="AY712" s="46">
        <f t="shared" si="42"/>
        <v>-6.6666666666447272E-3</v>
      </c>
      <c r="AZ712" s="46">
        <f t="shared" si="43"/>
        <v>4.5519144009631418E-15</v>
      </c>
    </row>
    <row r="713" spans="1:52" x14ac:dyDescent="0.35">
      <c r="A713">
        <v>172</v>
      </c>
      <c r="B713">
        <v>89</v>
      </c>
      <c r="C713">
        <v>1792</v>
      </c>
      <c r="D713">
        <v>4</v>
      </c>
      <c r="E713">
        <v>6</v>
      </c>
      <c r="F713">
        <v>181</v>
      </c>
      <c r="H713" t="s">
        <v>556</v>
      </c>
      <c r="I713" t="s">
        <v>108</v>
      </c>
      <c r="J713" s="58" t="s">
        <v>895</v>
      </c>
      <c r="K713" s="58" t="s">
        <v>959</v>
      </c>
      <c r="L713" s="58" t="s">
        <v>899</v>
      </c>
      <c r="M713">
        <v>158</v>
      </c>
      <c r="N713">
        <v>203</v>
      </c>
      <c r="O713">
        <v>19</v>
      </c>
      <c r="Q713">
        <v>172</v>
      </c>
      <c r="R713">
        <v>89</v>
      </c>
      <c r="S713">
        <v>1792</v>
      </c>
      <c r="T713">
        <v>4</v>
      </c>
      <c r="U713">
        <v>6</v>
      </c>
      <c r="V713">
        <v>181</v>
      </c>
      <c r="W713"/>
      <c r="X713" t="s">
        <v>556</v>
      </c>
      <c r="Y713" t="s">
        <v>108</v>
      </c>
      <c r="Z713" s="58" t="s">
        <v>895</v>
      </c>
      <c r="AA713" s="58" t="s">
        <v>959</v>
      </c>
      <c r="AB713" s="58" t="s">
        <v>899</v>
      </c>
      <c r="AC713">
        <v>158</v>
      </c>
      <c r="AD713">
        <v>101</v>
      </c>
      <c r="AE713">
        <v>59</v>
      </c>
      <c r="AG713">
        <v>167</v>
      </c>
      <c r="AH713">
        <v>86</v>
      </c>
      <c r="AI713">
        <v>1792</v>
      </c>
      <c r="AJ713">
        <v>4</v>
      </c>
      <c r="AK713">
        <v>6</v>
      </c>
      <c r="AL713">
        <v>179</v>
      </c>
      <c r="AM713"/>
      <c r="AN713" t="s">
        <v>556</v>
      </c>
      <c r="AO713" t="s">
        <v>108</v>
      </c>
      <c r="AP713" s="58" t="s">
        <v>895</v>
      </c>
      <c r="AQ713" s="58" t="s">
        <v>959</v>
      </c>
      <c r="AR713" s="58" t="s">
        <v>899</v>
      </c>
      <c r="AS713">
        <v>158</v>
      </c>
      <c r="AT713">
        <v>152</v>
      </c>
      <c r="AU713">
        <v>38</v>
      </c>
      <c r="AW713" s="44">
        <f t="shared" si="40"/>
        <v>457.15999999999997</v>
      </c>
      <c r="AX713" s="46">
        <f t="shared" si="41"/>
        <v>-7.7777777777919277E-3</v>
      </c>
      <c r="AY713" s="46">
        <f t="shared" si="42"/>
        <v>1.1111111111040683E-3</v>
      </c>
      <c r="AZ713" s="46">
        <f t="shared" si="43"/>
        <v>6.6666666666560515E-3</v>
      </c>
    </row>
    <row r="714" spans="1:52" x14ac:dyDescent="0.35">
      <c r="A714">
        <v>172</v>
      </c>
      <c r="B714">
        <v>89</v>
      </c>
      <c r="C714">
        <v>1792</v>
      </c>
      <c r="D714">
        <v>4</v>
      </c>
      <c r="E714">
        <v>6</v>
      </c>
      <c r="F714">
        <v>182</v>
      </c>
      <c r="H714" t="s">
        <v>36</v>
      </c>
      <c r="I714" t="s">
        <v>472</v>
      </c>
      <c r="J714" s="58" t="s">
        <v>861</v>
      </c>
      <c r="K714" s="58" t="s">
        <v>959</v>
      </c>
      <c r="L714" s="58" t="s">
        <v>780</v>
      </c>
      <c r="M714">
        <v>160</v>
      </c>
      <c r="N714">
        <v>113</v>
      </c>
      <c r="O714">
        <v>30</v>
      </c>
      <c r="Q714">
        <v>172</v>
      </c>
      <c r="R714">
        <v>89</v>
      </c>
      <c r="S714">
        <v>1792</v>
      </c>
      <c r="T714">
        <v>4</v>
      </c>
      <c r="U714">
        <v>6</v>
      </c>
      <c r="V714">
        <v>181</v>
      </c>
      <c r="W714"/>
      <c r="X714" t="s">
        <v>36</v>
      </c>
      <c r="Y714" t="s">
        <v>472</v>
      </c>
      <c r="Z714" s="58" t="s">
        <v>861</v>
      </c>
      <c r="AA714" s="58" t="s">
        <v>959</v>
      </c>
      <c r="AB714" s="58" t="s">
        <v>780</v>
      </c>
      <c r="AC714">
        <v>160</v>
      </c>
      <c r="AD714">
        <v>56</v>
      </c>
      <c r="AE714">
        <v>65</v>
      </c>
      <c r="AG714">
        <v>167</v>
      </c>
      <c r="AH714">
        <v>86</v>
      </c>
      <c r="AI714">
        <v>1792</v>
      </c>
      <c r="AJ714">
        <v>4</v>
      </c>
      <c r="AK714">
        <v>6</v>
      </c>
      <c r="AL714">
        <v>179</v>
      </c>
      <c r="AM714"/>
      <c r="AN714" t="s">
        <v>36</v>
      </c>
      <c r="AO714" t="s">
        <v>472</v>
      </c>
      <c r="AP714" s="58" t="s">
        <v>861</v>
      </c>
      <c r="AQ714" s="58" t="s">
        <v>959</v>
      </c>
      <c r="AR714" s="58" t="s">
        <v>780</v>
      </c>
      <c r="AS714">
        <v>160</v>
      </c>
      <c r="AT714">
        <v>84</v>
      </c>
      <c r="AU714">
        <v>97</v>
      </c>
      <c r="AW714" s="44">
        <f t="shared" si="40"/>
        <v>254.92000000000002</v>
      </c>
      <c r="AX714" s="46">
        <f t="shared" si="41"/>
        <v>-2.2222222222182952E-3</v>
      </c>
      <c r="AY714" s="46">
        <f t="shared" si="42"/>
        <v>-1.1111111111091754E-3</v>
      </c>
      <c r="AZ714" s="46">
        <f t="shared" si="43"/>
        <v>3.3333333333291915E-3</v>
      </c>
    </row>
    <row r="715" spans="1:52" x14ac:dyDescent="0.35">
      <c r="A715">
        <v>172</v>
      </c>
      <c r="B715">
        <v>89</v>
      </c>
      <c r="C715">
        <v>1792</v>
      </c>
      <c r="D715">
        <v>4</v>
      </c>
      <c r="E715">
        <v>7</v>
      </c>
      <c r="F715">
        <v>182</v>
      </c>
      <c r="H715" t="s">
        <v>567</v>
      </c>
      <c r="I715" t="s">
        <v>568</v>
      </c>
      <c r="J715" s="58" t="s">
        <v>827</v>
      </c>
      <c r="K715" s="58" t="s">
        <v>959</v>
      </c>
      <c r="L715" s="54"/>
      <c r="M715">
        <v>160</v>
      </c>
      <c r="N715">
        <v>71</v>
      </c>
      <c r="O715">
        <v>73</v>
      </c>
      <c r="Q715">
        <v>172</v>
      </c>
      <c r="R715">
        <v>89</v>
      </c>
      <c r="S715">
        <v>1792</v>
      </c>
      <c r="T715">
        <v>4</v>
      </c>
      <c r="U715">
        <v>6</v>
      </c>
      <c r="V715">
        <v>182</v>
      </c>
      <c r="W715"/>
      <c r="X715" t="s">
        <v>679</v>
      </c>
      <c r="Y715" s="50" t="s">
        <v>568</v>
      </c>
      <c r="Z715" s="58" t="s">
        <v>827</v>
      </c>
      <c r="AA715" s="58" t="s">
        <v>959</v>
      </c>
      <c r="AB715" s="54"/>
      <c r="AC715">
        <v>160</v>
      </c>
      <c r="AD715">
        <v>35</v>
      </c>
      <c r="AE715">
        <v>87</v>
      </c>
      <c r="AG715">
        <v>184</v>
      </c>
      <c r="AH715">
        <v>95</v>
      </c>
      <c r="AI715">
        <v>1792</v>
      </c>
      <c r="AJ715">
        <v>4</v>
      </c>
      <c r="AK715">
        <v>7</v>
      </c>
      <c r="AL715">
        <v>183</v>
      </c>
      <c r="AM715"/>
      <c r="AN715" t="s">
        <v>567</v>
      </c>
      <c r="AO715" t="s">
        <v>568</v>
      </c>
      <c r="AP715" s="58" t="s">
        <v>827</v>
      </c>
      <c r="AQ715" s="58" t="s">
        <v>959</v>
      </c>
      <c r="AR715" s="54"/>
      <c r="AS715">
        <v>160</v>
      </c>
      <c r="AT715">
        <v>53</v>
      </c>
      <c r="AU715">
        <v>81</v>
      </c>
      <c r="AW715" s="44">
        <f t="shared" si="40"/>
        <v>161.41000000000003</v>
      </c>
      <c r="AX715" s="46">
        <f t="shared" si="41"/>
        <v>7.7777777777794377E-3</v>
      </c>
      <c r="AY715" s="46">
        <f t="shared" si="42"/>
        <v>-1.1111111111102856E-3</v>
      </c>
      <c r="AZ715" s="46">
        <f t="shared" si="43"/>
        <v>-6.6666666666583829E-3</v>
      </c>
    </row>
    <row r="716" spans="1:52" x14ac:dyDescent="0.35">
      <c r="A716">
        <v>172</v>
      </c>
      <c r="B716">
        <v>89</v>
      </c>
      <c r="C716">
        <v>1792</v>
      </c>
      <c r="D716">
        <v>4</v>
      </c>
      <c r="E716">
        <v>7</v>
      </c>
      <c r="F716">
        <v>182</v>
      </c>
      <c r="H716" t="s">
        <v>21</v>
      </c>
      <c r="I716" t="s">
        <v>372</v>
      </c>
      <c r="J716" s="58" t="s">
        <v>817</v>
      </c>
      <c r="K716" s="58" t="s">
        <v>959</v>
      </c>
      <c r="L716" s="58" t="s">
        <v>780</v>
      </c>
      <c r="M716">
        <v>160</v>
      </c>
      <c r="N716">
        <v>455</v>
      </c>
      <c r="O716">
        <v>34</v>
      </c>
      <c r="Q716">
        <v>172</v>
      </c>
      <c r="R716">
        <v>89</v>
      </c>
      <c r="S716">
        <v>1792</v>
      </c>
      <c r="T716">
        <v>4</v>
      </c>
      <c r="U716">
        <v>6</v>
      </c>
      <c r="V716">
        <v>182</v>
      </c>
      <c r="W716"/>
      <c r="X716" t="s">
        <v>21</v>
      </c>
      <c r="Y716" t="s">
        <v>372</v>
      </c>
      <c r="Z716" s="58" t="s">
        <v>817</v>
      </c>
      <c r="AA716" s="58" t="s">
        <v>959</v>
      </c>
      <c r="AB716" s="58" t="s">
        <v>780</v>
      </c>
      <c r="AC716">
        <v>160</v>
      </c>
      <c r="AD716">
        <v>227</v>
      </c>
      <c r="AE716">
        <v>67</v>
      </c>
      <c r="AG716">
        <v>184</v>
      </c>
      <c r="AH716">
        <v>95</v>
      </c>
      <c r="AI716">
        <v>1792</v>
      </c>
      <c r="AJ716">
        <v>4</v>
      </c>
      <c r="AK716">
        <v>7</v>
      </c>
      <c r="AL716">
        <v>186</v>
      </c>
      <c r="AM716"/>
      <c r="AN716" t="s">
        <v>21</v>
      </c>
      <c r="AO716" t="s">
        <v>372</v>
      </c>
      <c r="AP716" s="58" t="s">
        <v>817</v>
      </c>
      <c r="AQ716" s="58" t="s">
        <v>959</v>
      </c>
      <c r="AR716" s="58" t="s">
        <v>780</v>
      </c>
      <c r="AS716">
        <v>160</v>
      </c>
      <c r="AT716">
        <v>341</v>
      </c>
      <c r="AU716">
        <v>51</v>
      </c>
      <c r="AW716" s="44">
        <f t="shared" si="40"/>
        <v>1024.5199999999998</v>
      </c>
      <c r="AX716" s="46">
        <f t="shared" si="41"/>
        <v>2.2222222220625309E-3</v>
      </c>
      <c r="AY716" s="46">
        <f t="shared" si="42"/>
        <v>1.1111111110312377E-3</v>
      </c>
      <c r="AZ716" s="46">
        <f t="shared" si="43"/>
        <v>-3.3333333334530924E-3</v>
      </c>
    </row>
    <row r="717" spans="1:52" x14ac:dyDescent="0.35">
      <c r="A717">
        <v>172</v>
      </c>
      <c r="B717">
        <v>89</v>
      </c>
      <c r="C717">
        <v>1792</v>
      </c>
      <c r="D717">
        <v>4</v>
      </c>
      <c r="E717">
        <v>7</v>
      </c>
      <c r="F717">
        <v>182</v>
      </c>
      <c r="H717" t="s">
        <v>15</v>
      </c>
      <c r="I717" t="s">
        <v>509</v>
      </c>
      <c r="J717" s="58" t="s">
        <v>878</v>
      </c>
      <c r="K717" s="58" t="s">
        <v>959</v>
      </c>
      <c r="L717" s="54"/>
      <c r="M717">
        <v>161</v>
      </c>
      <c r="N717">
        <v>183</v>
      </c>
      <c r="O717">
        <v>30</v>
      </c>
      <c r="Q717">
        <v>172</v>
      </c>
      <c r="R717">
        <v>89</v>
      </c>
      <c r="S717">
        <v>1792</v>
      </c>
      <c r="T717">
        <v>4</v>
      </c>
      <c r="U717">
        <v>7</v>
      </c>
      <c r="V717">
        <v>182</v>
      </c>
      <c r="W717"/>
      <c r="X717" t="s">
        <v>15</v>
      </c>
      <c r="Y717" t="s">
        <v>509</v>
      </c>
      <c r="Z717" s="58" t="s">
        <v>878</v>
      </c>
      <c r="AA717" s="58" t="s">
        <v>959</v>
      </c>
      <c r="AB717" s="54"/>
      <c r="AC717">
        <v>161</v>
      </c>
      <c r="AD717">
        <v>91</v>
      </c>
      <c r="AE717">
        <v>65</v>
      </c>
      <c r="AG717">
        <v>167</v>
      </c>
      <c r="AH717">
        <v>86</v>
      </c>
      <c r="AI717">
        <v>1792</v>
      </c>
      <c r="AJ717">
        <v>4</v>
      </c>
      <c r="AK717">
        <v>6</v>
      </c>
      <c r="AL717">
        <v>180</v>
      </c>
      <c r="AM717"/>
      <c r="AN717" t="s">
        <v>15</v>
      </c>
      <c r="AO717" t="s">
        <v>509</v>
      </c>
      <c r="AP717" s="58" t="s">
        <v>878</v>
      </c>
      <c r="AQ717" s="58" t="s">
        <v>959</v>
      </c>
      <c r="AR717" s="54"/>
      <c r="AS717">
        <v>161</v>
      </c>
      <c r="AT717">
        <v>137</v>
      </c>
      <c r="AU717">
        <v>47</v>
      </c>
      <c r="AW717" s="44">
        <f t="shared" si="40"/>
        <v>412.42</v>
      </c>
      <c r="AX717" s="46">
        <f t="shared" si="41"/>
        <v>-2.2222222222182952E-3</v>
      </c>
      <c r="AY717" s="46">
        <f t="shared" si="42"/>
        <v>-1.1111111111091754E-3</v>
      </c>
      <c r="AZ717" s="46">
        <f t="shared" si="43"/>
        <v>3.3333333333291915E-3</v>
      </c>
    </row>
    <row r="718" spans="1:52" x14ac:dyDescent="0.35">
      <c r="A718">
        <v>172</v>
      </c>
      <c r="B718">
        <v>89</v>
      </c>
      <c r="C718">
        <v>1792</v>
      </c>
      <c r="D718">
        <v>4</v>
      </c>
      <c r="E718">
        <v>7</v>
      </c>
      <c r="F718">
        <v>182</v>
      </c>
      <c r="H718" t="s">
        <v>20</v>
      </c>
      <c r="I718" t="s">
        <v>250</v>
      </c>
      <c r="J718" s="58" t="s">
        <v>133</v>
      </c>
      <c r="K718" s="58" t="s">
        <v>959</v>
      </c>
      <c r="L718" s="58" t="s">
        <v>879</v>
      </c>
      <c r="M718">
        <v>161</v>
      </c>
      <c r="N718">
        <v>5</v>
      </c>
      <c r="O718">
        <v>98</v>
      </c>
      <c r="Q718">
        <v>172</v>
      </c>
      <c r="R718">
        <v>89</v>
      </c>
      <c r="S718">
        <v>1792</v>
      </c>
      <c r="T718">
        <v>4</v>
      </c>
      <c r="U718">
        <v>7</v>
      </c>
      <c r="V718">
        <v>182</v>
      </c>
      <c r="W718"/>
      <c r="X718" t="s">
        <v>20</v>
      </c>
      <c r="Y718" t="s">
        <v>250</v>
      </c>
      <c r="Z718" s="58" t="s">
        <v>133</v>
      </c>
      <c r="AA718" s="58" t="s">
        <v>959</v>
      </c>
      <c r="AB718" s="58" t="s">
        <v>879</v>
      </c>
      <c r="AC718">
        <v>161</v>
      </c>
      <c r="AD718">
        <v>2</v>
      </c>
      <c r="AE718">
        <v>99</v>
      </c>
      <c r="AG718">
        <v>184</v>
      </c>
      <c r="AH718">
        <v>95</v>
      </c>
      <c r="AI718">
        <v>1792</v>
      </c>
      <c r="AJ718">
        <v>4</v>
      </c>
      <c r="AK718">
        <v>7</v>
      </c>
      <c r="AL718">
        <v>184</v>
      </c>
      <c r="AM718"/>
      <c r="AN718" t="s">
        <v>20</v>
      </c>
      <c r="AO718" t="s">
        <v>250</v>
      </c>
      <c r="AP718" s="58" t="s">
        <v>133</v>
      </c>
      <c r="AQ718" s="58" t="s">
        <v>959</v>
      </c>
      <c r="AR718" s="58" t="s">
        <v>879</v>
      </c>
      <c r="AS718">
        <v>161</v>
      </c>
      <c r="AT718">
        <v>4</v>
      </c>
      <c r="AU718">
        <v>49</v>
      </c>
      <c r="AW718" s="44">
        <f t="shared" si="40"/>
        <v>13.46</v>
      </c>
      <c r="AX718" s="46">
        <f t="shared" si="41"/>
        <v>2.2222222222221255E-3</v>
      </c>
      <c r="AY718" s="46">
        <f t="shared" si="42"/>
        <v>1.1111111111110628E-3</v>
      </c>
      <c r="AZ718" s="46">
        <f t="shared" si="43"/>
        <v>-3.3333333333336324E-3</v>
      </c>
    </row>
    <row r="719" spans="1:52" x14ac:dyDescent="0.35">
      <c r="A719">
        <v>172</v>
      </c>
      <c r="B719">
        <v>89</v>
      </c>
      <c r="C719">
        <v>1792</v>
      </c>
      <c r="D719">
        <v>4</v>
      </c>
      <c r="E719">
        <v>7</v>
      </c>
      <c r="F719">
        <v>182</v>
      </c>
      <c r="H719" t="s">
        <v>570</v>
      </c>
      <c r="I719" t="s">
        <v>268</v>
      </c>
      <c r="J719" s="58" t="s">
        <v>798</v>
      </c>
      <c r="K719" s="58" t="s">
        <v>959</v>
      </c>
      <c r="L719" s="58" t="s">
        <v>924</v>
      </c>
      <c r="M719">
        <v>161</v>
      </c>
      <c r="N719">
        <v>14</v>
      </c>
      <c r="O719">
        <v>76</v>
      </c>
      <c r="Q719">
        <v>172</v>
      </c>
      <c r="R719">
        <v>89</v>
      </c>
      <c r="S719">
        <v>1792</v>
      </c>
      <c r="T719">
        <v>4</v>
      </c>
      <c r="U719">
        <v>7</v>
      </c>
      <c r="V719">
        <v>182</v>
      </c>
      <c r="W719"/>
      <c r="X719" t="s">
        <v>570</v>
      </c>
      <c r="Y719" t="s">
        <v>268</v>
      </c>
      <c r="Z719" s="58" t="s">
        <v>798</v>
      </c>
      <c r="AA719" s="58" t="s">
        <v>959</v>
      </c>
      <c r="AB719" s="58" t="s">
        <v>924</v>
      </c>
      <c r="AC719">
        <v>161</v>
      </c>
      <c r="AD719">
        <v>7</v>
      </c>
      <c r="AE719">
        <v>39</v>
      </c>
      <c r="AG719">
        <v>184</v>
      </c>
      <c r="AH719">
        <v>95</v>
      </c>
      <c r="AI719">
        <v>1792</v>
      </c>
      <c r="AJ719">
        <v>4</v>
      </c>
      <c r="AK719">
        <v>7</v>
      </c>
      <c r="AL719">
        <v>182</v>
      </c>
      <c r="AM719"/>
      <c r="AN719" t="s">
        <v>152</v>
      </c>
      <c r="AO719" t="s">
        <v>153</v>
      </c>
      <c r="AP719" s="58" t="s">
        <v>798</v>
      </c>
      <c r="AQ719" s="58" t="s">
        <v>959</v>
      </c>
      <c r="AR719" s="58" t="s">
        <v>924</v>
      </c>
      <c r="AS719">
        <v>165</v>
      </c>
      <c r="AT719">
        <v>41</v>
      </c>
      <c r="AU719">
        <v>11</v>
      </c>
      <c r="AW719" s="44">
        <f t="shared" ref="AW719:AW782" si="44">+N719+O719/100+AD719+AE719/100+AT719+AU719/100</f>
        <v>63.26</v>
      </c>
      <c r="AX719" s="46">
        <f t="shared" ref="AX719:AX782" si="45">+(4/9)*AW719-N719-O719/100</f>
        <v>13.355555555555553</v>
      </c>
      <c r="AY719" s="46">
        <f t="shared" ref="AY719:AY782" si="46">+(2/9)*AW719-AD719-AE719/100</f>
        <v>6.6677777777777765</v>
      </c>
      <c r="AZ719" s="46">
        <f t="shared" ref="AZ719:AZ782" si="47">+(3/9)*AW719-AT719-AU719/100</f>
        <v>-20.023333333333333</v>
      </c>
    </row>
    <row r="720" spans="1:52" x14ac:dyDescent="0.35">
      <c r="A720">
        <v>172</v>
      </c>
      <c r="B720">
        <v>89</v>
      </c>
      <c r="C720">
        <v>1792</v>
      </c>
      <c r="D720">
        <v>4</v>
      </c>
      <c r="E720">
        <v>7</v>
      </c>
      <c r="F720">
        <v>182</v>
      </c>
      <c r="H720" t="s">
        <v>381</v>
      </c>
      <c r="I720" t="s">
        <v>569</v>
      </c>
      <c r="J720" s="58" t="s">
        <v>864</v>
      </c>
      <c r="K720" s="58" t="s">
        <v>959</v>
      </c>
      <c r="L720" s="54"/>
      <c r="M720">
        <v>161</v>
      </c>
      <c r="N720">
        <v>133</v>
      </c>
      <c r="O720">
        <v>90</v>
      </c>
      <c r="Q720">
        <v>172</v>
      </c>
      <c r="R720">
        <v>89</v>
      </c>
      <c r="S720">
        <v>1792</v>
      </c>
      <c r="T720">
        <v>4</v>
      </c>
      <c r="U720">
        <v>7</v>
      </c>
      <c r="V720">
        <v>182</v>
      </c>
      <c r="W720"/>
      <c r="X720" t="s">
        <v>381</v>
      </c>
      <c r="Y720" t="s">
        <v>569</v>
      </c>
      <c r="Z720" s="58" t="s">
        <v>864</v>
      </c>
      <c r="AA720" s="58" t="s">
        <v>959</v>
      </c>
      <c r="AB720" s="54"/>
      <c r="AC720">
        <v>160</v>
      </c>
      <c r="AD720">
        <v>66</v>
      </c>
      <c r="AE720">
        <v>95</v>
      </c>
      <c r="AG720">
        <v>184</v>
      </c>
      <c r="AH720">
        <v>95</v>
      </c>
      <c r="AI720">
        <v>1792</v>
      </c>
      <c r="AJ720">
        <v>4</v>
      </c>
      <c r="AK720">
        <v>7</v>
      </c>
      <c r="AL720">
        <v>186</v>
      </c>
      <c r="AM720"/>
      <c r="AN720" t="s">
        <v>381</v>
      </c>
      <c r="AO720" t="s">
        <v>569</v>
      </c>
      <c r="AP720" s="58" t="s">
        <v>864</v>
      </c>
      <c r="AQ720" s="58" t="s">
        <v>959</v>
      </c>
      <c r="AR720" s="54"/>
      <c r="AS720">
        <v>160</v>
      </c>
      <c r="AT720">
        <v>100</v>
      </c>
      <c r="AU720">
        <v>42</v>
      </c>
      <c r="AW720" s="44">
        <f t="shared" si="44"/>
        <v>301.27000000000004</v>
      </c>
      <c r="AX720" s="46">
        <f t="shared" si="45"/>
        <v>-2.2222222222240129E-3</v>
      </c>
      <c r="AY720" s="46">
        <f t="shared" si="46"/>
        <v>-1.1111111111119509E-3</v>
      </c>
      <c r="AZ720" s="46">
        <f t="shared" si="47"/>
        <v>3.3333333333462334E-3</v>
      </c>
    </row>
    <row r="721" spans="1:52" x14ac:dyDescent="0.35">
      <c r="A721">
        <v>172</v>
      </c>
      <c r="B721">
        <v>89</v>
      </c>
      <c r="C721">
        <v>1792</v>
      </c>
      <c r="D721">
        <v>4</v>
      </c>
      <c r="E721">
        <v>7</v>
      </c>
      <c r="F721">
        <v>183</v>
      </c>
      <c r="H721" t="s">
        <v>16</v>
      </c>
      <c r="I721" t="s">
        <v>658</v>
      </c>
      <c r="J721" s="58" t="s">
        <v>788</v>
      </c>
      <c r="K721" s="58" t="s">
        <v>959</v>
      </c>
      <c r="L721" s="58" t="s">
        <v>925</v>
      </c>
      <c r="M721">
        <v>162</v>
      </c>
      <c r="N721">
        <v>41</v>
      </c>
      <c r="O721">
        <v>88</v>
      </c>
      <c r="Q721">
        <v>172</v>
      </c>
      <c r="R721">
        <v>89</v>
      </c>
      <c r="S721">
        <v>1792</v>
      </c>
      <c r="T721">
        <v>4</v>
      </c>
      <c r="U721">
        <v>7</v>
      </c>
      <c r="V721">
        <v>183</v>
      </c>
      <c r="W721"/>
      <c r="X721" t="s">
        <v>16</v>
      </c>
      <c r="Y721" t="s">
        <v>658</v>
      </c>
      <c r="Z721" s="58" t="s">
        <v>788</v>
      </c>
      <c r="AA721" s="58" t="s">
        <v>959</v>
      </c>
      <c r="AB721" s="58" t="s">
        <v>925</v>
      </c>
      <c r="AC721">
        <v>162</v>
      </c>
      <c r="AD721">
        <v>20</v>
      </c>
      <c r="AE721">
        <v>94</v>
      </c>
      <c r="AG721">
        <v>184</v>
      </c>
      <c r="AH721">
        <v>95</v>
      </c>
      <c r="AI721">
        <v>1792</v>
      </c>
      <c r="AJ721">
        <v>4</v>
      </c>
      <c r="AK721">
        <v>7</v>
      </c>
      <c r="AL721">
        <v>182</v>
      </c>
      <c r="AM721"/>
      <c r="AN721" t="s">
        <v>16</v>
      </c>
      <c r="AO721" t="s">
        <v>658</v>
      </c>
      <c r="AP721" s="58" t="s">
        <v>788</v>
      </c>
      <c r="AQ721" s="58" t="s">
        <v>959</v>
      </c>
      <c r="AR721" s="58" t="s">
        <v>925</v>
      </c>
      <c r="AS721">
        <v>162</v>
      </c>
      <c r="AT721">
        <v>31</v>
      </c>
      <c r="AU721">
        <v>41</v>
      </c>
      <c r="AW721" s="44">
        <f t="shared" si="44"/>
        <v>94.22999999999999</v>
      </c>
      <c r="AX721" s="46">
        <f t="shared" si="45"/>
        <v>-4.5519144009631418E-15</v>
      </c>
      <c r="AY721" s="46">
        <f t="shared" si="46"/>
        <v>-2.2204460492503131E-15</v>
      </c>
      <c r="AZ721" s="46">
        <f t="shared" si="47"/>
        <v>-3.3861802251067274E-15</v>
      </c>
    </row>
    <row r="722" spans="1:52" x14ac:dyDescent="0.35">
      <c r="A722">
        <v>172</v>
      </c>
      <c r="B722">
        <v>89</v>
      </c>
      <c r="C722">
        <v>1792</v>
      </c>
      <c r="D722">
        <v>4</v>
      </c>
      <c r="E722">
        <v>7</v>
      </c>
      <c r="F722">
        <v>183</v>
      </c>
      <c r="H722" t="s">
        <v>48</v>
      </c>
      <c r="I722" t="s">
        <v>171</v>
      </c>
      <c r="J722" s="58" t="s">
        <v>926</v>
      </c>
      <c r="K722" s="58" t="s">
        <v>959</v>
      </c>
      <c r="L722" s="58" t="s">
        <v>780</v>
      </c>
      <c r="M722">
        <v>163</v>
      </c>
      <c r="N722">
        <v>621</v>
      </c>
      <c r="O722">
        <v>56</v>
      </c>
      <c r="Q722">
        <v>172</v>
      </c>
      <c r="R722">
        <v>89</v>
      </c>
      <c r="S722">
        <v>1792</v>
      </c>
      <c r="T722">
        <v>4</v>
      </c>
      <c r="U722">
        <v>7</v>
      </c>
      <c r="V722">
        <v>183</v>
      </c>
      <c r="W722"/>
      <c r="X722" t="s">
        <v>48</v>
      </c>
      <c r="Y722" t="s">
        <v>171</v>
      </c>
      <c r="Z722" s="58" t="s">
        <v>926</v>
      </c>
      <c r="AA722" s="58" t="s">
        <v>959</v>
      </c>
      <c r="AB722" s="58" t="s">
        <v>780</v>
      </c>
      <c r="AC722">
        <v>162</v>
      </c>
      <c r="AD722">
        <v>310</v>
      </c>
      <c r="AE722">
        <v>79</v>
      </c>
      <c r="AG722">
        <v>184</v>
      </c>
      <c r="AH722">
        <v>95</v>
      </c>
      <c r="AI722">
        <v>1792</v>
      </c>
      <c r="AJ722">
        <v>4</v>
      </c>
      <c r="AK722">
        <v>7</v>
      </c>
      <c r="AL722">
        <v>183</v>
      </c>
      <c r="AM722"/>
      <c r="AN722" t="s">
        <v>48</v>
      </c>
      <c r="AO722" t="s">
        <v>171</v>
      </c>
      <c r="AP722" s="58" t="s">
        <v>926</v>
      </c>
      <c r="AQ722" s="58" t="s">
        <v>959</v>
      </c>
      <c r="AR722" s="58" t="s">
        <v>780</v>
      </c>
      <c r="AS722">
        <v>162</v>
      </c>
      <c r="AT722">
        <v>466</v>
      </c>
      <c r="AU722">
        <v>17</v>
      </c>
      <c r="AW722" s="44">
        <f t="shared" si="44"/>
        <v>1398.52</v>
      </c>
      <c r="AX722" s="46">
        <f t="shared" si="45"/>
        <v>4.4444444443478837E-3</v>
      </c>
      <c r="AY722" s="46">
        <f t="shared" si="46"/>
        <v>-7.7777777778260671E-3</v>
      </c>
      <c r="AZ722" s="46">
        <f t="shared" si="47"/>
        <v>3.3333333332893622E-3</v>
      </c>
    </row>
    <row r="723" spans="1:52" x14ac:dyDescent="0.35">
      <c r="A723">
        <v>172</v>
      </c>
      <c r="B723">
        <v>89</v>
      </c>
      <c r="C723">
        <v>1792</v>
      </c>
      <c r="D723">
        <v>4</v>
      </c>
      <c r="E723">
        <v>7</v>
      </c>
      <c r="F723">
        <v>183</v>
      </c>
      <c r="H723" t="s">
        <v>136</v>
      </c>
      <c r="I723" t="s">
        <v>123</v>
      </c>
      <c r="J723" s="58" t="s">
        <v>951</v>
      </c>
      <c r="K723" s="58" t="s">
        <v>959</v>
      </c>
      <c r="L723" s="54"/>
      <c r="M723">
        <v>162</v>
      </c>
      <c r="N723">
        <v>51</v>
      </c>
      <c r="O723">
        <v>26</v>
      </c>
      <c r="Q723">
        <v>172</v>
      </c>
      <c r="R723">
        <v>89</v>
      </c>
      <c r="S723">
        <v>1792</v>
      </c>
      <c r="T723">
        <v>4</v>
      </c>
      <c r="U723">
        <v>7</v>
      </c>
      <c r="V723">
        <v>183</v>
      </c>
      <c r="W723"/>
      <c r="X723" t="s">
        <v>136</v>
      </c>
      <c r="Y723" t="s">
        <v>123</v>
      </c>
      <c r="Z723" s="58" t="s">
        <v>951</v>
      </c>
      <c r="AA723" s="58" t="s">
        <v>959</v>
      </c>
      <c r="AB723" s="54"/>
      <c r="AC723">
        <v>162</v>
      </c>
      <c r="AD723">
        <v>25</v>
      </c>
      <c r="AE723">
        <v>63</v>
      </c>
      <c r="AG723">
        <v>184</v>
      </c>
      <c r="AH723">
        <v>95</v>
      </c>
      <c r="AI723">
        <v>1792</v>
      </c>
      <c r="AJ723">
        <v>4</v>
      </c>
      <c r="AK723">
        <v>7</v>
      </c>
      <c r="AL723">
        <v>184</v>
      </c>
      <c r="AM723"/>
      <c r="AN723" t="s">
        <v>136</v>
      </c>
      <c r="AO723" t="s">
        <v>123</v>
      </c>
      <c r="AP723" s="58" t="s">
        <v>951</v>
      </c>
      <c r="AQ723" s="58" t="s">
        <v>959</v>
      </c>
      <c r="AR723" s="54"/>
      <c r="AS723">
        <v>162</v>
      </c>
      <c r="AT723">
        <v>38</v>
      </c>
      <c r="AU723">
        <v>45</v>
      </c>
      <c r="AW723" s="44">
        <f t="shared" si="44"/>
        <v>115.33999999999999</v>
      </c>
      <c r="AX723" s="46">
        <f t="shared" si="45"/>
        <v>2.2222222222134658E-3</v>
      </c>
      <c r="AY723" s="46">
        <f t="shared" si="46"/>
        <v>1.1111111111067329E-3</v>
      </c>
      <c r="AZ723" s="46">
        <f t="shared" si="47"/>
        <v>-3.3333333333416815E-3</v>
      </c>
    </row>
    <row r="724" spans="1:52" x14ac:dyDescent="0.35">
      <c r="A724">
        <v>172</v>
      </c>
      <c r="B724">
        <v>89</v>
      </c>
      <c r="C724">
        <v>1792</v>
      </c>
      <c r="D724">
        <v>4</v>
      </c>
      <c r="E724">
        <v>7</v>
      </c>
      <c r="F724">
        <v>183</v>
      </c>
      <c r="G724" t="s">
        <v>37</v>
      </c>
      <c r="H724" t="s">
        <v>16</v>
      </c>
      <c r="I724" t="s">
        <v>142</v>
      </c>
      <c r="J724" s="58" t="s">
        <v>927</v>
      </c>
      <c r="K724" s="58" t="s">
        <v>959</v>
      </c>
      <c r="L724" s="58" t="s">
        <v>780</v>
      </c>
      <c r="M724">
        <v>163</v>
      </c>
      <c r="N724">
        <v>1007</v>
      </c>
      <c r="O724">
        <v>58</v>
      </c>
      <c r="Q724">
        <v>172</v>
      </c>
      <c r="R724">
        <v>89</v>
      </c>
      <c r="S724">
        <v>1792</v>
      </c>
      <c r="T724">
        <v>4</v>
      </c>
      <c r="U724">
        <v>7</v>
      </c>
      <c r="V724">
        <v>183</v>
      </c>
      <c r="W724" t="s">
        <v>37</v>
      </c>
      <c r="X724" t="s">
        <v>16</v>
      </c>
      <c r="Y724" t="s">
        <v>142</v>
      </c>
      <c r="Z724" s="58" t="s">
        <v>927</v>
      </c>
      <c r="AA724" s="58" t="s">
        <v>959</v>
      </c>
      <c r="AB724" s="58" t="s">
        <v>780</v>
      </c>
      <c r="AC724">
        <v>163</v>
      </c>
      <c r="AD724">
        <v>503</v>
      </c>
      <c r="AE724">
        <v>79</v>
      </c>
      <c r="AG724">
        <v>184</v>
      </c>
      <c r="AH724">
        <v>95</v>
      </c>
      <c r="AI724">
        <v>1792</v>
      </c>
      <c r="AJ724">
        <v>4</v>
      </c>
      <c r="AK724">
        <v>7</v>
      </c>
      <c r="AL724">
        <v>184</v>
      </c>
      <c r="AM724" t="s">
        <v>37</v>
      </c>
      <c r="AN724" t="s">
        <v>16</v>
      </c>
      <c r="AO724" t="s">
        <v>142</v>
      </c>
      <c r="AP724" s="58" t="s">
        <v>927</v>
      </c>
      <c r="AQ724" s="58" t="s">
        <v>959</v>
      </c>
      <c r="AR724" s="58" t="s">
        <v>780</v>
      </c>
      <c r="AS724">
        <v>163</v>
      </c>
      <c r="AT724">
        <v>755</v>
      </c>
      <c r="AU724">
        <v>70</v>
      </c>
      <c r="AW724" s="44">
        <f t="shared" si="44"/>
        <v>2267.0699999999997</v>
      </c>
      <c r="AX724" s="46">
        <f t="shared" si="45"/>
        <v>6.6666666664741969E-3</v>
      </c>
      <c r="AY724" s="46">
        <f t="shared" si="46"/>
        <v>3.333333333237043E-3</v>
      </c>
      <c r="AZ724" s="46">
        <f t="shared" si="47"/>
        <v>-1.000000000017276E-2</v>
      </c>
    </row>
    <row r="725" spans="1:52" x14ac:dyDescent="0.35">
      <c r="A725">
        <v>172</v>
      </c>
      <c r="B725">
        <v>89</v>
      </c>
      <c r="C725">
        <v>1792</v>
      </c>
      <c r="D725">
        <v>4</v>
      </c>
      <c r="E725">
        <v>7</v>
      </c>
      <c r="F725">
        <v>183</v>
      </c>
      <c r="H725" t="s">
        <v>33</v>
      </c>
      <c r="I725" t="s">
        <v>571</v>
      </c>
      <c r="J725" s="58" t="s">
        <v>825</v>
      </c>
      <c r="K725" s="58" t="s">
        <v>959</v>
      </c>
      <c r="L725" s="58" t="s">
        <v>780</v>
      </c>
      <c r="M725">
        <v>162</v>
      </c>
      <c r="N725">
        <v>155</v>
      </c>
      <c r="O725">
        <v>81</v>
      </c>
      <c r="Q725">
        <v>172</v>
      </c>
      <c r="R725">
        <v>89</v>
      </c>
      <c r="S725">
        <v>1792</v>
      </c>
      <c r="T725">
        <v>4</v>
      </c>
      <c r="U725">
        <v>7</v>
      </c>
      <c r="V725">
        <v>183</v>
      </c>
      <c r="W725"/>
      <c r="X725" t="s">
        <v>33</v>
      </c>
      <c r="Y725" t="s">
        <v>571</v>
      </c>
      <c r="Z725" s="58" t="s">
        <v>825</v>
      </c>
      <c r="AA725" s="58" t="s">
        <v>959</v>
      </c>
      <c r="AB725" s="58" t="s">
        <v>780</v>
      </c>
      <c r="AC725">
        <v>162</v>
      </c>
      <c r="AD725">
        <v>77</v>
      </c>
      <c r="AE725">
        <v>91</v>
      </c>
      <c r="AG725">
        <v>184</v>
      </c>
      <c r="AH725">
        <v>95</v>
      </c>
      <c r="AI725">
        <v>1792</v>
      </c>
      <c r="AJ725">
        <v>4</v>
      </c>
      <c r="AK725">
        <v>7</v>
      </c>
      <c r="AL725">
        <v>185</v>
      </c>
      <c r="AM725"/>
      <c r="AN725" t="s">
        <v>33</v>
      </c>
      <c r="AO725" t="s">
        <v>571</v>
      </c>
      <c r="AP725" s="58" t="s">
        <v>825</v>
      </c>
      <c r="AQ725" s="58" t="s">
        <v>959</v>
      </c>
      <c r="AR725" s="58" t="s">
        <v>780</v>
      </c>
      <c r="AS725">
        <v>162</v>
      </c>
      <c r="AT725">
        <v>116</v>
      </c>
      <c r="AU725">
        <v>87</v>
      </c>
      <c r="AW725" s="44">
        <f t="shared" si="44"/>
        <v>350.59000000000003</v>
      </c>
      <c r="AX725" s="46">
        <f t="shared" si="45"/>
        <v>7.7777777777918722E-3</v>
      </c>
      <c r="AY725" s="46">
        <f t="shared" si="46"/>
        <v>-1.1111111111040683E-3</v>
      </c>
      <c r="AZ725" s="46">
        <f t="shared" si="47"/>
        <v>-6.6666666666560515E-3</v>
      </c>
    </row>
    <row r="726" spans="1:52" x14ac:dyDescent="0.35">
      <c r="A726">
        <v>172</v>
      </c>
      <c r="B726">
        <v>89</v>
      </c>
      <c r="C726">
        <v>1792</v>
      </c>
      <c r="D726">
        <v>4</v>
      </c>
      <c r="E726">
        <v>7</v>
      </c>
      <c r="F726">
        <v>183</v>
      </c>
      <c r="H726" t="s">
        <v>596</v>
      </c>
      <c r="I726" t="s">
        <v>71</v>
      </c>
      <c r="J726" s="58" t="s">
        <v>878</v>
      </c>
      <c r="K726" s="58" t="s">
        <v>959</v>
      </c>
      <c r="L726" s="58" t="s">
        <v>780</v>
      </c>
      <c r="M726">
        <v>162</v>
      </c>
      <c r="N726">
        <v>78</v>
      </c>
      <c r="O726">
        <v>14</v>
      </c>
      <c r="Q726">
        <v>172</v>
      </c>
      <c r="R726">
        <v>89</v>
      </c>
      <c r="S726">
        <v>1792</v>
      </c>
      <c r="T726">
        <v>4</v>
      </c>
      <c r="U726">
        <v>7</v>
      </c>
      <c r="V726">
        <v>183</v>
      </c>
      <c r="W726"/>
      <c r="X726" t="s">
        <v>596</v>
      </c>
      <c r="Y726" t="s">
        <v>71</v>
      </c>
      <c r="Z726" s="58" t="s">
        <v>878</v>
      </c>
      <c r="AA726" s="58" t="s">
        <v>959</v>
      </c>
      <c r="AB726" s="58" t="s">
        <v>780</v>
      </c>
      <c r="AC726">
        <v>161</v>
      </c>
      <c r="AD726">
        <v>39</v>
      </c>
      <c r="AE726">
        <v>8</v>
      </c>
      <c r="AG726">
        <v>184</v>
      </c>
      <c r="AH726">
        <v>95</v>
      </c>
      <c r="AI726">
        <v>1792</v>
      </c>
      <c r="AJ726">
        <v>4</v>
      </c>
      <c r="AK726">
        <v>7</v>
      </c>
      <c r="AL726">
        <v>186</v>
      </c>
      <c r="AM726"/>
      <c r="AN726" t="s">
        <v>596</v>
      </c>
      <c r="AO726" t="s">
        <v>71</v>
      </c>
      <c r="AP726" s="58" t="s">
        <v>878</v>
      </c>
      <c r="AQ726" s="58" t="s">
        <v>959</v>
      </c>
      <c r="AR726" s="58" t="s">
        <v>780</v>
      </c>
      <c r="AS726">
        <v>161</v>
      </c>
      <c r="AT726">
        <v>58</v>
      </c>
      <c r="AU726">
        <v>61</v>
      </c>
      <c r="AW726" s="44">
        <f t="shared" si="44"/>
        <v>175.83</v>
      </c>
      <c r="AX726" s="46">
        <f t="shared" si="45"/>
        <v>6.6666666666611585E-3</v>
      </c>
      <c r="AY726" s="46">
        <f t="shared" si="46"/>
        <v>-6.6666666666694158E-3</v>
      </c>
      <c r="AZ726" s="46">
        <f t="shared" si="47"/>
        <v>0</v>
      </c>
    </row>
    <row r="727" spans="1:52" x14ac:dyDescent="0.35">
      <c r="A727">
        <v>172</v>
      </c>
      <c r="B727">
        <v>89</v>
      </c>
      <c r="C727">
        <v>1792</v>
      </c>
      <c r="D727">
        <v>4</v>
      </c>
      <c r="E727">
        <v>7</v>
      </c>
      <c r="F727">
        <v>183</v>
      </c>
      <c r="H727" t="s">
        <v>429</v>
      </c>
      <c r="I727" t="s">
        <v>572</v>
      </c>
      <c r="J727" s="58" t="s">
        <v>827</v>
      </c>
      <c r="K727" s="58" t="s">
        <v>959</v>
      </c>
      <c r="L727" s="58" t="s">
        <v>797</v>
      </c>
      <c r="M727">
        <v>163</v>
      </c>
      <c r="N727">
        <v>70</v>
      </c>
      <c r="O727">
        <v>87</v>
      </c>
      <c r="Q727">
        <v>172</v>
      </c>
      <c r="R727">
        <v>89</v>
      </c>
      <c r="S727">
        <v>1792</v>
      </c>
      <c r="T727">
        <v>4</v>
      </c>
      <c r="U727">
        <v>7</v>
      </c>
      <c r="V727">
        <v>183</v>
      </c>
      <c r="W727"/>
      <c r="X727" t="s">
        <v>429</v>
      </c>
      <c r="Y727" t="s">
        <v>572</v>
      </c>
      <c r="Z727" s="58" t="s">
        <v>827</v>
      </c>
      <c r="AA727" s="58" t="s">
        <v>959</v>
      </c>
      <c r="AB727" s="58" t="s">
        <v>797</v>
      </c>
      <c r="AC727">
        <v>163</v>
      </c>
      <c r="AD727">
        <v>35</v>
      </c>
      <c r="AE727">
        <v>44</v>
      </c>
      <c r="AG727">
        <v>184</v>
      </c>
      <c r="AH727">
        <v>95</v>
      </c>
      <c r="AI727">
        <v>1792</v>
      </c>
      <c r="AJ727">
        <v>4</v>
      </c>
      <c r="AK727">
        <v>7</v>
      </c>
      <c r="AL727">
        <v>185</v>
      </c>
      <c r="AM727"/>
      <c r="AN727" t="s">
        <v>429</v>
      </c>
      <c r="AO727" t="s">
        <v>572</v>
      </c>
      <c r="AP727" s="58" t="s">
        <v>827</v>
      </c>
      <c r="AQ727" s="58" t="s">
        <v>959</v>
      </c>
      <c r="AR727" s="58" t="s">
        <v>797</v>
      </c>
      <c r="AS727">
        <v>163</v>
      </c>
      <c r="AT727">
        <v>53</v>
      </c>
      <c r="AU727">
        <v>16</v>
      </c>
      <c r="AW727" s="44">
        <f t="shared" si="44"/>
        <v>159.47</v>
      </c>
      <c r="AX727" s="46">
        <f t="shared" si="45"/>
        <v>5.5555555555503178E-3</v>
      </c>
      <c r="AY727" s="46">
        <f t="shared" si="46"/>
        <v>-2.2222222222248456E-3</v>
      </c>
      <c r="AZ727" s="46">
        <f t="shared" si="47"/>
        <v>-3.3333333333337156E-3</v>
      </c>
    </row>
    <row r="728" spans="1:52" x14ac:dyDescent="0.35">
      <c r="A728">
        <v>172</v>
      </c>
      <c r="B728">
        <v>89</v>
      </c>
      <c r="C728">
        <v>1792</v>
      </c>
      <c r="D728">
        <v>4</v>
      </c>
      <c r="E728">
        <v>7</v>
      </c>
      <c r="F728">
        <v>184</v>
      </c>
      <c r="G728" t="s">
        <v>37</v>
      </c>
      <c r="H728" t="s">
        <v>226</v>
      </c>
      <c r="I728" t="s">
        <v>680</v>
      </c>
      <c r="J728" s="58" t="s">
        <v>832</v>
      </c>
      <c r="K728" s="58" t="s">
        <v>959</v>
      </c>
      <c r="L728" s="58" t="s">
        <v>791</v>
      </c>
      <c r="M728">
        <v>164</v>
      </c>
      <c r="N728">
        <v>198</v>
      </c>
      <c r="O728">
        <v>69</v>
      </c>
      <c r="Q728">
        <v>172</v>
      </c>
      <c r="R728">
        <v>89</v>
      </c>
      <c r="S728">
        <v>1792</v>
      </c>
      <c r="T728">
        <v>4</v>
      </c>
      <c r="U728">
        <v>7</v>
      </c>
      <c r="V728">
        <v>184</v>
      </c>
      <c r="W728" t="s">
        <v>37</v>
      </c>
      <c r="X728" t="s">
        <v>226</v>
      </c>
      <c r="Y728" t="s">
        <v>680</v>
      </c>
      <c r="Z728" s="58" t="s">
        <v>832</v>
      </c>
      <c r="AA728" s="58" t="s">
        <v>959</v>
      </c>
      <c r="AB728" s="58" t="s">
        <v>791</v>
      </c>
      <c r="AC728">
        <v>163</v>
      </c>
      <c r="AD728">
        <v>99</v>
      </c>
      <c r="AE728">
        <v>34</v>
      </c>
      <c r="AG728">
        <v>184</v>
      </c>
      <c r="AH728">
        <v>95</v>
      </c>
      <c r="AI728">
        <v>1792</v>
      </c>
      <c r="AJ728">
        <v>4</v>
      </c>
      <c r="AK728">
        <v>7</v>
      </c>
      <c r="AL728">
        <v>183</v>
      </c>
      <c r="AM728" t="s">
        <v>37</v>
      </c>
      <c r="AN728" t="s">
        <v>226</v>
      </c>
      <c r="AO728" t="s">
        <v>680</v>
      </c>
      <c r="AP728" s="58" t="s">
        <v>832</v>
      </c>
      <c r="AQ728" s="58" t="s">
        <v>959</v>
      </c>
      <c r="AR728" s="58" t="s">
        <v>791</v>
      </c>
      <c r="AS728">
        <v>163</v>
      </c>
      <c r="AT728">
        <v>149</v>
      </c>
      <c r="AU728">
        <v>2</v>
      </c>
      <c r="AW728" s="44">
        <f t="shared" si="44"/>
        <v>447.04999999999995</v>
      </c>
      <c r="AX728" s="46">
        <f t="shared" si="45"/>
        <v>-1.1111111111312688E-3</v>
      </c>
      <c r="AY728" s="46">
        <f t="shared" si="46"/>
        <v>4.4444444444343145E-3</v>
      </c>
      <c r="AZ728" s="46">
        <f t="shared" si="47"/>
        <v>-3.333333333348492E-3</v>
      </c>
    </row>
    <row r="729" spans="1:52" x14ac:dyDescent="0.35">
      <c r="A729">
        <v>172</v>
      </c>
      <c r="B729">
        <v>89</v>
      </c>
      <c r="C729">
        <v>1792</v>
      </c>
      <c r="D729">
        <v>4</v>
      </c>
      <c r="E729">
        <v>7</v>
      </c>
      <c r="F729">
        <v>184</v>
      </c>
      <c r="H729" t="s">
        <v>31</v>
      </c>
      <c r="I729" t="s">
        <v>573</v>
      </c>
      <c r="J729" s="54" t="s">
        <v>781</v>
      </c>
      <c r="K729" s="58" t="s">
        <v>959</v>
      </c>
      <c r="L729" s="54" t="s">
        <v>848</v>
      </c>
      <c r="M729">
        <v>163</v>
      </c>
      <c r="N729">
        <v>59</v>
      </c>
      <c r="O729">
        <v>23</v>
      </c>
      <c r="Q729">
        <v>172</v>
      </c>
      <c r="R729">
        <v>89</v>
      </c>
      <c r="S729">
        <v>1792</v>
      </c>
      <c r="T729">
        <v>4</v>
      </c>
      <c r="U729">
        <v>7</v>
      </c>
      <c r="V729">
        <v>184</v>
      </c>
      <c r="W729"/>
      <c r="X729" t="s">
        <v>31</v>
      </c>
      <c r="Y729" t="s">
        <v>573</v>
      </c>
      <c r="Z729" s="54" t="s">
        <v>781</v>
      </c>
      <c r="AA729" s="58" t="s">
        <v>959</v>
      </c>
      <c r="AB729" s="54" t="s">
        <v>848</v>
      </c>
      <c r="AC729">
        <v>163</v>
      </c>
      <c r="AD729">
        <v>29</v>
      </c>
      <c r="AE729">
        <v>62</v>
      </c>
      <c r="AG729">
        <v>184</v>
      </c>
      <c r="AH729">
        <v>95</v>
      </c>
      <c r="AI729">
        <v>1792</v>
      </c>
      <c r="AJ729">
        <v>4</v>
      </c>
      <c r="AK729">
        <v>7</v>
      </c>
      <c r="AL729">
        <v>182</v>
      </c>
      <c r="AM729"/>
      <c r="AN729" t="s">
        <v>31</v>
      </c>
      <c r="AO729" t="s">
        <v>573</v>
      </c>
      <c r="AP729" s="54" t="s">
        <v>781</v>
      </c>
      <c r="AQ729" s="58" t="s">
        <v>959</v>
      </c>
      <c r="AR729" s="54" t="s">
        <v>848</v>
      </c>
      <c r="AS729">
        <v>163</v>
      </c>
      <c r="AT729">
        <v>44</v>
      </c>
      <c r="AU729">
        <v>43</v>
      </c>
      <c r="AW729" s="44">
        <f t="shared" si="44"/>
        <v>133.28</v>
      </c>
      <c r="AX729" s="46">
        <f t="shared" si="45"/>
        <v>5.5555555555497349E-3</v>
      </c>
      <c r="AY729" s="46">
        <f t="shared" si="46"/>
        <v>-2.2222222222251231E-3</v>
      </c>
      <c r="AZ729" s="46">
        <f t="shared" si="47"/>
        <v>-3.3333333333376847E-3</v>
      </c>
    </row>
    <row r="730" spans="1:52" x14ac:dyDescent="0.35">
      <c r="A730">
        <v>172</v>
      </c>
      <c r="B730">
        <v>89</v>
      </c>
      <c r="C730">
        <v>1792</v>
      </c>
      <c r="D730">
        <v>4</v>
      </c>
      <c r="E730">
        <v>7</v>
      </c>
      <c r="F730">
        <v>184</v>
      </c>
      <c r="H730" t="s">
        <v>416</v>
      </c>
      <c r="I730" t="s">
        <v>578</v>
      </c>
      <c r="J730" s="58" t="s">
        <v>928</v>
      </c>
      <c r="K730" s="58" t="s">
        <v>959</v>
      </c>
      <c r="L730" s="58" t="s">
        <v>780</v>
      </c>
      <c r="M730">
        <v>165</v>
      </c>
      <c r="N730">
        <v>105</v>
      </c>
      <c r="O730">
        <v>50</v>
      </c>
      <c r="Q730">
        <v>172</v>
      </c>
      <c r="R730">
        <v>89</v>
      </c>
      <c r="S730">
        <v>1792</v>
      </c>
      <c r="T730">
        <v>4</v>
      </c>
      <c r="U730">
        <v>7</v>
      </c>
      <c r="V730">
        <v>184</v>
      </c>
      <c r="W730"/>
      <c r="X730" t="s">
        <v>416</v>
      </c>
      <c r="Y730" t="s">
        <v>578</v>
      </c>
      <c r="Z730" s="58" t="s">
        <v>928</v>
      </c>
      <c r="AA730" s="58" t="s">
        <v>959</v>
      </c>
      <c r="AB730" s="58" t="s">
        <v>780</v>
      </c>
      <c r="AC730">
        <v>165</v>
      </c>
      <c r="AD730">
        <v>52</v>
      </c>
      <c r="AE730">
        <v>75</v>
      </c>
      <c r="AG730">
        <v>184</v>
      </c>
      <c r="AH730">
        <v>95</v>
      </c>
      <c r="AI730">
        <v>1792</v>
      </c>
      <c r="AJ730">
        <v>4</v>
      </c>
      <c r="AK730">
        <v>7</v>
      </c>
      <c r="AL730">
        <v>184</v>
      </c>
      <c r="AM730"/>
      <c r="AN730" t="s">
        <v>416</v>
      </c>
      <c r="AO730" t="s">
        <v>578</v>
      </c>
      <c r="AP730" s="58" t="s">
        <v>928</v>
      </c>
      <c r="AQ730" s="58" t="s">
        <v>959</v>
      </c>
      <c r="AR730" s="58" t="s">
        <v>780</v>
      </c>
      <c r="AS730">
        <v>165</v>
      </c>
      <c r="AT730">
        <v>79</v>
      </c>
      <c r="AU730">
        <v>12</v>
      </c>
      <c r="AW730" s="44">
        <f t="shared" si="44"/>
        <v>237.37</v>
      </c>
      <c r="AX730" s="46">
        <f t="shared" si="45"/>
        <v>-2.222222222229675E-3</v>
      </c>
      <c r="AY730" s="46">
        <f t="shared" si="46"/>
        <v>-1.1111111111148375E-3</v>
      </c>
      <c r="AZ730" s="46">
        <f t="shared" si="47"/>
        <v>3.3333333333348536E-3</v>
      </c>
    </row>
    <row r="731" spans="1:52" x14ac:dyDescent="0.35">
      <c r="A731">
        <v>172</v>
      </c>
      <c r="B731">
        <v>89</v>
      </c>
      <c r="C731">
        <v>1792</v>
      </c>
      <c r="D731">
        <v>4</v>
      </c>
      <c r="E731">
        <v>7</v>
      </c>
      <c r="F731">
        <v>184</v>
      </c>
      <c r="H731" t="s">
        <v>25</v>
      </c>
      <c r="I731" t="s">
        <v>577</v>
      </c>
      <c r="J731" s="58" t="s">
        <v>828</v>
      </c>
      <c r="K731" s="58" t="s">
        <v>959</v>
      </c>
      <c r="L731" s="58" t="s">
        <v>780</v>
      </c>
      <c r="M731">
        <v>165</v>
      </c>
      <c r="N731">
        <v>312</v>
      </c>
      <c r="O731">
        <v>59</v>
      </c>
      <c r="Q731">
        <v>172</v>
      </c>
      <c r="R731">
        <v>89</v>
      </c>
      <c r="S731">
        <v>1792</v>
      </c>
      <c r="T731">
        <v>4</v>
      </c>
      <c r="U731">
        <v>7</v>
      </c>
      <c r="V731">
        <v>184</v>
      </c>
      <c r="W731"/>
      <c r="X731" t="s">
        <v>25</v>
      </c>
      <c r="Y731" t="s">
        <v>577</v>
      </c>
      <c r="Z731" s="58" t="s">
        <v>828</v>
      </c>
      <c r="AA731" s="58" t="s">
        <v>959</v>
      </c>
      <c r="AB731" s="58" t="s">
        <v>780</v>
      </c>
      <c r="AC731">
        <v>165</v>
      </c>
      <c r="AD731">
        <v>156</v>
      </c>
      <c r="AE731">
        <v>30</v>
      </c>
      <c r="AG731">
        <v>184</v>
      </c>
      <c r="AH731">
        <v>95</v>
      </c>
      <c r="AI731">
        <v>1792</v>
      </c>
      <c r="AJ731">
        <v>4</v>
      </c>
      <c r="AK731">
        <v>7</v>
      </c>
      <c r="AL731">
        <v>184</v>
      </c>
      <c r="AM731"/>
      <c r="AN731" t="s">
        <v>25</v>
      </c>
      <c r="AO731" t="s">
        <v>577</v>
      </c>
      <c r="AP731" s="58" t="s">
        <v>828</v>
      </c>
      <c r="AQ731" s="58" t="s">
        <v>959</v>
      </c>
      <c r="AR731" s="58" t="s">
        <v>780</v>
      </c>
      <c r="AS731">
        <v>164</v>
      </c>
      <c r="AT731">
        <v>234</v>
      </c>
      <c r="AU731">
        <v>44</v>
      </c>
      <c r="AW731" s="44">
        <f t="shared" si="44"/>
        <v>703.33</v>
      </c>
      <c r="AX731" s="46">
        <f t="shared" si="45"/>
        <v>1.1111111111040683E-3</v>
      </c>
      <c r="AY731" s="46">
        <f t="shared" si="46"/>
        <v>-4.4444444444479703E-3</v>
      </c>
      <c r="AZ731" s="46">
        <f t="shared" si="47"/>
        <v>3.3333333333280257E-3</v>
      </c>
    </row>
    <row r="732" spans="1:52" x14ac:dyDescent="0.35">
      <c r="A732">
        <v>172</v>
      </c>
      <c r="B732">
        <v>89</v>
      </c>
      <c r="C732">
        <v>1792</v>
      </c>
      <c r="D732">
        <v>4</v>
      </c>
      <c r="E732">
        <v>7</v>
      </c>
      <c r="F732">
        <v>184</v>
      </c>
      <c r="H732" t="s">
        <v>33</v>
      </c>
      <c r="I732" t="s">
        <v>574</v>
      </c>
      <c r="J732" s="58" t="s">
        <v>826</v>
      </c>
      <c r="K732" s="58" t="s">
        <v>959</v>
      </c>
      <c r="L732" s="58" t="s">
        <v>780</v>
      </c>
      <c r="M732">
        <v>164</v>
      </c>
      <c r="N732">
        <v>18</v>
      </c>
      <c r="O732">
        <v>89</v>
      </c>
      <c r="Q732">
        <v>172</v>
      </c>
      <c r="R732">
        <v>89</v>
      </c>
      <c r="S732">
        <v>1792</v>
      </c>
      <c r="T732">
        <v>4</v>
      </c>
      <c r="U732">
        <v>7</v>
      </c>
      <c r="V732">
        <v>184</v>
      </c>
      <c r="W732"/>
      <c r="X732" t="s">
        <v>33</v>
      </c>
      <c r="Y732" t="s">
        <v>574</v>
      </c>
      <c r="Z732" s="58" t="s">
        <v>826</v>
      </c>
      <c r="AA732" s="58" t="s">
        <v>959</v>
      </c>
      <c r="AB732" s="58" t="s">
        <v>780</v>
      </c>
      <c r="AC732">
        <v>164</v>
      </c>
      <c r="AD732">
        <v>9</v>
      </c>
      <c r="AE732">
        <v>45</v>
      </c>
      <c r="AG732">
        <v>184</v>
      </c>
      <c r="AH732">
        <v>95</v>
      </c>
      <c r="AI732">
        <v>1792</v>
      </c>
      <c r="AJ732">
        <v>4</v>
      </c>
      <c r="AK732">
        <v>7</v>
      </c>
      <c r="AL732">
        <v>185</v>
      </c>
      <c r="AM732"/>
      <c r="AN732" t="s">
        <v>33</v>
      </c>
      <c r="AO732" t="s">
        <v>574</v>
      </c>
      <c r="AP732" s="58" t="s">
        <v>826</v>
      </c>
      <c r="AQ732" s="58" t="s">
        <v>959</v>
      </c>
      <c r="AR732" s="58" t="s">
        <v>780</v>
      </c>
      <c r="AS732">
        <v>164</v>
      </c>
      <c r="AT732">
        <v>14</v>
      </c>
      <c r="AU732">
        <v>17</v>
      </c>
      <c r="AW732" s="44">
        <f t="shared" si="44"/>
        <v>42.510000000000005</v>
      </c>
      <c r="AX732" s="46">
        <f t="shared" si="45"/>
        <v>3.3333333333344095E-3</v>
      </c>
      <c r="AY732" s="46">
        <f t="shared" si="46"/>
        <v>-3.3333333333327997E-3</v>
      </c>
      <c r="AZ732" s="46">
        <f t="shared" si="47"/>
        <v>1.6930901125533637E-15</v>
      </c>
    </row>
    <row r="733" spans="1:52" x14ac:dyDescent="0.35">
      <c r="A733">
        <v>172</v>
      </c>
      <c r="B733">
        <v>89</v>
      </c>
      <c r="C733">
        <v>1792</v>
      </c>
      <c r="D733">
        <v>4</v>
      </c>
      <c r="E733">
        <v>7</v>
      </c>
      <c r="F733">
        <v>184</v>
      </c>
      <c r="H733" t="s">
        <v>575</v>
      </c>
      <c r="I733" t="s">
        <v>576</v>
      </c>
      <c r="J733" s="54" t="s">
        <v>832</v>
      </c>
      <c r="K733" s="58" t="s">
        <v>959</v>
      </c>
      <c r="L733" s="54" t="s">
        <v>780</v>
      </c>
      <c r="M733">
        <v>164</v>
      </c>
      <c r="N733">
        <v>50</v>
      </c>
      <c r="O733">
        <v>24</v>
      </c>
      <c r="Q733">
        <v>172</v>
      </c>
      <c r="R733">
        <v>89</v>
      </c>
      <c r="S733">
        <v>1792</v>
      </c>
      <c r="T733">
        <v>4</v>
      </c>
      <c r="U733">
        <v>7</v>
      </c>
      <c r="V733">
        <v>184</v>
      </c>
      <c r="W733"/>
      <c r="X733" t="s">
        <v>575</v>
      </c>
      <c r="Y733" t="s">
        <v>576</v>
      </c>
      <c r="Z733" s="54" t="s">
        <v>832</v>
      </c>
      <c r="AA733" s="58" t="s">
        <v>959</v>
      </c>
      <c r="AB733" s="54" t="s">
        <v>780</v>
      </c>
      <c r="AC733">
        <v>164</v>
      </c>
      <c r="AD733">
        <v>25</v>
      </c>
      <c r="AE733">
        <v>12</v>
      </c>
      <c r="AG733">
        <v>184</v>
      </c>
      <c r="AH733">
        <v>95</v>
      </c>
      <c r="AI733">
        <v>1792</v>
      </c>
      <c r="AJ733">
        <v>4</v>
      </c>
      <c r="AK733">
        <v>7</v>
      </c>
      <c r="AL733">
        <v>185</v>
      </c>
      <c r="AM733"/>
      <c r="AN733" t="s">
        <v>575</v>
      </c>
      <c r="AO733" t="s">
        <v>576</v>
      </c>
      <c r="AP733" s="54" t="s">
        <v>832</v>
      </c>
      <c r="AQ733" s="58" t="s">
        <v>959</v>
      </c>
      <c r="AR733" s="54" t="s">
        <v>780</v>
      </c>
      <c r="AS733">
        <v>164</v>
      </c>
      <c r="AT733">
        <v>37</v>
      </c>
      <c r="AU733">
        <v>69</v>
      </c>
      <c r="AW733" s="44">
        <f t="shared" si="44"/>
        <v>113.05000000000001</v>
      </c>
      <c r="AX733" s="46">
        <f t="shared" si="45"/>
        <v>4.4444444444471376E-3</v>
      </c>
      <c r="AY733" s="46">
        <f t="shared" si="46"/>
        <v>2.2222222222235688E-3</v>
      </c>
      <c r="AZ733" s="46">
        <f t="shared" si="47"/>
        <v>-6.6666666666628238E-3</v>
      </c>
    </row>
    <row r="734" spans="1:52" x14ac:dyDescent="0.35">
      <c r="A734">
        <v>172</v>
      </c>
      <c r="B734">
        <v>89</v>
      </c>
      <c r="C734">
        <v>1792</v>
      </c>
      <c r="D734">
        <v>4</v>
      </c>
      <c r="E734">
        <v>7</v>
      </c>
      <c r="F734">
        <v>184</v>
      </c>
      <c r="H734" t="s">
        <v>18</v>
      </c>
      <c r="I734" t="s">
        <v>204</v>
      </c>
      <c r="J734" s="58" t="s">
        <v>813</v>
      </c>
      <c r="K734" s="58" t="s">
        <v>959</v>
      </c>
      <c r="L734" s="54"/>
      <c r="M734">
        <v>164</v>
      </c>
      <c r="N734">
        <v>67</v>
      </c>
      <c r="O734">
        <v>25</v>
      </c>
      <c r="Q734">
        <v>172</v>
      </c>
      <c r="R734">
        <v>89</v>
      </c>
      <c r="S734">
        <v>1792</v>
      </c>
      <c r="T734">
        <v>4</v>
      </c>
      <c r="U734">
        <v>7</v>
      </c>
      <c r="V734">
        <v>184</v>
      </c>
      <c r="W734"/>
      <c r="X734" t="s">
        <v>18</v>
      </c>
      <c r="Y734" t="s">
        <v>204</v>
      </c>
      <c r="Z734" s="58" t="s">
        <v>813</v>
      </c>
      <c r="AA734" s="58" t="s">
        <v>959</v>
      </c>
      <c r="AB734" s="54"/>
      <c r="AC734">
        <v>164</v>
      </c>
      <c r="AD734">
        <v>33</v>
      </c>
      <c r="AE734">
        <v>69</v>
      </c>
      <c r="AG734">
        <v>184</v>
      </c>
      <c r="AH734">
        <v>95</v>
      </c>
      <c r="AI734">
        <v>1792</v>
      </c>
      <c r="AJ734">
        <v>4</v>
      </c>
      <c r="AK734">
        <v>7</v>
      </c>
      <c r="AL734">
        <v>184</v>
      </c>
      <c r="AM734"/>
      <c r="AN734" t="s">
        <v>18</v>
      </c>
      <c r="AO734" t="s">
        <v>204</v>
      </c>
      <c r="AP734" s="58" t="s">
        <v>813</v>
      </c>
      <c r="AQ734" s="58" t="s">
        <v>959</v>
      </c>
      <c r="AR734" s="54"/>
      <c r="AS734">
        <v>164</v>
      </c>
      <c r="AT734">
        <v>50</v>
      </c>
      <c r="AU734">
        <v>44</v>
      </c>
      <c r="AW734" s="44">
        <f t="shared" si="44"/>
        <v>151.38</v>
      </c>
      <c r="AX734" s="46">
        <f t="shared" si="45"/>
        <v>3.0000000000001137E-2</v>
      </c>
      <c r="AY734" s="46">
        <f t="shared" si="46"/>
        <v>-4.9999999999999378E-2</v>
      </c>
      <c r="AZ734" s="46">
        <f t="shared" si="47"/>
        <v>1.9999999999993745E-2</v>
      </c>
    </row>
    <row r="735" spans="1:52" x14ac:dyDescent="0.35">
      <c r="A735">
        <v>172</v>
      </c>
      <c r="B735">
        <v>89</v>
      </c>
      <c r="C735">
        <v>1792</v>
      </c>
      <c r="D735">
        <v>4</v>
      </c>
      <c r="E735">
        <v>7</v>
      </c>
      <c r="F735">
        <v>185</v>
      </c>
      <c r="H735" t="s">
        <v>24</v>
      </c>
      <c r="I735" t="s">
        <v>123</v>
      </c>
      <c r="J735" s="58" t="s">
        <v>811</v>
      </c>
      <c r="K735" s="58" t="s">
        <v>959</v>
      </c>
      <c r="L735" s="54"/>
      <c r="M735">
        <v>168</v>
      </c>
      <c r="N735">
        <v>132</v>
      </c>
      <c r="O735">
        <v>33</v>
      </c>
      <c r="Q735">
        <v>172</v>
      </c>
      <c r="R735">
        <v>89</v>
      </c>
      <c r="S735">
        <v>1792</v>
      </c>
      <c r="T735">
        <v>4</v>
      </c>
      <c r="U735">
        <v>7</v>
      </c>
      <c r="V735">
        <v>185</v>
      </c>
      <c r="W735"/>
      <c r="X735" t="s">
        <v>24</v>
      </c>
      <c r="Y735" t="s">
        <v>123</v>
      </c>
      <c r="Z735" s="58" t="s">
        <v>811</v>
      </c>
      <c r="AA735" s="58" t="s">
        <v>959</v>
      </c>
      <c r="AB735" s="54"/>
      <c r="AC735">
        <v>168</v>
      </c>
      <c r="AD735">
        <v>66</v>
      </c>
      <c r="AE735">
        <v>17</v>
      </c>
      <c r="AG735">
        <v>184</v>
      </c>
      <c r="AH735">
        <v>95</v>
      </c>
      <c r="AI735">
        <v>1792</v>
      </c>
      <c r="AJ735">
        <v>4</v>
      </c>
      <c r="AK735">
        <v>7</v>
      </c>
      <c r="AL735">
        <v>183</v>
      </c>
      <c r="AM735"/>
      <c r="AN735" t="s">
        <v>24</v>
      </c>
      <c r="AO735" t="s">
        <v>123</v>
      </c>
      <c r="AP735" s="58" t="s">
        <v>811</v>
      </c>
      <c r="AQ735" s="58" t="s">
        <v>959</v>
      </c>
      <c r="AR735" s="54"/>
      <c r="AS735">
        <v>168</v>
      </c>
      <c r="AT735">
        <v>99</v>
      </c>
      <c r="AU735">
        <v>24</v>
      </c>
      <c r="AW735" s="44">
        <f t="shared" si="44"/>
        <v>297.74</v>
      </c>
      <c r="AX735" s="46">
        <f t="shared" si="45"/>
        <v>-1.1111111111165584E-3</v>
      </c>
      <c r="AY735" s="46">
        <f t="shared" si="46"/>
        <v>-5.5555555555582836E-3</v>
      </c>
      <c r="AZ735" s="46">
        <f t="shared" si="47"/>
        <v>6.6666666666697072E-3</v>
      </c>
    </row>
    <row r="736" spans="1:52" x14ac:dyDescent="0.35">
      <c r="A736">
        <v>172</v>
      </c>
      <c r="B736">
        <v>89</v>
      </c>
      <c r="C736">
        <v>1792</v>
      </c>
      <c r="D736">
        <v>4</v>
      </c>
      <c r="E736">
        <v>7</v>
      </c>
      <c r="F736">
        <v>185</v>
      </c>
      <c r="H736" t="s">
        <v>28</v>
      </c>
      <c r="I736" t="s">
        <v>529</v>
      </c>
      <c r="J736" s="58" t="s">
        <v>908</v>
      </c>
      <c r="K736" s="58" t="s">
        <v>959</v>
      </c>
      <c r="L736" s="58" t="s">
        <v>780</v>
      </c>
      <c r="M736">
        <v>168</v>
      </c>
      <c r="N736">
        <v>387</v>
      </c>
      <c r="O736">
        <v>46</v>
      </c>
      <c r="Q736">
        <v>172</v>
      </c>
      <c r="R736">
        <v>89</v>
      </c>
      <c r="S736">
        <v>1792</v>
      </c>
      <c r="T736">
        <v>4</v>
      </c>
      <c r="U736">
        <v>7</v>
      </c>
      <c r="V736">
        <v>185</v>
      </c>
      <c r="W736"/>
      <c r="X736" t="s">
        <v>28</v>
      </c>
      <c r="Y736" t="s">
        <v>529</v>
      </c>
      <c r="Z736" s="58" t="s">
        <v>908</v>
      </c>
      <c r="AA736" s="58" t="s">
        <v>959</v>
      </c>
      <c r="AB736" s="58" t="s">
        <v>780</v>
      </c>
      <c r="AC736">
        <v>168</v>
      </c>
      <c r="AD736">
        <v>193</v>
      </c>
      <c r="AE736">
        <v>73</v>
      </c>
      <c r="AG736">
        <v>184</v>
      </c>
      <c r="AH736">
        <v>95</v>
      </c>
      <c r="AI736">
        <v>1792</v>
      </c>
      <c r="AJ736">
        <v>4</v>
      </c>
      <c r="AK736">
        <v>7</v>
      </c>
      <c r="AL736">
        <v>184</v>
      </c>
      <c r="AM736"/>
      <c r="AN736" t="s">
        <v>28</v>
      </c>
      <c r="AO736" t="s">
        <v>529</v>
      </c>
      <c r="AP736" s="58" t="s">
        <v>908</v>
      </c>
      <c r="AQ736" s="58" t="s">
        <v>959</v>
      </c>
      <c r="AR736" s="58" t="s">
        <v>780</v>
      </c>
      <c r="AS736">
        <v>168</v>
      </c>
      <c r="AT736">
        <v>290</v>
      </c>
      <c r="AU736">
        <v>59</v>
      </c>
      <c r="AW736" s="44">
        <f t="shared" si="44"/>
        <v>871.78000000000009</v>
      </c>
      <c r="AX736" s="46">
        <f t="shared" si="45"/>
        <v>-2.2222222222217369E-3</v>
      </c>
      <c r="AY736" s="46">
        <f t="shared" si="46"/>
        <v>-1.1111111111108407E-3</v>
      </c>
      <c r="AZ736" s="46">
        <f t="shared" si="47"/>
        <v>3.3333333333621651E-3</v>
      </c>
    </row>
    <row r="737" spans="1:52" x14ac:dyDescent="0.35">
      <c r="A737">
        <v>172</v>
      </c>
      <c r="B737">
        <v>89</v>
      </c>
      <c r="C737">
        <v>1792</v>
      </c>
      <c r="D737">
        <v>4</v>
      </c>
      <c r="E737">
        <v>7</v>
      </c>
      <c r="F737">
        <v>185</v>
      </c>
      <c r="H737" t="s">
        <v>16</v>
      </c>
      <c r="I737" t="s">
        <v>579</v>
      </c>
      <c r="J737" s="58" t="s">
        <v>842</v>
      </c>
      <c r="K737" s="58" t="s">
        <v>959</v>
      </c>
      <c r="L737" s="54"/>
      <c r="M737">
        <v>165</v>
      </c>
      <c r="N737">
        <v>74</v>
      </c>
      <c r="O737">
        <v>80</v>
      </c>
      <c r="Q737">
        <v>172</v>
      </c>
      <c r="R737">
        <v>89</v>
      </c>
      <c r="S737">
        <v>1792</v>
      </c>
      <c r="T737">
        <v>4</v>
      </c>
      <c r="U737">
        <v>7</v>
      </c>
      <c r="V737">
        <v>185</v>
      </c>
      <c r="W737"/>
      <c r="X737" t="s">
        <v>16</v>
      </c>
      <c r="Y737" t="s">
        <v>579</v>
      </c>
      <c r="Z737" s="58" t="s">
        <v>842</v>
      </c>
      <c r="AA737" s="58" t="s">
        <v>959</v>
      </c>
      <c r="AB737" s="54"/>
      <c r="AC737">
        <v>165</v>
      </c>
      <c r="AD737">
        <v>37</v>
      </c>
      <c r="AE737">
        <v>40</v>
      </c>
      <c r="AG737">
        <v>184</v>
      </c>
      <c r="AH737">
        <v>95</v>
      </c>
      <c r="AI737">
        <v>1792</v>
      </c>
      <c r="AJ737">
        <v>4</v>
      </c>
      <c r="AK737">
        <v>7</v>
      </c>
      <c r="AL737">
        <v>183</v>
      </c>
      <c r="AM737"/>
      <c r="AN737" t="s">
        <v>16</v>
      </c>
      <c r="AO737" t="s">
        <v>579</v>
      </c>
      <c r="AP737" s="58" t="s">
        <v>842</v>
      </c>
      <c r="AQ737" s="58" t="s">
        <v>959</v>
      </c>
      <c r="AR737" s="54"/>
      <c r="AS737">
        <v>165</v>
      </c>
      <c r="AT737">
        <v>56</v>
      </c>
      <c r="AU737">
        <v>10</v>
      </c>
      <c r="AW737" s="44">
        <f t="shared" si="44"/>
        <v>168.29999999999998</v>
      </c>
      <c r="AX737" s="46">
        <f t="shared" si="45"/>
        <v>-1.7097434579227411E-14</v>
      </c>
      <c r="AY737" s="46">
        <f t="shared" si="46"/>
        <v>-8.5487172896137054E-15</v>
      </c>
      <c r="AZ737" s="46">
        <f t="shared" si="47"/>
        <v>-5.6898930012039273E-15</v>
      </c>
    </row>
    <row r="738" spans="1:52" x14ac:dyDescent="0.35">
      <c r="A738">
        <v>172</v>
      </c>
      <c r="B738">
        <v>89</v>
      </c>
      <c r="C738">
        <v>1792</v>
      </c>
      <c r="D738">
        <v>4</v>
      </c>
      <c r="E738">
        <v>7</v>
      </c>
      <c r="F738">
        <v>185</v>
      </c>
      <c r="H738" t="s">
        <v>152</v>
      </c>
      <c r="I738" t="s">
        <v>153</v>
      </c>
      <c r="J738" s="54"/>
      <c r="K738" s="58" t="s">
        <v>959</v>
      </c>
      <c r="L738" s="54"/>
      <c r="M738">
        <v>168</v>
      </c>
      <c r="N738">
        <v>54</v>
      </c>
      <c r="O738">
        <v>81</v>
      </c>
      <c r="Q738">
        <v>172</v>
      </c>
      <c r="R738">
        <v>89</v>
      </c>
      <c r="S738">
        <v>1792</v>
      </c>
      <c r="T738">
        <v>4</v>
      </c>
      <c r="U738">
        <v>7</v>
      </c>
      <c r="V738">
        <v>185</v>
      </c>
      <c r="W738"/>
      <c r="X738" t="s">
        <v>152</v>
      </c>
      <c r="Y738" t="s">
        <v>153</v>
      </c>
      <c r="Z738" s="54"/>
      <c r="AA738" s="58" t="s">
        <v>959</v>
      </c>
      <c r="AB738" s="54"/>
      <c r="AC738">
        <v>165</v>
      </c>
      <c r="AD738">
        <v>27</v>
      </c>
      <c r="AE738">
        <v>41</v>
      </c>
      <c r="AG738">
        <v>184</v>
      </c>
      <c r="AH738">
        <v>95</v>
      </c>
      <c r="AI738">
        <v>1792</v>
      </c>
      <c r="AJ738">
        <v>4</v>
      </c>
      <c r="AK738">
        <v>7</v>
      </c>
      <c r="AL738">
        <v>182</v>
      </c>
      <c r="AM738"/>
      <c r="AN738" t="s">
        <v>152</v>
      </c>
      <c r="AO738" t="s">
        <v>153</v>
      </c>
      <c r="AP738" s="54"/>
      <c r="AQ738" s="58" t="s">
        <v>959</v>
      </c>
      <c r="AR738" s="54"/>
      <c r="AS738">
        <v>165</v>
      </c>
      <c r="AT738">
        <v>41</v>
      </c>
      <c r="AU738">
        <v>11</v>
      </c>
      <c r="AW738" s="44">
        <f t="shared" si="44"/>
        <v>123.33</v>
      </c>
      <c r="AX738" s="46">
        <f t="shared" si="45"/>
        <v>3.3333333333325221E-3</v>
      </c>
      <c r="AY738" s="46">
        <f t="shared" si="46"/>
        <v>-3.3333333333336879E-3</v>
      </c>
      <c r="AZ738" s="46">
        <f t="shared" si="47"/>
        <v>-5.6898930012039273E-16</v>
      </c>
    </row>
    <row r="739" spans="1:52" x14ac:dyDescent="0.35">
      <c r="A739">
        <v>172</v>
      </c>
      <c r="B739">
        <v>89</v>
      </c>
      <c r="C739">
        <v>1792</v>
      </c>
      <c r="D739">
        <v>4</v>
      </c>
      <c r="E739">
        <v>7</v>
      </c>
      <c r="F739">
        <v>185</v>
      </c>
      <c r="H739" t="s">
        <v>172</v>
      </c>
      <c r="I739" t="s">
        <v>268</v>
      </c>
      <c r="J739" s="58" t="s">
        <v>951</v>
      </c>
      <c r="K739" s="58" t="s">
        <v>959</v>
      </c>
      <c r="L739" s="58" t="s">
        <v>780</v>
      </c>
      <c r="M739">
        <v>168</v>
      </c>
      <c r="N739">
        <v>104</v>
      </c>
      <c r="O739">
        <v>63</v>
      </c>
      <c r="Q739">
        <v>172</v>
      </c>
      <c r="R739">
        <v>89</v>
      </c>
      <c r="S739">
        <v>1792</v>
      </c>
      <c r="T739">
        <v>4</v>
      </c>
      <c r="U739">
        <v>7</v>
      </c>
      <c r="V739">
        <v>185</v>
      </c>
      <c r="W739"/>
      <c r="X739" t="s">
        <v>172</v>
      </c>
      <c r="Y739" t="s">
        <v>268</v>
      </c>
      <c r="Z739" s="58" t="s">
        <v>951</v>
      </c>
      <c r="AA739" s="58" t="s">
        <v>959</v>
      </c>
      <c r="AB739" s="58" t="s">
        <v>780</v>
      </c>
      <c r="AC739">
        <v>168</v>
      </c>
      <c r="AD739">
        <v>52</v>
      </c>
      <c r="AE739">
        <v>32</v>
      </c>
      <c r="AG739">
        <v>184</v>
      </c>
      <c r="AH739">
        <v>95</v>
      </c>
      <c r="AI739">
        <v>1792</v>
      </c>
      <c r="AJ739">
        <v>4</v>
      </c>
      <c r="AK739">
        <v>7</v>
      </c>
      <c r="AL739">
        <v>185</v>
      </c>
      <c r="AM739"/>
      <c r="AN739" t="s">
        <v>172</v>
      </c>
      <c r="AO739" t="s">
        <v>268</v>
      </c>
      <c r="AP739" s="58" t="s">
        <v>951</v>
      </c>
      <c r="AQ739" s="58" t="s">
        <v>959</v>
      </c>
      <c r="AR739" s="58" t="s">
        <v>780</v>
      </c>
      <c r="AS739">
        <v>168</v>
      </c>
      <c r="AT739">
        <v>78</v>
      </c>
      <c r="AU739">
        <v>48</v>
      </c>
      <c r="AW739" s="44">
        <f t="shared" si="44"/>
        <v>235.42999999999998</v>
      </c>
      <c r="AX739" s="46">
        <f t="shared" si="45"/>
        <v>5.5555555555412139E-3</v>
      </c>
      <c r="AY739" s="46">
        <f t="shared" si="46"/>
        <v>-2.2222222222293975E-3</v>
      </c>
      <c r="AZ739" s="46">
        <f t="shared" si="47"/>
        <v>-3.3333333333405157E-3</v>
      </c>
    </row>
    <row r="740" spans="1:52" x14ac:dyDescent="0.35">
      <c r="A740">
        <v>172</v>
      </c>
      <c r="B740">
        <v>89</v>
      </c>
      <c r="C740">
        <v>1792</v>
      </c>
      <c r="D740">
        <v>4</v>
      </c>
      <c r="E740">
        <v>7</v>
      </c>
      <c r="F740">
        <v>185</v>
      </c>
      <c r="H740" t="s">
        <v>28</v>
      </c>
      <c r="I740" t="s">
        <v>71</v>
      </c>
      <c r="J740" s="58" t="s">
        <v>878</v>
      </c>
      <c r="K740" s="58" t="s">
        <v>959</v>
      </c>
      <c r="L740" s="58" t="s">
        <v>780</v>
      </c>
      <c r="M740">
        <v>169</v>
      </c>
      <c r="N740">
        <v>140</v>
      </c>
      <c r="O740">
        <v>97</v>
      </c>
      <c r="Q740">
        <v>172</v>
      </c>
      <c r="R740">
        <v>89</v>
      </c>
      <c r="S740">
        <v>1792</v>
      </c>
      <c r="T740">
        <v>4</v>
      </c>
      <c r="U740">
        <v>7</v>
      </c>
      <c r="V740">
        <v>185</v>
      </c>
      <c r="W740"/>
      <c r="X740" t="s">
        <v>28</v>
      </c>
      <c r="Y740" t="s">
        <v>71</v>
      </c>
      <c r="Z740" s="58" t="s">
        <v>878</v>
      </c>
      <c r="AA740" s="58" t="s">
        <v>959</v>
      </c>
      <c r="AB740" s="58" t="s">
        <v>780</v>
      </c>
      <c r="AC740">
        <v>169</v>
      </c>
      <c r="AD740">
        <v>70</v>
      </c>
      <c r="AE740">
        <v>48</v>
      </c>
      <c r="AG740">
        <v>184</v>
      </c>
      <c r="AH740">
        <v>95</v>
      </c>
      <c r="AI740">
        <v>1792</v>
      </c>
      <c r="AJ740">
        <v>4</v>
      </c>
      <c r="AK740">
        <v>7</v>
      </c>
      <c r="AL740">
        <v>183</v>
      </c>
      <c r="AM740"/>
      <c r="AN740" t="s">
        <v>28</v>
      </c>
      <c r="AO740" t="s">
        <v>71</v>
      </c>
      <c r="AP740" s="58" t="s">
        <v>878</v>
      </c>
      <c r="AQ740" s="58" t="s">
        <v>959</v>
      </c>
      <c r="AR740" s="58" t="s">
        <v>780</v>
      </c>
      <c r="AS740">
        <v>168</v>
      </c>
      <c r="AT740">
        <v>105</v>
      </c>
      <c r="AU740">
        <v>73</v>
      </c>
      <c r="AW740" s="44">
        <f t="shared" si="44"/>
        <v>317.18</v>
      </c>
      <c r="AX740" s="46">
        <f t="shared" si="45"/>
        <v>-1.1111111111017369E-3</v>
      </c>
      <c r="AY740" s="46">
        <f t="shared" si="46"/>
        <v>4.444444444449136E-3</v>
      </c>
      <c r="AZ740" s="46">
        <f t="shared" si="47"/>
        <v>-3.3333333333405157E-3</v>
      </c>
    </row>
    <row r="741" spans="1:52" x14ac:dyDescent="0.35">
      <c r="A741">
        <v>172</v>
      </c>
      <c r="B741">
        <v>89</v>
      </c>
      <c r="C741">
        <v>1792</v>
      </c>
      <c r="D741">
        <v>4</v>
      </c>
      <c r="E741">
        <v>7</v>
      </c>
      <c r="F741">
        <v>185</v>
      </c>
      <c r="H741" t="s">
        <v>59</v>
      </c>
      <c r="I741" t="s">
        <v>929</v>
      </c>
      <c r="J741" s="58" t="s">
        <v>908</v>
      </c>
      <c r="K741" s="58" t="s">
        <v>959</v>
      </c>
      <c r="L741" s="54" t="s">
        <v>903</v>
      </c>
      <c r="M741">
        <v>165</v>
      </c>
      <c r="N741">
        <v>117</v>
      </c>
      <c r="O741">
        <v>6</v>
      </c>
      <c r="Q741">
        <v>172</v>
      </c>
      <c r="R741">
        <v>89</v>
      </c>
      <c r="S741">
        <v>1792</v>
      </c>
      <c r="T741">
        <v>4</v>
      </c>
      <c r="U741">
        <v>7</v>
      </c>
      <c r="V741">
        <v>185</v>
      </c>
      <c r="W741"/>
      <c r="X741" t="s">
        <v>59</v>
      </c>
      <c r="Y741" t="s">
        <v>929</v>
      </c>
      <c r="Z741" s="58" t="s">
        <v>908</v>
      </c>
      <c r="AA741" s="58" t="s">
        <v>959</v>
      </c>
      <c r="AB741" s="54" t="s">
        <v>903</v>
      </c>
      <c r="AC741">
        <v>165</v>
      </c>
      <c r="AD741">
        <v>58</v>
      </c>
      <c r="AE741">
        <v>53</v>
      </c>
      <c r="AG741">
        <v>184</v>
      </c>
      <c r="AH741">
        <v>95</v>
      </c>
      <c r="AI741">
        <v>1792</v>
      </c>
      <c r="AJ741">
        <v>4</v>
      </c>
      <c r="AK741">
        <v>7</v>
      </c>
      <c r="AL741">
        <v>182</v>
      </c>
      <c r="AM741"/>
      <c r="AN741" t="s">
        <v>59</v>
      </c>
      <c r="AO741" t="s">
        <v>748</v>
      </c>
      <c r="AP741" s="58" t="s">
        <v>908</v>
      </c>
      <c r="AQ741" s="58" t="s">
        <v>959</v>
      </c>
      <c r="AR741" s="54" t="s">
        <v>903</v>
      </c>
      <c r="AS741">
        <v>165</v>
      </c>
      <c r="AT741">
        <v>87</v>
      </c>
      <c r="AU741">
        <v>80</v>
      </c>
      <c r="AW741" s="44">
        <f t="shared" si="44"/>
        <v>263.39000000000004</v>
      </c>
      <c r="AX741" s="46">
        <f t="shared" si="45"/>
        <v>2.222222222231951E-3</v>
      </c>
      <c r="AY741" s="46">
        <f t="shared" si="46"/>
        <v>1.1111111111159477E-3</v>
      </c>
      <c r="AZ741" s="46">
        <f t="shared" si="47"/>
        <v>-3.3333333333189774E-3</v>
      </c>
    </row>
    <row r="742" spans="1:52" x14ac:dyDescent="0.35">
      <c r="A742">
        <v>172</v>
      </c>
      <c r="B742">
        <v>89</v>
      </c>
      <c r="C742">
        <v>1792</v>
      </c>
      <c r="D742">
        <v>4</v>
      </c>
      <c r="E742">
        <v>7</v>
      </c>
      <c r="F742">
        <v>186</v>
      </c>
      <c r="H742" t="s">
        <v>293</v>
      </c>
      <c r="I742" t="s">
        <v>592</v>
      </c>
      <c r="J742" s="58" t="s">
        <v>827</v>
      </c>
      <c r="K742" s="58" t="s">
        <v>959</v>
      </c>
      <c r="L742" s="58" t="s">
        <v>780</v>
      </c>
      <c r="M742">
        <v>169</v>
      </c>
      <c r="N742">
        <v>41</v>
      </c>
      <c r="O742">
        <v>52</v>
      </c>
      <c r="Q742">
        <v>172</v>
      </c>
      <c r="R742">
        <v>89</v>
      </c>
      <c r="S742">
        <v>1792</v>
      </c>
      <c r="T742">
        <v>4</v>
      </c>
      <c r="U742">
        <v>7</v>
      </c>
      <c r="V742">
        <v>186</v>
      </c>
      <c r="W742"/>
      <c r="X742" t="s">
        <v>293</v>
      </c>
      <c r="Y742" t="s">
        <v>592</v>
      </c>
      <c r="Z742" s="58" t="s">
        <v>827</v>
      </c>
      <c r="AA742" s="58" t="s">
        <v>959</v>
      </c>
      <c r="AB742" s="58" t="s">
        <v>780</v>
      </c>
      <c r="AC742">
        <v>169</v>
      </c>
      <c r="AD742">
        <v>20</v>
      </c>
      <c r="AE742">
        <v>76</v>
      </c>
      <c r="AG742">
        <v>184</v>
      </c>
      <c r="AH742">
        <v>95</v>
      </c>
      <c r="AI742">
        <v>1792</v>
      </c>
      <c r="AJ742">
        <v>4</v>
      </c>
      <c r="AK742">
        <v>7</v>
      </c>
      <c r="AL742">
        <v>182</v>
      </c>
      <c r="AM742"/>
      <c r="AN742" t="s">
        <v>293</v>
      </c>
      <c r="AO742" t="s">
        <v>592</v>
      </c>
      <c r="AP742" s="58" t="s">
        <v>827</v>
      </c>
      <c r="AQ742" s="58" t="s">
        <v>959</v>
      </c>
      <c r="AR742" s="58" t="s">
        <v>780</v>
      </c>
      <c r="AS742">
        <v>169</v>
      </c>
      <c r="AT742">
        <v>31</v>
      </c>
      <c r="AU742">
        <v>14</v>
      </c>
      <c r="AW742" s="44">
        <f t="shared" si="44"/>
        <v>93.42</v>
      </c>
      <c r="AX742" s="46">
        <f t="shared" si="45"/>
        <v>-3.9968028886505635E-15</v>
      </c>
      <c r="AY742" s="46">
        <f t="shared" si="46"/>
        <v>-1.9984014443252818E-15</v>
      </c>
      <c r="AZ742" s="46">
        <f t="shared" si="47"/>
        <v>5.5511151231257827E-16</v>
      </c>
    </row>
    <row r="743" spans="1:52" x14ac:dyDescent="0.35">
      <c r="A743">
        <v>172</v>
      </c>
      <c r="B743">
        <v>89</v>
      </c>
      <c r="C743">
        <v>1792</v>
      </c>
      <c r="D743">
        <v>4</v>
      </c>
      <c r="E743">
        <v>7</v>
      </c>
      <c r="F743">
        <v>186</v>
      </c>
      <c r="H743" t="s">
        <v>136</v>
      </c>
      <c r="I743" t="s">
        <v>569</v>
      </c>
      <c r="J743" s="58" t="s">
        <v>788</v>
      </c>
      <c r="K743" s="58" t="s">
        <v>959</v>
      </c>
      <c r="L743" s="54"/>
      <c r="M743">
        <v>169</v>
      </c>
      <c r="N743">
        <v>84</v>
      </c>
      <c r="O743">
        <v>16</v>
      </c>
      <c r="Q743">
        <v>172</v>
      </c>
      <c r="R743">
        <v>89</v>
      </c>
      <c r="S743">
        <v>1792</v>
      </c>
      <c r="T743">
        <v>4</v>
      </c>
      <c r="U743">
        <v>7</v>
      </c>
      <c r="V743">
        <v>186</v>
      </c>
      <c r="W743"/>
      <c r="X743" t="s">
        <v>136</v>
      </c>
      <c r="Y743" t="s">
        <v>569</v>
      </c>
      <c r="Z743" s="58" t="s">
        <v>788</v>
      </c>
      <c r="AA743" s="58" t="s">
        <v>959</v>
      </c>
      <c r="AB743" s="54"/>
      <c r="AC743">
        <v>169</v>
      </c>
      <c r="AD743">
        <v>42</v>
      </c>
      <c r="AE743">
        <v>9</v>
      </c>
      <c r="AG743">
        <v>184</v>
      </c>
      <c r="AH743">
        <v>95</v>
      </c>
      <c r="AI743">
        <v>1792</v>
      </c>
      <c r="AJ743">
        <v>4</v>
      </c>
      <c r="AK743">
        <v>7</v>
      </c>
      <c r="AL743">
        <v>186</v>
      </c>
      <c r="AM743"/>
      <c r="AN743" t="s">
        <v>136</v>
      </c>
      <c r="AO743" t="s">
        <v>569</v>
      </c>
      <c r="AP743" s="58" t="s">
        <v>788</v>
      </c>
      <c r="AQ743" s="58" t="s">
        <v>959</v>
      </c>
      <c r="AR743" s="54"/>
      <c r="AS743">
        <v>169</v>
      </c>
      <c r="AT743">
        <v>63</v>
      </c>
      <c r="AU743">
        <v>12</v>
      </c>
      <c r="AW743" s="44">
        <f t="shared" si="44"/>
        <v>189.37</v>
      </c>
      <c r="AX743" s="46">
        <f t="shared" si="45"/>
        <v>4.4444444444417253E-3</v>
      </c>
      <c r="AY743" s="46">
        <f t="shared" si="46"/>
        <v>-7.7777777777791324E-3</v>
      </c>
      <c r="AZ743" s="46">
        <f t="shared" si="47"/>
        <v>3.3333333333348536E-3</v>
      </c>
    </row>
    <row r="744" spans="1:52" x14ac:dyDescent="0.35">
      <c r="A744">
        <v>172</v>
      </c>
      <c r="B744">
        <v>89</v>
      </c>
      <c r="C744">
        <v>1792</v>
      </c>
      <c r="D744">
        <v>4</v>
      </c>
      <c r="E744">
        <v>7</v>
      </c>
      <c r="F744">
        <v>186</v>
      </c>
      <c r="H744" t="s">
        <v>134</v>
      </c>
      <c r="I744" t="s">
        <v>553</v>
      </c>
      <c r="J744" s="58" t="s">
        <v>930</v>
      </c>
      <c r="K744" s="58" t="s">
        <v>959</v>
      </c>
      <c r="L744" s="59" t="s">
        <v>780</v>
      </c>
      <c r="M744">
        <v>169</v>
      </c>
      <c r="N744">
        <v>496</v>
      </c>
      <c r="Q744">
        <v>172</v>
      </c>
      <c r="R744">
        <v>89</v>
      </c>
      <c r="S744">
        <v>1792</v>
      </c>
      <c r="T744">
        <v>4</v>
      </c>
      <c r="U744">
        <v>7</v>
      </c>
      <c r="V744">
        <v>186</v>
      </c>
      <c r="W744"/>
      <c r="X744" t="s">
        <v>134</v>
      </c>
      <c r="Y744" t="s">
        <v>553</v>
      </c>
      <c r="Z744" s="58" t="s">
        <v>930</v>
      </c>
      <c r="AA744" s="58" t="s">
        <v>959</v>
      </c>
      <c r="AB744" s="59" t="s">
        <v>780</v>
      </c>
      <c r="AC744">
        <v>169</v>
      </c>
      <c r="AD744">
        <v>248</v>
      </c>
      <c r="AE744">
        <v>1</v>
      </c>
      <c r="AG744">
        <v>184</v>
      </c>
      <c r="AH744">
        <v>95</v>
      </c>
      <c r="AI744">
        <v>1792</v>
      </c>
      <c r="AJ744">
        <v>4</v>
      </c>
      <c r="AK744">
        <v>7</v>
      </c>
      <c r="AL744">
        <v>182</v>
      </c>
      <c r="AM744"/>
      <c r="AN744" t="s">
        <v>134</v>
      </c>
      <c r="AO744" t="s">
        <v>553</v>
      </c>
      <c r="AP744" s="58" t="s">
        <v>930</v>
      </c>
      <c r="AQ744" s="58" t="s">
        <v>959</v>
      </c>
      <c r="AR744" s="54"/>
      <c r="AS744">
        <v>169</v>
      </c>
      <c r="AT744">
        <v>372</v>
      </c>
      <c r="AU744"/>
      <c r="AW744" s="44">
        <f t="shared" si="44"/>
        <v>1116.01</v>
      </c>
      <c r="AX744" s="46">
        <f t="shared" si="45"/>
        <v>4.4444444444025066E-3</v>
      </c>
      <c r="AY744" s="46">
        <f t="shared" si="46"/>
        <v>-7.7777777777987469E-3</v>
      </c>
      <c r="AZ744" s="46">
        <f t="shared" si="47"/>
        <v>3.3333333333303017E-3</v>
      </c>
    </row>
    <row r="745" spans="1:52" x14ac:dyDescent="0.35">
      <c r="A745">
        <v>172</v>
      </c>
      <c r="B745">
        <v>89</v>
      </c>
      <c r="C745">
        <v>1792</v>
      </c>
      <c r="D745">
        <v>4</v>
      </c>
      <c r="E745">
        <v>7</v>
      </c>
      <c r="F745">
        <v>186</v>
      </c>
      <c r="H745" t="s">
        <v>175</v>
      </c>
      <c r="I745" t="s">
        <v>138</v>
      </c>
      <c r="J745" s="58" t="s">
        <v>931</v>
      </c>
      <c r="K745" s="58" t="s">
        <v>959</v>
      </c>
      <c r="L745" s="54"/>
      <c r="M745">
        <v>171</v>
      </c>
      <c r="N745">
        <v>111</v>
      </c>
      <c r="O745">
        <v>30</v>
      </c>
      <c r="Q745">
        <v>172</v>
      </c>
      <c r="R745">
        <v>89</v>
      </c>
      <c r="S745">
        <v>1792</v>
      </c>
      <c r="T745">
        <v>4</v>
      </c>
      <c r="U745">
        <v>7</v>
      </c>
      <c r="V745">
        <v>186</v>
      </c>
      <c r="W745" t="s">
        <v>137</v>
      </c>
      <c r="X745" t="s">
        <v>175</v>
      </c>
      <c r="Y745" t="s">
        <v>138</v>
      </c>
      <c r="Z745" s="58" t="s">
        <v>931</v>
      </c>
      <c r="AA745" s="58" t="s">
        <v>959</v>
      </c>
      <c r="AB745" s="54"/>
      <c r="AC745">
        <v>170</v>
      </c>
      <c r="AD745">
        <v>55</v>
      </c>
      <c r="AE745">
        <v>65</v>
      </c>
      <c r="AG745">
        <v>184</v>
      </c>
      <c r="AH745">
        <v>95</v>
      </c>
      <c r="AI745">
        <v>1792</v>
      </c>
      <c r="AJ745">
        <v>4</v>
      </c>
      <c r="AK745">
        <v>7</v>
      </c>
      <c r="AL745">
        <v>186</v>
      </c>
      <c r="AM745"/>
      <c r="AN745" t="s">
        <v>175</v>
      </c>
      <c r="AO745" t="s">
        <v>138</v>
      </c>
      <c r="AP745" s="58" t="s">
        <v>931</v>
      </c>
      <c r="AQ745" s="58" t="s">
        <v>959</v>
      </c>
      <c r="AR745" s="54"/>
      <c r="AS745">
        <v>170</v>
      </c>
      <c r="AT745">
        <v>83</v>
      </c>
      <c r="AU745">
        <v>48</v>
      </c>
      <c r="AW745" s="44">
        <f t="shared" si="44"/>
        <v>250.43</v>
      </c>
      <c r="AX745" s="46">
        <f t="shared" si="45"/>
        <v>2.2222222222126331E-3</v>
      </c>
      <c r="AY745" s="46">
        <f t="shared" si="46"/>
        <v>1.1111111111062888E-3</v>
      </c>
      <c r="AZ745" s="46">
        <f t="shared" si="47"/>
        <v>-3.3333333333405157E-3</v>
      </c>
    </row>
    <row r="746" spans="1:52" x14ac:dyDescent="0.35">
      <c r="A746">
        <v>172</v>
      </c>
      <c r="B746">
        <v>89</v>
      </c>
      <c r="C746">
        <v>1792</v>
      </c>
      <c r="D746">
        <v>4</v>
      </c>
      <c r="E746">
        <v>7</v>
      </c>
      <c r="F746">
        <v>186</v>
      </c>
      <c r="H746" t="s">
        <v>35</v>
      </c>
      <c r="I746" t="s">
        <v>138</v>
      </c>
      <c r="J746" s="58" t="s">
        <v>779</v>
      </c>
      <c r="K746" s="58" t="s">
        <v>959</v>
      </c>
      <c r="L746" s="54"/>
      <c r="M746">
        <v>170</v>
      </c>
      <c r="N746">
        <v>287</v>
      </c>
      <c r="O746">
        <v>50</v>
      </c>
      <c r="Q746">
        <v>172</v>
      </c>
      <c r="R746">
        <v>89</v>
      </c>
      <c r="S746">
        <v>1792</v>
      </c>
      <c r="T746">
        <v>4</v>
      </c>
      <c r="U746">
        <v>7</v>
      </c>
      <c r="V746">
        <v>186</v>
      </c>
      <c r="W746"/>
      <c r="X746" t="s">
        <v>35</v>
      </c>
      <c r="Y746" t="s">
        <v>138</v>
      </c>
      <c r="Z746" s="58" t="s">
        <v>779</v>
      </c>
      <c r="AA746" s="58" t="s">
        <v>959</v>
      </c>
      <c r="AB746" s="54"/>
      <c r="AC746">
        <v>170</v>
      </c>
      <c r="AD746">
        <v>143</v>
      </c>
      <c r="AE746">
        <v>75</v>
      </c>
      <c r="AG746">
        <v>184</v>
      </c>
      <c r="AH746">
        <v>95</v>
      </c>
      <c r="AI746">
        <v>1792</v>
      </c>
      <c r="AJ746">
        <v>4</v>
      </c>
      <c r="AK746">
        <v>7</v>
      </c>
      <c r="AL746">
        <v>187</v>
      </c>
      <c r="AM746"/>
      <c r="AN746" t="s">
        <v>728</v>
      </c>
      <c r="AO746" t="s">
        <v>138</v>
      </c>
      <c r="AP746" s="58" t="s">
        <v>779</v>
      </c>
      <c r="AQ746" s="58" t="s">
        <v>959</v>
      </c>
      <c r="AR746" s="54"/>
      <c r="AS746">
        <v>170</v>
      </c>
      <c r="AT746">
        <v>215</v>
      </c>
      <c r="AU746">
        <v>63</v>
      </c>
      <c r="AW746" s="44">
        <f t="shared" si="44"/>
        <v>646.88</v>
      </c>
      <c r="AX746" s="46">
        <f t="shared" si="45"/>
        <v>2.2222222222012533E-3</v>
      </c>
      <c r="AY746" s="46">
        <f t="shared" si="46"/>
        <v>1.1111111111006267E-3</v>
      </c>
      <c r="AZ746" s="46">
        <f t="shared" si="47"/>
        <v>-3.3333333333348536E-3</v>
      </c>
    </row>
    <row r="747" spans="1:52" x14ac:dyDescent="0.35">
      <c r="A747">
        <v>172</v>
      </c>
      <c r="B747">
        <v>89</v>
      </c>
      <c r="C747">
        <v>1792</v>
      </c>
      <c r="D747">
        <v>4</v>
      </c>
      <c r="E747">
        <v>7</v>
      </c>
      <c r="F747">
        <v>186</v>
      </c>
      <c r="H747" t="s">
        <v>593</v>
      </c>
      <c r="I747" t="s">
        <v>594</v>
      </c>
      <c r="J747" s="58" t="s">
        <v>829</v>
      </c>
      <c r="K747" s="58" t="s">
        <v>959</v>
      </c>
      <c r="L747" s="54"/>
      <c r="M747">
        <v>170</v>
      </c>
      <c r="N747">
        <v>99</v>
      </c>
      <c r="O747">
        <v>45</v>
      </c>
      <c r="Q747">
        <v>172</v>
      </c>
      <c r="R747">
        <v>89</v>
      </c>
      <c r="S747">
        <v>1792</v>
      </c>
      <c r="T747">
        <v>4</v>
      </c>
      <c r="U747">
        <v>7</v>
      </c>
      <c r="V747">
        <v>186</v>
      </c>
      <c r="W747"/>
      <c r="X747" t="s">
        <v>593</v>
      </c>
      <c r="Y747" t="s">
        <v>594</v>
      </c>
      <c r="Z747" s="58" t="s">
        <v>829</v>
      </c>
      <c r="AA747" s="58" t="s">
        <v>959</v>
      </c>
      <c r="AB747" s="54"/>
      <c r="AC747">
        <v>170</v>
      </c>
      <c r="AD747">
        <v>49</v>
      </c>
      <c r="AE747">
        <v>73</v>
      </c>
      <c r="AG747">
        <v>184</v>
      </c>
      <c r="AH747">
        <v>95</v>
      </c>
      <c r="AI747">
        <v>1792</v>
      </c>
      <c r="AJ747">
        <v>4</v>
      </c>
      <c r="AK747">
        <v>7</v>
      </c>
      <c r="AL747">
        <v>183</v>
      </c>
      <c r="AM747"/>
      <c r="AN747" t="s">
        <v>593</v>
      </c>
      <c r="AO747" t="s">
        <v>594</v>
      </c>
      <c r="AP747" s="58" t="s">
        <v>829</v>
      </c>
      <c r="AQ747" s="58" t="s">
        <v>959</v>
      </c>
      <c r="AR747" s="54"/>
      <c r="AS747">
        <v>169</v>
      </c>
      <c r="AT747">
        <v>74</v>
      </c>
      <c r="AU747">
        <v>59</v>
      </c>
      <c r="AW747" s="44">
        <f t="shared" si="44"/>
        <v>223.76999999999998</v>
      </c>
      <c r="AX747" s="46">
        <f t="shared" si="45"/>
        <v>3.3333333333189219E-3</v>
      </c>
      <c r="AY747" s="46">
        <f t="shared" si="46"/>
        <v>-3.3333333333405157E-3</v>
      </c>
      <c r="AZ747" s="46">
        <f t="shared" si="47"/>
        <v>-1.0769163338864018E-14</v>
      </c>
    </row>
    <row r="748" spans="1:52" x14ac:dyDescent="0.35">
      <c r="A748">
        <v>172</v>
      </c>
      <c r="B748">
        <v>89</v>
      </c>
      <c r="C748">
        <v>1792</v>
      </c>
      <c r="D748">
        <v>4</v>
      </c>
      <c r="E748">
        <v>7</v>
      </c>
      <c r="F748">
        <v>186</v>
      </c>
      <c r="H748" t="s">
        <v>33</v>
      </c>
      <c r="I748" t="s">
        <v>283</v>
      </c>
      <c r="J748" s="58" t="s">
        <v>781</v>
      </c>
      <c r="K748" s="58" t="s">
        <v>959</v>
      </c>
      <c r="L748" s="54"/>
      <c r="M748">
        <v>170</v>
      </c>
      <c r="N748">
        <v>85</v>
      </c>
      <c r="O748">
        <v>87</v>
      </c>
      <c r="Q748">
        <v>172</v>
      </c>
      <c r="R748">
        <v>89</v>
      </c>
      <c r="S748">
        <v>1792</v>
      </c>
      <c r="T748">
        <v>4</v>
      </c>
      <c r="U748">
        <v>7</v>
      </c>
      <c r="V748">
        <v>186</v>
      </c>
      <c r="W748"/>
      <c r="X748" t="s">
        <v>33</v>
      </c>
      <c r="Y748" t="s">
        <v>283</v>
      </c>
      <c r="Z748" s="58" t="s">
        <v>781</v>
      </c>
      <c r="AA748" s="58" t="s">
        <v>959</v>
      </c>
      <c r="AB748" s="54"/>
      <c r="AC748">
        <v>170</v>
      </c>
      <c r="AD748">
        <v>42</v>
      </c>
      <c r="AE748">
        <v>97</v>
      </c>
      <c r="AG748">
        <v>184</v>
      </c>
      <c r="AH748">
        <v>95</v>
      </c>
      <c r="AI748">
        <v>1792</v>
      </c>
      <c r="AJ748">
        <v>4</v>
      </c>
      <c r="AK748">
        <v>7</v>
      </c>
      <c r="AL748">
        <v>186</v>
      </c>
      <c r="AM748"/>
      <c r="AN748" t="s">
        <v>33</v>
      </c>
      <c r="AO748" t="s">
        <v>283</v>
      </c>
      <c r="AP748" s="58" t="s">
        <v>781</v>
      </c>
      <c r="AQ748" s="58" t="s">
        <v>959</v>
      </c>
      <c r="AR748" s="54"/>
      <c r="AS748">
        <v>170</v>
      </c>
      <c r="AT748">
        <v>64</v>
      </c>
      <c r="AU748">
        <v>40</v>
      </c>
      <c r="AW748" s="44">
        <f t="shared" si="44"/>
        <v>193.24</v>
      </c>
      <c r="AX748" s="46">
        <f t="shared" si="45"/>
        <v>1.4444444444440596E-2</v>
      </c>
      <c r="AY748" s="46">
        <f t="shared" si="46"/>
        <v>-2.7777777777779677E-2</v>
      </c>
      <c r="AZ748" s="46">
        <f t="shared" si="47"/>
        <v>1.3333333333326869E-2</v>
      </c>
    </row>
    <row r="749" spans="1:52" x14ac:dyDescent="0.35">
      <c r="A749">
        <v>172</v>
      </c>
      <c r="B749">
        <v>89</v>
      </c>
      <c r="C749">
        <v>1792</v>
      </c>
      <c r="D749">
        <v>4</v>
      </c>
      <c r="E749">
        <v>7</v>
      </c>
      <c r="F749">
        <v>187</v>
      </c>
      <c r="H749" t="s">
        <v>21</v>
      </c>
      <c r="I749" t="s">
        <v>138</v>
      </c>
      <c r="J749" s="58" t="s">
        <v>825</v>
      </c>
      <c r="K749" s="58" t="s">
        <v>959</v>
      </c>
      <c r="L749" s="54"/>
      <c r="M749">
        <v>171</v>
      </c>
      <c r="N749">
        <v>318</v>
      </c>
      <c r="O749">
        <v>45</v>
      </c>
      <c r="Q749">
        <v>172</v>
      </c>
      <c r="R749">
        <v>89</v>
      </c>
      <c r="S749">
        <v>1792</v>
      </c>
      <c r="T749">
        <v>4</v>
      </c>
      <c r="U749">
        <v>7</v>
      </c>
      <c r="V749">
        <v>187</v>
      </c>
      <c r="W749"/>
      <c r="X749" t="s">
        <v>21</v>
      </c>
      <c r="Y749" t="s">
        <v>138</v>
      </c>
      <c r="Z749" s="58" t="s">
        <v>825</v>
      </c>
      <c r="AA749" s="58" t="s">
        <v>959</v>
      </c>
      <c r="AB749" s="54"/>
      <c r="AC749">
        <v>170</v>
      </c>
      <c r="AD749">
        <v>159</v>
      </c>
      <c r="AE749">
        <v>23</v>
      </c>
      <c r="AG749">
        <v>184</v>
      </c>
      <c r="AH749">
        <v>95</v>
      </c>
      <c r="AI749">
        <v>1792</v>
      </c>
      <c r="AJ749">
        <v>4</v>
      </c>
      <c r="AK749">
        <v>7</v>
      </c>
      <c r="AL749">
        <v>186</v>
      </c>
      <c r="AM749"/>
      <c r="AN749" t="s">
        <v>21</v>
      </c>
      <c r="AO749" t="s">
        <v>138</v>
      </c>
      <c r="AP749" s="58" t="s">
        <v>825</v>
      </c>
      <c r="AQ749" s="58" t="s">
        <v>959</v>
      </c>
      <c r="AR749" s="54"/>
      <c r="AS749">
        <v>170</v>
      </c>
      <c r="AT749">
        <v>238</v>
      </c>
      <c r="AU749">
        <v>84</v>
      </c>
      <c r="AW749" s="44">
        <f t="shared" si="44"/>
        <v>716.5200000000001</v>
      </c>
      <c r="AX749" s="46">
        <f t="shared" si="45"/>
        <v>3.3333333333757653E-3</v>
      </c>
      <c r="AY749" s="46">
        <f t="shared" si="46"/>
        <v>-3.3333333333121218E-3</v>
      </c>
      <c r="AZ749" s="46">
        <f t="shared" si="47"/>
        <v>3.1863400806741993E-14</v>
      </c>
    </row>
    <row r="750" spans="1:52" x14ac:dyDescent="0.35">
      <c r="A750">
        <v>172</v>
      </c>
      <c r="B750">
        <v>89</v>
      </c>
      <c r="C750">
        <v>1792</v>
      </c>
      <c r="D750">
        <v>4</v>
      </c>
      <c r="E750">
        <v>9</v>
      </c>
      <c r="F750">
        <v>187</v>
      </c>
      <c r="H750" t="s">
        <v>61</v>
      </c>
      <c r="I750" t="s">
        <v>77</v>
      </c>
      <c r="J750" s="58" t="s">
        <v>823</v>
      </c>
      <c r="K750" s="58" t="s">
        <v>959</v>
      </c>
      <c r="L750" s="54"/>
      <c r="M750">
        <v>171</v>
      </c>
      <c r="N750">
        <v>104</v>
      </c>
      <c r="O750">
        <v>80</v>
      </c>
      <c r="Q750">
        <v>172</v>
      </c>
      <c r="R750">
        <v>89</v>
      </c>
      <c r="S750">
        <v>1792</v>
      </c>
      <c r="T750">
        <v>4</v>
      </c>
      <c r="U750">
        <v>7</v>
      </c>
      <c r="V750">
        <v>187</v>
      </c>
      <c r="W750"/>
      <c r="X750" t="s">
        <v>61</v>
      </c>
      <c r="Y750" t="s">
        <v>77</v>
      </c>
      <c r="Z750" s="58" t="s">
        <v>823</v>
      </c>
      <c r="AA750" s="58" t="s">
        <v>959</v>
      </c>
      <c r="AB750" s="54"/>
      <c r="AC750">
        <v>171</v>
      </c>
      <c r="AD750">
        <v>52</v>
      </c>
      <c r="AE750">
        <v>40</v>
      </c>
      <c r="AG750">
        <v>184</v>
      </c>
      <c r="AH750">
        <v>95</v>
      </c>
      <c r="AI750">
        <v>1792</v>
      </c>
      <c r="AJ750">
        <v>4</v>
      </c>
      <c r="AK750">
        <v>7</v>
      </c>
      <c r="AL750">
        <v>185</v>
      </c>
      <c r="AM750"/>
      <c r="AN750" t="s">
        <v>61</v>
      </c>
      <c r="AO750" t="s">
        <v>77</v>
      </c>
      <c r="AP750" s="58" t="s">
        <v>823</v>
      </c>
      <c r="AQ750" s="58" t="s">
        <v>959</v>
      </c>
      <c r="AR750" s="54"/>
      <c r="AS750">
        <v>171</v>
      </c>
      <c r="AT750">
        <v>78</v>
      </c>
      <c r="AU750">
        <v>60</v>
      </c>
      <c r="AW750" s="44">
        <f t="shared" si="44"/>
        <v>235.8</v>
      </c>
      <c r="AX750" s="46">
        <f t="shared" si="45"/>
        <v>-2.886579864025407E-15</v>
      </c>
      <c r="AY750" s="46">
        <f t="shared" si="46"/>
        <v>-1.4432899320127035E-15</v>
      </c>
      <c r="AZ750" s="46">
        <f t="shared" si="47"/>
        <v>-5.6621374255882984E-15</v>
      </c>
    </row>
    <row r="751" spans="1:52" x14ac:dyDescent="0.35">
      <c r="A751">
        <v>172</v>
      </c>
      <c r="B751">
        <v>89</v>
      </c>
      <c r="C751">
        <v>1792</v>
      </c>
      <c r="D751">
        <v>4</v>
      </c>
      <c r="E751">
        <v>9</v>
      </c>
      <c r="F751">
        <v>187</v>
      </c>
      <c r="H751" t="s">
        <v>136</v>
      </c>
      <c r="I751" t="s">
        <v>154</v>
      </c>
      <c r="J751" s="58" t="s">
        <v>870</v>
      </c>
      <c r="K751" s="58" t="s">
        <v>959</v>
      </c>
      <c r="L751" s="58" t="s">
        <v>891</v>
      </c>
      <c r="M751">
        <v>171</v>
      </c>
      <c r="N751">
        <v>85</v>
      </c>
      <c r="O751">
        <v>6</v>
      </c>
      <c r="Q751">
        <v>172</v>
      </c>
      <c r="R751">
        <v>89</v>
      </c>
      <c r="S751">
        <v>1792</v>
      </c>
      <c r="T751">
        <v>4</v>
      </c>
      <c r="U751">
        <v>9</v>
      </c>
      <c r="V751">
        <v>187</v>
      </c>
      <c r="W751"/>
      <c r="X751" t="s">
        <v>136</v>
      </c>
      <c r="Y751" t="s">
        <v>154</v>
      </c>
      <c r="Z751" s="58" t="s">
        <v>870</v>
      </c>
      <c r="AA751" s="58" t="s">
        <v>959</v>
      </c>
      <c r="AB751" s="58" t="s">
        <v>891</v>
      </c>
      <c r="AC751">
        <v>171</v>
      </c>
      <c r="AD751">
        <v>42</v>
      </c>
      <c r="AE751">
        <v>53</v>
      </c>
      <c r="AG751">
        <v>185</v>
      </c>
      <c r="AH751">
        <v>95</v>
      </c>
      <c r="AI751">
        <v>1792</v>
      </c>
      <c r="AJ751">
        <v>4</v>
      </c>
      <c r="AK751">
        <v>9</v>
      </c>
      <c r="AL751">
        <v>189</v>
      </c>
      <c r="AM751"/>
      <c r="AN751" t="s">
        <v>136</v>
      </c>
      <c r="AO751" t="s">
        <v>154</v>
      </c>
      <c r="AP751" s="58" t="s">
        <v>870</v>
      </c>
      <c r="AQ751" s="58" t="s">
        <v>959</v>
      </c>
      <c r="AR751" s="58" t="s">
        <v>891</v>
      </c>
      <c r="AS751">
        <v>171</v>
      </c>
      <c r="AT751">
        <v>63</v>
      </c>
      <c r="AU751">
        <v>80</v>
      </c>
      <c r="AW751" s="44">
        <f t="shared" si="44"/>
        <v>191.39000000000001</v>
      </c>
      <c r="AX751" s="46">
        <f t="shared" si="45"/>
        <v>2.2222222222177401E-3</v>
      </c>
      <c r="AY751" s="46">
        <f t="shared" si="46"/>
        <v>1.1111111111088423E-3</v>
      </c>
      <c r="AZ751" s="46">
        <f t="shared" si="47"/>
        <v>-3.3333333333331883E-3</v>
      </c>
    </row>
    <row r="752" spans="1:52" x14ac:dyDescent="0.35">
      <c r="A752">
        <v>172</v>
      </c>
      <c r="B752">
        <v>89</v>
      </c>
      <c r="C752">
        <v>1792</v>
      </c>
      <c r="D752">
        <v>4</v>
      </c>
      <c r="E752">
        <v>9</v>
      </c>
      <c r="F752">
        <v>187</v>
      </c>
      <c r="H752" t="s">
        <v>16</v>
      </c>
      <c r="I752" t="s">
        <v>597</v>
      </c>
      <c r="J752" s="58" t="s">
        <v>951</v>
      </c>
      <c r="K752" s="58" t="s">
        <v>959</v>
      </c>
      <c r="L752" s="58" t="s">
        <v>925</v>
      </c>
      <c r="M752">
        <v>71</v>
      </c>
      <c r="N752">
        <v>46</v>
      </c>
      <c r="O752">
        <v>89</v>
      </c>
      <c r="Q752">
        <v>172</v>
      </c>
      <c r="R752">
        <v>89</v>
      </c>
      <c r="S752">
        <v>1792</v>
      </c>
      <c r="T752">
        <v>4</v>
      </c>
      <c r="U752">
        <v>9</v>
      </c>
      <c r="V752">
        <v>187</v>
      </c>
      <c r="W752"/>
      <c r="X752" t="s">
        <v>16</v>
      </c>
      <c r="Y752" t="s">
        <v>681</v>
      </c>
      <c r="Z752" s="58" t="s">
        <v>951</v>
      </c>
      <c r="AA752" s="58" t="s">
        <v>959</v>
      </c>
      <c r="AB752" s="58" t="s">
        <v>925</v>
      </c>
      <c r="AC752">
        <v>173</v>
      </c>
      <c r="AD752">
        <v>23</v>
      </c>
      <c r="AE752">
        <v>45</v>
      </c>
      <c r="AG752">
        <v>184</v>
      </c>
      <c r="AH752">
        <v>95</v>
      </c>
      <c r="AI752">
        <v>1792</v>
      </c>
      <c r="AJ752">
        <v>4</v>
      </c>
      <c r="AK752">
        <v>9</v>
      </c>
      <c r="AL752">
        <v>187</v>
      </c>
      <c r="AM752"/>
      <c r="AN752" t="s">
        <v>16</v>
      </c>
      <c r="AO752" t="s">
        <v>681</v>
      </c>
      <c r="AP752" s="58" t="s">
        <v>951</v>
      </c>
      <c r="AQ752" s="58" t="s">
        <v>959</v>
      </c>
      <c r="AR752" s="58" t="s">
        <v>925</v>
      </c>
      <c r="AS752">
        <v>171</v>
      </c>
      <c r="AT752">
        <v>35</v>
      </c>
      <c r="AU752">
        <v>16</v>
      </c>
      <c r="AW752" s="44">
        <f t="shared" si="44"/>
        <v>105.5</v>
      </c>
      <c r="AX752" s="46">
        <f t="shared" si="45"/>
        <v>-1.1111111111142824E-3</v>
      </c>
      <c r="AY752" s="46">
        <f t="shared" si="46"/>
        <v>-5.5555555555571456E-3</v>
      </c>
      <c r="AZ752" s="46">
        <f t="shared" si="47"/>
        <v>6.6666666666642949E-3</v>
      </c>
    </row>
    <row r="753" spans="1:52" x14ac:dyDescent="0.35">
      <c r="A753">
        <v>172</v>
      </c>
      <c r="B753">
        <v>89</v>
      </c>
      <c r="C753">
        <v>1792</v>
      </c>
      <c r="D753">
        <v>4</v>
      </c>
      <c r="E753">
        <v>9</v>
      </c>
      <c r="F753">
        <v>187</v>
      </c>
      <c r="H753" t="s">
        <v>148</v>
      </c>
      <c r="I753" t="s">
        <v>344</v>
      </c>
      <c r="J753" s="58" t="s">
        <v>907</v>
      </c>
      <c r="K753" s="58" t="s">
        <v>959</v>
      </c>
      <c r="L753" s="58" t="s">
        <v>780</v>
      </c>
      <c r="M753">
        <v>174</v>
      </c>
      <c r="N753">
        <v>76</v>
      </c>
      <c r="O753">
        <v>32</v>
      </c>
      <c r="Q753">
        <v>173</v>
      </c>
      <c r="R753">
        <v>89</v>
      </c>
      <c r="S753">
        <v>1792</v>
      </c>
      <c r="T753">
        <v>4</v>
      </c>
      <c r="U753">
        <v>9</v>
      </c>
      <c r="V753">
        <v>187</v>
      </c>
      <c r="W753"/>
      <c r="X753" t="s">
        <v>148</v>
      </c>
      <c r="Y753" t="s">
        <v>344</v>
      </c>
      <c r="Z753" s="58" t="s">
        <v>907</v>
      </c>
      <c r="AA753" s="58" t="s">
        <v>959</v>
      </c>
      <c r="AB753" s="58" t="s">
        <v>780</v>
      </c>
      <c r="AC753">
        <v>171</v>
      </c>
      <c r="AD753">
        <v>38</v>
      </c>
      <c r="AE753">
        <v>16</v>
      </c>
      <c r="AG753">
        <v>184</v>
      </c>
      <c r="AH753">
        <v>95</v>
      </c>
      <c r="AI753">
        <v>1792</v>
      </c>
      <c r="AJ753">
        <v>4</v>
      </c>
      <c r="AK753">
        <v>9</v>
      </c>
      <c r="AL753">
        <v>188</v>
      </c>
      <c r="AM753"/>
      <c r="AN753" t="s">
        <v>148</v>
      </c>
      <c r="AO753" t="s">
        <v>344</v>
      </c>
      <c r="AP753" s="58" t="s">
        <v>907</v>
      </c>
      <c r="AQ753" s="58" t="s">
        <v>959</v>
      </c>
      <c r="AR753" s="58" t="s">
        <v>780</v>
      </c>
      <c r="AS753">
        <v>171</v>
      </c>
      <c r="AT753">
        <v>57</v>
      </c>
      <c r="AU753">
        <v>24</v>
      </c>
      <c r="AW753" s="44">
        <f t="shared" si="44"/>
        <v>171.72</v>
      </c>
      <c r="AX753" s="46">
        <f t="shared" si="45"/>
        <v>-6.8278716014447127E-15</v>
      </c>
      <c r="AY753" s="46">
        <f t="shared" si="46"/>
        <v>-3.4139358007223564E-15</v>
      </c>
      <c r="AZ753" s="46">
        <f t="shared" si="47"/>
        <v>-5.1070259132757201E-15</v>
      </c>
    </row>
    <row r="754" spans="1:52" x14ac:dyDescent="0.35">
      <c r="A754">
        <v>172</v>
      </c>
      <c r="B754">
        <v>89</v>
      </c>
      <c r="C754">
        <v>1792</v>
      </c>
      <c r="D754">
        <v>4</v>
      </c>
      <c r="E754">
        <v>9</v>
      </c>
      <c r="F754">
        <v>187</v>
      </c>
      <c r="H754" t="s">
        <v>453</v>
      </c>
      <c r="I754" t="s">
        <v>474</v>
      </c>
      <c r="J754" s="58" t="s">
        <v>808</v>
      </c>
      <c r="K754" s="58" t="s">
        <v>959</v>
      </c>
      <c r="L754" s="58" t="s">
        <v>783</v>
      </c>
      <c r="M754">
        <v>174</v>
      </c>
      <c r="N754">
        <v>353</v>
      </c>
      <c r="O754">
        <v>79</v>
      </c>
      <c r="Q754">
        <v>173</v>
      </c>
      <c r="R754">
        <v>89</v>
      </c>
      <c r="S754">
        <v>1792</v>
      </c>
      <c r="T754">
        <v>4</v>
      </c>
      <c r="U754">
        <v>9</v>
      </c>
      <c r="V754">
        <v>187</v>
      </c>
      <c r="W754"/>
      <c r="X754" t="s">
        <v>453</v>
      </c>
      <c r="Y754" t="s">
        <v>474</v>
      </c>
      <c r="Z754" s="58" t="s">
        <v>808</v>
      </c>
      <c r="AA754" s="58" t="s">
        <v>959</v>
      </c>
      <c r="AB754" s="58" t="s">
        <v>783</v>
      </c>
      <c r="AC754">
        <v>174</v>
      </c>
      <c r="AD754">
        <v>176</v>
      </c>
      <c r="AE754">
        <v>89</v>
      </c>
      <c r="AG754">
        <v>184</v>
      </c>
      <c r="AH754">
        <v>95</v>
      </c>
      <c r="AI754">
        <v>1792</v>
      </c>
      <c r="AJ754">
        <v>4</v>
      </c>
      <c r="AK754">
        <v>9</v>
      </c>
      <c r="AL754">
        <v>188</v>
      </c>
      <c r="AM754"/>
      <c r="AN754" t="s">
        <v>453</v>
      </c>
      <c r="AO754" t="s">
        <v>474</v>
      </c>
      <c r="AP754" s="58" t="s">
        <v>808</v>
      </c>
      <c r="AQ754" s="58" t="s">
        <v>959</v>
      </c>
      <c r="AR754" s="58" t="s">
        <v>783</v>
      </c>
      <c r="AS754">
        <v>172</v>
      </c>
      <c r="AT754">
        <v>265</v>
      </c>
      <c r="AU754">
        <v>35</v>
      </c>
      <c r="AW754" s="44">
        <f t="shared" si="44"/>
        <v>796.03</v>
      </c>
      <c r="AX754" s="46">
        <f t="shared" si="45"/>
        <v>1.1111111110926331E-3</v>
      </c>
      <c r="AY754" s="46">
        <f t="shared" si="46"/>
        <v>5.555555555546321E-3</v>
      </c>
      <c r="AZ754" s="46">
        <f t="shared" si="47"/>
        <v>-6.6666666666946872E-3</v>
      </c>
    </row>
    <row r="755" spans="1:52" x14ac:dyDescent="0.35">
      <c r="A755">
        <v>173</v>
      </c>
      <c r="B755">
        <v>89</v>
      </c>
      <c r="C755">
        <v>1792</v>
      </c>
      <c r="D755">
        <v>4</v>
      </c>
      <c r="E755">
        <v>9</v>
      </c>
      <c r="F755">
        <v>187</v>
      </c>
      <c r="H755" t="s">
        <v>429</v>
      </c>
      <c r="I755" t="s">
        <v>19</v>
      </c>
      <c r="J755" s="58" t="s">
        <v>133</v>
      </c>
      <c r="K755" s="58" t="s">
        <v>959</v>
      </c>
      <c r="L755" s="58" t="s">
        <v>797</v>
      </c>
      <c r="M755">
        <v>174</v>
      </c>
      <c r="N755">
        <v>1131</v>
      </c>
      <c r="O755">
        <v>11</v>
      </c>
      <c r="Q755">
        <v>173</v>
      </c>
      <c r="R755">
        <v>89</v>
      </c>
      <c r="S755">
        <v>1792</v>
      </c>
      <c r="T755">
        <v>4</v>
      </c>
      <c r="U755">
        <v>9</v>
      </c>
      <c r="V755">
        <v>187</v>
      </c>
      <c r="W755"/>
      <c r="X755" t="s">
        <v>429</v>
      </c>
      <c r="Y755" t="s">
        <v>19</v>
      </c>
      <c r="Z755" s="58" t="s">
        <v>133</v>
      </c>
      <c r="AA755" s="58" t="s">
        <v>959</v>
      </c>
      <c r="AB755" s="58" t="s">
        <v>797</v>
      </c>
      <c r="AC755">
        <v>174</v>
      </c>
      <c r="AD755">
        <v>565</v>
      </c>
      <c r="AE755">
        <v>56</v>
      </c>
      <c r="AG755">
        <v>184</v>
      </c>
      <c r="AH755">
        <v>95</v>
      </c>
      <c r="AI755">
        <v>1792</v>
      </c>
      <c r="AJ755">
        <v>4</v>
      </c>
      <c r="AK755">
        <v>9</v>
      </c>
      <c r="AL755">
        <v>188</v>
      </c>
      <c r="AM755"/>
      <c r="AN755" t="s">
        <v>429</v>
      </c>
      <c r="AO755" t="s">
        <v>19</v>
      </c>
      <c r="AP755" s="58" t="s">
        <v>133</v>
      </c>
      <c r="AQ755" s="58" t="s">
        <v>959</v>
      </c>
      <c r="AR755" s="58" t="s">
        <v>797</v>
      </c>
      <c r="AS755">
        <v>172</v>
      </c>
      <c r="AT755">
        <v>848</v>
      </c>
      <c r="AU755">
        <v>34</v>
      </c>
      <c r="AW755" s="44">
        <f t="shared" si="44"/>
        <v>2545.0100000000002</v>
      </c>
      <c r="AX755" s="46">
        <f t="shared" si="45"/>
        <v>5.5555555556020403E-3</v>
      </c>
      <c r="AY755" s="46">
        <f t="shared" si="46"/>
        <v>-2.2222222221990329E-3</v>
      </c>
      <c r="AZ755" s="46">
        <f t="shared" si="47"/>
        <v>-3.3333333332984938E-3</v>
      </c>
    </row>
    <row r="756" spans="1:52" x14ac:dyDescent="0.35">
      <c r="A756">
        <v>173</v>
      </c>
      <c r="B756">
        <v>89</v>
      </c>
      <c r="C756">
        <v>1792</v>
      </c>
      <c r="D756">
        <v>4</v>
      </c>
      <c r="E756">
        <v>9</v>
      </c>
      <c r="F756">
        <v>188</v>
      </c>
      <c r="H756" t="s">
        <v>150</v>
      </c>
      <c r="I756" t="s">
        <v>599</v>
      </c>
      <c r="J756" s="58" t="s">
        <v>829</v>
      </c>
      <c r="K756" s="58" t="s">
        <v>959</v>
      </c>
      <c r="L756" s="54"/>
      <c r="M756">
        <v>175</v>
      </c>
      <c r="N756">
        <v>142</v>
      </c>
      <c r="O756">
        <v>58</v>
      </c>
      <c r="Q756">
        <v>173</v>
      </c>
      <c r="R756">
        <v>89</v>
      </c>
      <c r="S756">
        <v>1792</v>
      </c>
      <c r="T756">
        <v>4</v>
      </c>
      <c r="U756">
        <v>9</v>
      </c>
      <c r="V756">
        <v>188</v>
      </c>
      <c r="W756"/>
      <c r="X756" t="s">
        <v>150</v>
      </c>
      <c r="Y756" t="s">
        <v>599</v>
      </c>
      <c r="Z756" s="58" t="s">
        <v>829</v>
      </c>
      <c r="AA756" s="58" t="s">
        <v>959</v>
      </c>
      <c r="AB756" s="54"/>
      <c r="AC756">
        <v>175</v>
      </c>
      <c r="AD756">
        <v>71</v>
      </c>
      <c r="AE756">
        <v>29</v>
      </c>
      <c r="AG756">
        <v>184</v>
      </c>
      <c r="AH756">
        <v>95</v>
      </c>
      <c r="AI756">
        <v>1792</v>
      </c>
      <c r="AJ756">
        <v>4</v>
      </c>
      <c r="AK756">
        <v>9</v>
      </c>
      <c r="AL756">
        <v>187</v>
      </c>
      <c r="AM756"/>
      <c r="AN756" t="s">
        <v>150</v>
      </c>
      <c r="AO756" t="s">
        <v>599</v>
      </c>
      <c r="AP756" s="58" t="s">
        <v>829</v>
      </c>
      <c r="AQ756" s="58" t="s">
        <v>959</v>
      </c>
      <c r="AR756" s="54"/>
      <c r="AS756">
        <v>173</v>
      </c>
      <c r="AT756">
        <v>106</v>
      </c>
      <c r="AU756">
        <v>95</v>
      </c>
      <c r="AW756" s="44">
        <f t="shared" si="44"/>
        <v>320.82</v>
      </c>
      <c r="AX756" s="46">
        <f t="shared" si="45"/>
        <v>6.6666666666447272E-3</v>
      </c>
      <c r="AY756" s="46">
        <f t="shared" si="46"/>
        <v>3.3333333333223636E-3</v>
      </c>
      <c r="AZ756" s="46">
        <f t="shared" si="47"/>
        <v>-1.0000000000002229E-2</v>
      </c>
    </row>
    <row r="757" spans="1:52" x14ac:dyDescent="0.35">
      <c r="A757">
        <v>173</v>
      </c>
      <c r="B757">
        <v>89</v>
      </c>
      <c r="C757">
        <v>1792</v>
      </c>
      <c r="D757">
        <v>4</v>
      </c>
      <c r="E757">
        <v>9</v>
      </c>
      <c r="F757">
        <v>188</v>
      </c>
      <c r="H757" t="s">
        <v>132</v>
      </c>
      <c r="I757" t="s">
        <v>598</v>
      </c>
      <c r="J757" s="58" t="s">
        <v>133</v>
      </c>
      <c r="K757" s="58" t="s">
        <v>959</v>
      </c>
      <c r="L757" s="58" t="s">
        <v>873</v>
      </c>
      <c r="M757">
        <v>174</v>
      </c>
      <c r="N757">
        <v>81</v>
      </c>
      <c r="O757">
        <v>26</v>
      </c>
      <c r="Q757">
        <v>173</v>
      </c>
      <c r="R757">
        <v>89</v>
      </c>
      <c r="S757">
        <v>1792</v>
      </c>
      <c r="T757">
        <v>4</v>
      </c>
      <c r="U757">
        <v>9</v>
      </c>
      <c r="V757">
        <v>188</v>
      </c>
      <c r="W757"/>
      <c r="X757" t="s">
        <v>132</v>
      </c>
      <c r="Y757" t="s">
        <v>598</v>
      </c>
      <c r="Z757" s="58" t="s">
        <v>133</v>
      </c>
      <c r="AA757" s="58" t="s">
        <v>959</v>
      </c>
      <c r="AB757" s="58" t="s">
        <v>873</v>
      </c>
      <c r="AC757">
        <v>174</v>
      </c>
      <c r="AD757">
        <v>40</v>
      </c>
      <c r="AE757">
        <v>63</v>
      </c>
      <c r="AG757">
        <v>184</v>
      </c>
      <c r="AH757">
        <v>95</v>
      </c>
      <c r="AI757">
        <v>1792</v>
      </c>
      <c r="AJ757">
        <v>4</v>
      </c>
      <c r="AK757">
        <v>9</v>
      </c>
      <c r="AL757">
        <v>187</v>
      </c>
      <c r="AM757"/>
      <c r="AN757" t="s">
        <v>132</v>
      </c>
      <c r="AO757" t="s">
        <v>598</v>
      </c>
      <c r="AP757" s="58" t="s">
        <v>133</v>
      </c>
      <c r="AQ757" s="58" t="s">
        <v>959</v>
      </c>
      <c r="AR757" s="58" t="s">
        <v>873</v>
      </c>
      <c r="AS757">
        <v>172</v>
      </c>
      <c r="AT757">
        <v>60</v>
      </c>
      <c r="AU757">
        <v>95</v>
      </c>
      <c r="AW757" s="44">
        <f t="shared" si="44"/>
        <v>182.83999999999997</v>
      </c>
      <c r="AX757" s="46">
        <f t="shared" si="45"/>
        <v>2.2222222222063603E-3</v>
      </c>
      <c r="AY757" s="46">
        <f t="shared" si="46"/>
        <v>1.1111111111031802E-3</v>
      </c>
      <c r="AZ757" s="46">
        <f t="shared" si="47"/>
        <v>-3.333333333341626E-3</v>
      </c>
    </row>
    <row r="758" spans="1:52" x14ac:dyDescent="0.35">
      <c r="A758">
        <v>173</v>
      </c>
      <c r="B758">
        <v>89</v>
      </c>
      <c r="C758">
        <v>1792</v>
      </c>
      <c r="D758">
        <v>4</v>
      </c>
      <c r="E758">
        <v>9</v>
      </c>
      <c r="F758">
        <v>188</v>
      </c>
      <c r="H758" t="s">
        <v>398</v>
      </c>
      <c r="I758" t="s">
        <v>600</v>
      </c>
      <c r="J758" s="54"/>
      <c r="K758" s="58" t="s">
        <v>959</v>
      </c>
      <c r="L758" s="54"/>
      <c r="M758">
        <v>175</v>
      </c>
      <c r="N758">
        <v>306</v>
      </c>
      <c r="O758">
        <v>22</v>
      </c>
      <c r="Q758">
        <v>173</v>
      </c>
      <c r="R758">
        <v>89</v>
      </c>
      <c r="S758">
        <v>1792</v>
      </c>
      <c r="T758">
        <v>4</v>
      </c>
      <c r="U758">
        <v>9</v>
      </c>
      <c r="V758">
        <v>188</v>
      </c>
      <c r="W758"/>
      <c r="X758" t="s">
        <v>398</v>
      </c>
      <c r="Y758" t="s">
        <v>600</v>
      </c>
      <c r="Z758" s="54"/>
      <c r="AA758" s="58" t="s">
        <v>959</v>
      </c>
      <c r="AB758" s="54"/>
      <c r="AC758">
        <v>175</v>
      </c>
      <c r="AD758">
        <v>153</v>
      </c>
      <c r="AE758">
        <v>12</v>
      </c>
      <c r="AG758">
        <v>185</v>
      </c>
      <c r="AH758">
        <v>95</v>
      </c>
      <c r="AI758">
        <v>1792</v>
      </c>
      <c r="AJ758">
        <v>4</v>
      </c>
      <c r="AK758">
        <v>9</v>
      </c>
      <c r="AL758">
        <v>189</v>
      </c>
      <c r="AM758"/>
      <c r="AN758" t="s">
        <v>398</v>
      </c>
      <c r="AO758" t="s">
        <v>600</v>
      </c>
      <c r="AP758" s="54"/>
      <c r="AQ758" s="58" t="s">
        <v>959</v>
      </c>
      <c r="AR758" s="54"/>
      <c r="AS758">
        <v>173</v>
      </c>
      <c r="AT758">
        <v>229</v>
      </c>
      <c r="AU758">
        <v>67</v>
      </c>
      <c r="AW758" s="44">
        <f t="shared" si="44"/>
        <v>689.01</v>
      </c>
      <c r="AX758" s="46">
        <f t="shared" si="45"/>
        <v>6.6666666666310437E-3</v>
      </c>
      <c r="AY758" s="46">
        <f t="shared" si="46"/>
        <v>-6.6666666666844732E-3</v>
      </c>
      <c r="AZ758" s="46">
        <f t="shared" si="47"/>
        <v>-1.2545520178264269E-14</v>
      </c>
    </row>
    <row r="759" spans="1:52" x14ac:dyDescent="0.35">
      <c r="A759">
        <v>173</v>
      </c>
      <c r="B759">
        <v>89</v>
      </c>
      <c r="C759">
        <v>1792</v>
      </c>
      <c r="D759">
        <v>4</v>
      </c>
      <c r="E759">
        <v>9</v>
      </c>
      <c r="F759">
        <v>188</v>
      </c>
      <c r="H759" t="s">
        <v>33</v>
      </c>
      <c r="I759" t="s">
        <v>602</v>
      </c>
      <c r="J759" s="58" t="s">
        <v>878</v>
      </c>
      <c r="K759" s="58" t="s">
        <v>959</v>
      </c>
      <c r="L759" s="58" t="s">
        <v>780</v>
      </c>
      <c r="M759">
        <v>176</v>
      </c>
      <c r="N759">
        <v>471</v>
      </c>
      <c r="O759">
        <v>62</v>
      </c>
      <c r="Q759">
        <v>173</v>
      </c>
      <c r="R759">
        <v>89</v>
      </c>
      <c r="S759">
        <v>1792</v>
      </c>
      <c r="T759">
        <v>4</v>
      </c>
      <c r="U759">
        <v>9</v>
      </c>
      <c r="V759">
        <v>188</v>
      </c>
      <c r="W759"/>
      <c r="X759" t="s">
        <v>33</v>
      </c>
      <c r="Y759" t="s">
        <v>602</v>
      </c>
      <c r="Z759" s="58" t="s">
        <v>878</v>
      </c>
      <c r="AA759" s="58" t="s">
        <v>959</v>
      </c>
      <c r="AB759" s="58" t="s">
        <v>780</v>
      </c>
      <c r="AC759">
        <v>176</v>
      </c>
      <c r="AD759">
        <v>235</v>
      </c>
      <c r="AE759">
        <v>81</v>
      </c>
      <c r="AG759">
        <v>184</v>
      </c>
      <c r="AH759">
        <v>95</v>
      </c>
      <c r="AI759">
        <v>1792</v>
      </c>
      <c r="AJ759">
        <v>4</v>
      </c>
      <c r="AK759">
        <v>9</v>
      </c>
      <c r="AL759">
        <v>188</v>
      </c>
      <c r="AM759"/>
      <c r="AN759" t="s">
        <v>33</v>
      </c>
      <c r="AO759" t="s">
        <v>602</v>
      </c>
      <c r="AP759" s="58" t="s">
        <v>878</v>
      </c>
      <c r="AQ759" s="58" t="s">
        <v>959</v>
      </c>
      <c r="AR759" s="58" t="s">
        <v>780</v>
      </c>
      <c r="AS759">
        <v>174</v>
      </c>
      <c r="AT759">
        <v>353</v>
      </c>
      <c r="AU759">
        <v>72</v>
      </c>
      <c r="AW759" s="44">
        <f t="shared" si="44"/>
        <v>1061.1499999999999</v>
      </c>
      <c r="AX759" s="46">
        <f t="shared" si="45"/>
        <v>2.2222222221489618E-3</v>
      </c>
      <c r="AY759" s="46">
        <f t="shared" si="46"/>
        <v>1.1111111110744254E-3</v>
      </c>
      <c r="AZ759" s="46">
        <f t="shared" si="47"/>
        <v>-3.333333333416677E-3</v>
      </c>
    </row>
    <row r="760" spans="1:52" x14ac:dyDescent="0.35">
      <c r="A760">
        <v>173</v>
      </c>
      <c r="B760">
        <v>89</v>
      </c>
      <c r="C760">
        <v>1792</v>
      </c>
      <c r="D760">
        <v>4</v>
      </c>
      <c r="E760">
        <v>9</v>
      </c>
      <c r="F760">
        <v>188</v>
      </c>
      <c r="H760" t="s">
        <v>226</v>
      </c>
      <c r="I760" t="s">
        <v>19</v>
      </c>
      <c r="J760" s="58" t="s">
        <v>911</v>
      </c>
      <c r="K760" s="58" t="s">
        <v>959</v>
      </c>
      <c r="L760" s="54"/>
      <c r="M760">
        <v>175</v>
      </c>
      <c r="N760">
        <v>34</v>
      </c>
      <c r="O760">
        <v>55</v>
      </c>
      <c r="Q760">
        <v>173</v>
      </c>
      <c r="R760">
        <v>89</v>
      </c>
      <c r="S760">
        <v>1792</v>
      </c>
      <c r="T760">
        <v>4</v>
      </c>
      <c r="U760">
        <v>9</v>
      </c>
      <c r="V760">
        <v>188</v>
      </c>
      <c r="W760"/>
      <c r="X760" t="s">
        <v>226</v>
      </c>
      <c r="Y760" t="s">
        <v>19</v>
      </c>
      <c r="Z760" s="58" t="s">
        <v>911</v>
      </c>
      <c r="AA760" s="58" t="s">
        <v>959</v>
      </c>
      <c r="AB760" s="54"/>
      <c r="AC760">
        <v>174</v>
      </c>
      <c r="AD760">
        <v>17</v>
      </c>
      <c r="AE760">
        <v>28</v>
      </c>
      <c r="AG760">
        <v>185</v>
      </c>
      <c r="AH760">
        <v>95</v>
      </c>
      <c r="AI760">
        <v>1792</v>
      </c>
      <c r="AJ760">
        <v>4</v>
      </c>
      <c r="AK760">
        <v>9</v>
      </c>
      <c r="AL760">
        <v>188</v>
      </c>
      <c r="AM760"/>
      <c r="AN760" t="s">
        <v>226</v>
      </c>
      <c r="AO760" t="s">
        <v>19</v>
      </c>
      <c r="AP760" s="58" t="s">
        <v>911</v>
      </c>
      <c r="AQ760" s="58" t="s">
        <v>959</v>
      </c>
      <c r="AR760" s="54"/>
      <c r="AS760">
        <v>172</v>
      </c>
      <c r="AT760">
        <v>25</v>
      </c>
      <c r="AU760">
        <v>92</v>
      </c>
      <c r="AW760" s="44">
        <f t="shared" si="44"/>
        <v>77.75</v>
      </c>
      <c r="AX760" s="46">
        <f t="shared" si="45"/>
        <v>5.5555555555570901E-3</v>
      </c>
      <c r="AY760" s="46">
        <f t="shared" si="46"/>
        <v>-2.2222222222214594E-3</v>
      </c>
      <c r="AZ760" s="46">
        <f t="shared" si="47"/>
        <v>-3.3333333333357418E-3</v>
      </c>
    </row>
    <row r="761" spans="1:52" x14ac:dyDescent="0.35">
      <c r="A761">
        <v>173</v>
      </c>
      <c r="B761">
        <v>89</v>
      </c>
      <c r="C761">
        <v>1792</v>
      </c>
      <c r="D761">
        <v>4</v>
      </c>
      <c r="E761">
        <v>9</v>
      </c>
      <c r="F761">
        <v>188</v>
      </c>
      <c r="H761" t="s">
        <v>136</v>
      </c>
      <c r="I761" t="s">
        <v>601</v>
      </c>
      <c r="J761" s="58" t="s">
        <v>824</v>
      </c>
      <c r="K761" s="58" t="s">
        <v>959</v>
      </c>
      <c r="L761" s="58" t="s">
        <v>780</v>
      </c>
      <c r="M761">
        <v>175</v>
      </c>
      <c r="N761">
        <v>23</v>
      </c>
      <c r="O761">
        <v>8</v>
      </c>
      <c r="Q761">
        <v>173</v>
      </c>
      <c r="R761">
        <v>89</v>
      </c>
      <c r="S761">
        <v>1792</v>
      </c>
      <c r="T761">
        <v>4</v>
      </c>
      <c r="U761">
        <v>9</v>
      </c>
      <c r="V761">
        <v>188</v>
      </c>
      <c r="W761"/>
      <c r="X761" t="s">
        <v>136</v>
      </c>
      <c r="Y761" t="s">
        <v>601</v>
      </c>
      <c r="Z761" s="58" t="s">
        <v>824</v>
      </c>
      <c r="AA761" s="58" t="s">
        <v>959</v>
      </c>
      <c r="AB761" s="58" t="s">
        <v>780</v>
      </c>
      <c r="AC761">
        <v>175</v>
      </c>
      <c r="AD761">
        <v>11</v>
      </c>
      <c r="AE761">
        <v>55</v>
      </c>
      <c r="AG761">
        <v>185</v>
      </c>
      <c r="AH761">
        <v>95</v>
      </c>
      <c r="AI761">
        <v>1792</v>
      </c>
      <c r="AJ761">
        <v>4</v>
      </c>
      <c r="AK761">
        <v>9</v>
      </c>
      <c r="AL761">
        <v>189</v>
      </c>
      <c r="AM761"/>
      <c r="AN761" t="s">
        <v>136</v>
      </c>
      <c r="AO761" t="s">
        <v>601</v>
      </c>
      <c r="AP761" s="58" t="s">
        <v>824</v>
      </c>
      <c r="AQ761" s="58" t="s">
        <v>959</v>
      </c>
      <c r="AR761" s="58" t="s">
        <v>780</v>
      </c>
      <c r="AS761">
        <v>173</v>
      </c>
      <c r="AT761">
        <v>17</v>
      </c>
      <c r="AU761">
        <v>31</v>
      </c>
      <c r="AW761" s="44">
        <f t="shared" si="44"/>
        <v>51.94</v>
      </c>
      <c r="AX761" s="46">
        <f t="shared" si="45"/>
        <v>4.4444444444434322E-3</v>
      </c>
      <c r="AY761" s="46">
        <f t="shared" si="46"/>
        <v>-7.7777777777783275E-3</v>
      </c>
      <c r="AZ761" s="46">
        <f t="shared" si="47"/>
        <v>3.3333333333325776E-3</v>
      </c>
    </row>
    <row r="762" spans="1:52" x14ac:dyDescent="0.35">
      <c r="A762">
        <v>173</v>
      </c>
      <c r="B762">
        <v>89</v>
      </c>
      <c r="C762">
        <v>1792</v>
      </c>
      <c r="D762">
        <v>4</v>
      </c>
      <c r="E762">
        <v>9</v>
      </c>
      <c r="F762">
        <v>188</v>
      </c>
      <c r="H762" t="s">
        <v>32</v>
      </c>
      <c r="I762" t="s">
        <v>115</v>
      </c>
      <c r="J762" s="58" t="s">
        <v>932</v>
      </c>
      <c r="K762" s="58" t="s">
        <v>959</v>
      </c>
      <c r="L762" s="54"/>
      <c r="M762">
        <v>176</v>
      </c>
      <c r="N762">
        <v>14</v>
      </c>
      <c r="O762">
        <v>90</v>
      </c>
      <c r="Q762">
        <v>173</v>
      </c>
      <c r="R762">
        <v>89</v>
      </c>
      <c r="S762">
        <v>1792</v>
      </c>
      <c r="T762">
        <v>4</v>
      </c>
      <c r="U762">
        <v>9</v>
      </c>
      <c r="V762">
        <v>188</v>
      </c>
      <c r="W762"/>
      <c r="X762" t="s">
        <v>32</v>
      </c>
      <c r="Y762" t="s">
        <v>115</v>
      </c>
      <c r="Z762" s="58" t="s">
        <v>932</v>
      </c>
      <c r="AA762" s="58" t="s">
        <v>959</v>
      </c>
      <c r="AB762" s="54"/>
      <c r="AC762">
        <v>175</v>
      </c>
      <c r="AD762">
        <v>7</v>
      </c>
      <c r="AE762">
        <v>45</v>
      </c>
      <c r="AG762">
        <v>185</v>
      </c>
      <c r="AH762">
        <v>95</v>
      </c>
      <c r="AI762">
        <v>1792</v>
      </c>
      <c r="AJ762">
        <v>4</v>
      </c>
      <c r="AK762">
        <v>9</v>
      </c>
      <c r="AL762">
        <v>190</v>
      </c>
      <c r="AM762"/>
      <c r="AN762" t="s">
        <v>32</v>
      </c>
      <c r="AO762" t="s">
        <v>115</v>
      </c>
      <c r="AP762" s="58" t="s">
        <v>932</v>
      </c>
      <c r="AQ762" s="58" t="s">
        <v>959</v>
      </c>
      <c r="AR762" s="54"/>
      <c r="AS762">
        <v>173</v>
      </c>
      <c r="AT762">
        <v>11</v>
      </c>
      <c r="AU762">
        <v>18</v>
      </c>
      <c r="AW762" s="44">
        <f t="shared" si="44"/>
        <v>33.529999999999994</v>
      </c>
      <c r="AX762" s="46">
        <f t="shared" si="45"/>
        <v>2.22222222221935E-3</v>
      </c>
      <c r="AY762" s="46">
        <f t="shared" si="46"/>
        <v>1.111111111109675E-3</v>
      </c>
      <c r="AZ762" s="46">
        <f t="shared" si="47"/>
        <v>-3.3333333333359083E-3</v>
      </c>
    </row>
    <row r="763" spans="1:52" x14ac:dyDescent="0.35">
      <c r="A763">
        <v>173</v>
      </c>
      <c r="B763">
        <v>89</v>
      </c>
      <c r="C763">
        <v>1792</v>
      </c>
      <c r="D763">
        <v>4</v>
      </c>
      <c r="E763">
        <v>9</v>
      </c>
      <c r="F763">
        <v>189</v>
      </c>
      <c r="H763" t="s">
        <v>18</v>
      </c>
      <c r="I763" t="s">
        <v>933</v>
      </c>
      <c r="J763" s="58" t="s">
        <v>895</v>
      </c>
      <c r="K763" s="58" t="s">
        <v>959</v>
      </c>
      <c r="L763" s="58" t="s">
        <v>791</v>
      </c>
      <c r="M763">
        <v>177</v>
      </c>
      <c r="N763">
        <v>288</v>
      </c>
      <c r="O763">
        <v>53</v>
      </c>
      <c r="Q763">
        <v>173</v>
      </c>
      <c r="R763">
        <v>89</v>
      </c>
      <c r="S763">
        <v>1792</v>
      </c>
      <c r="T763">
        <v>4</v>
      </c>
      <c r="U763">
        <v>9</v>
      </c>
      <c r="V763">
        <v>189</v>
      </c>
      <c r="W763"/>
      <c r="X763" t="s">
        <v>18</v>
      </c>
      <c r="Y763" t="s">
        <v>933</v>
      </c>
      <c r="Z763" s="58" t="s">
        <v>895</v>
      </c>
      <c r="AA763" s="58" t="s">
        <v>959</v>
      </c>
      <c r="AB763" s="58" t="s">
        <v>791</v>
      </c>
      <c r="AC763">
        <v>177</v>
      </c>
      <c r="AD763">
        <v>144</v>
      </c>
      <c r="AE763">
        <v>27</v>
      </c>
      <c r="AG763">
        <v>184</v>
      </c>
      <c r="AH763">
        <v>95</v>
      </c>
      <c r="AI763">
        <v>1792</v>
      </c>
      <c r="AJ763">
        <v>4</v>
      </c>
      <c r="AK763">
        <v>9</v>
      </c>
      <c r="AL763">
        <v>187</v>
      </c>
      <c r="AM763"/>
      <c r="AN763" t="s">
        <v>18</v>
      </c>
      <c r="AO763" t="s">
        <v>933</v>
      </c>
      <c r="AP763" s="58" t="s">
        <v>895</v>
      </c>
      <c r="AQ763" s="58" t="s">
        <v>959</v>
      </c>
      <c r="AR763" s="58" t="s">
        <v>791</v>
      </c>
      <c r="AS763">
        <v>175</v>
      </c>
      <c r="AT763">
        <v>216</v>
      </c>
      <c r="AU763">
        <v>41</v>
      </c>
      <c r="AW763" s="44">
        <f t="shared" si="44"/>
        <v>649.20999999999992</v>
      </c>
      <c r="AX763" s="46">
        <f t="shared" si="45"/>
        <v>7.7777777777054968E-3</v>
      </c>
      <c r="AY763" s="46">
        <f t="shared" si="46"/>
        <v>-1.111111111147256E-3</v>
      </c>
      <c r="AZ763" s="46">
        <f t="shared" si="47"/>
        <v>-6.6666666666924113E-3</v>
      </c>
    </row>
    <row r="764" spans="1:52" x14ac:dyDescent="0.35">
      <c r="A764">
        <v>173</v>
      </c>
      <c r="B764">
        <v>89</v>
      </c>
      <c r="C764">
        <v>1792</v>
      </c>
      <c r="D764">
        <v>4</v>
      </c>
      <c r="E764">
        <v>9</v>
      </c>
      <c r="F764">
        <v>189</v>
      </c>
      <c r="G764" t="s">
        <v>761</v>
      </c>
      <c r="H764" t="s">
        <v>191</v>
      </c>
      <c r="I764" t="s">
        <v>934</v>
      </c>
      <c r="J764" s="58" t="s">
        <v>895</v>
      </c>
      <c r="K764" s="58" t="s">
        <v>959</v>
      </c>
      <c r="L764" s="58" t="s">
        <v>791</v>
      </c>
      <c r="M764">
        <v>177</v>
      </c>
      <c r="N764">
        <v>202</v>
      </c>
      <c r="O764">
        <v>71</v>
      </c>
      <c r="Q764">
        <v>173</v>
      </c>
      <c r="R764">
        <v>89</v>
      </c>
      <c r="S764">
        <v>1792</v>
      </c>
      <c r="T764">
        <v>4</v>
      </c>
      <c r="U764">
        <v>9</v>
      </c>
      <c r="V764">
        <v>189</v>
      </c>
      <c r="W764" t="s">
        <v>761</v>
      </c>
      <c r="X764" t="s">
        <v>191</v>
      </c>
      <c r="Y764" t="s">
        <v>933</v>
      </c>
      <c r="Z764" s="58" t="s">
        <v>895</v>
      </c>
      <c r="AA764" s="58" t="s">
        <v>959</v>
      </c>
      <c r="AB764" s="58" t="s">
        <v>791</v>
      </c>
      <c r="AC764">
        <v>177</v>
      </c>
      <c r="AD764">
        <v>101</v>
      </c>
      <c r="AE764">
        <v>36</v>
      </c>
      <c r="AG764">
        <v>185</v>
      </c>
      <c r="AH764">
        <v>95</v>
      </c>
      <c r="AI764">
        <v>1792</v>
      </c>
      <c r="AJ764">
        <v>4</v>
      </c>
      <c r="AK764">
        <v>9</v>
      </c>
      <c r="AL764">
        <v>189</v>
      </c>
      <c r="AM764" t="s">
        <v>761</v>
      </c>
      <c r="AN764" t="s">
        <v>191</v>
      </c>
      <c r="AO764" t="s">
        <v>933</v>
      </c>
      <c r="AP764" s="58" t="s">
        <v>895</v>
      </c>
      <c r="AQ764" s="58" t="s">
        <v>959</v>
      </c>
      <c r="AR764" s="58" t="s">
        <v>791</v>
      </c>
      <c r="AS764">
        <v>175</v>
      </c>
      <c r="AT764">
        <v>152</v>
      </c>
      <c r="AU764">
        <v>4</v>
      </c>
      <c r="AW764" s="44">
        <f t="shared" si="44"/>
        <v>456.11000000000007</v>
      </c>
      <c r="AX764" s="46">
        <f t="shared" si="45"/>
        <v>5.5555555555679703E-3</v>
      </c>
      <c r="AY764" s="46">
        <f t="shared" si="46"/>
        <v>-2.2222222222160193E-3</v>
      </c>
      <c r="AZ764" s="46">
        <f t="shared" si="47"/>
        <v>-3.3333333333098389E-3</v>
      </c>
    </row>
    <row r="765" spans="1:52" x14ac:dyDescent="0.35">
      <c r="A765">
        <v>173</v>
      </c>
      <c r="B765">
        <v>89</v>
      </c>
      <c r="C765">
        <v>1792</v>
      </c>
      <c r="D765">
        <v>4</v>
      </c>
      <c r="E765">
        <v>9</v>
      </c>
      <c r="F765">
        <v>189</v>
      </c>
      <c r="H765" t="s">
        <v>447</v>
      </c>
      <c r="I765" t="s">
        <v>606</v>
      </c>
      <c r="J765" s="58" t="s">
        <v>895</v>
      </c>
      <c r="K765" s="58" t="s">
        <v>959</v>
      </c>
      <c r="L765" s="54"/>
      <c r="M765">
        <v>177</v>
      </c>
      <c r="N765">
        <v>181</v>
      </c>
      <c r="O765">
        <v>38</v>
      </c>
      <c r="Q765">
        <v>173</v>
      </c>
      <c r="R765">
        <v>89</v>
      </c>
      <c r="S765">
        <v>1792</v>
      </c>
      <c r="T765">
        <v>4</v>
      </c>
      <c r="U765">
        <v>9</v>
      </c>
      <c r="V765">
        <v>189</v>
      </c>
      <c r="W765"/>
      <c r="X765" t="s">
        <v>476</v>
      </c>
      <c r="Y765" t="s">
        <v>606</v>
      </c>
      <c r="Z765" s="58" t="s">
        <v>895</v>
      </c>
      <c r="AA765" s="58" t="s">
        <v>959</v>
      </c>
      <c r="AB765" s="54"/>
      <c r="AC765">
        <v>177</v>
      </c>
      <c r="AD765">
        <v>90</v>
      </c>
      <c r="AE765">
        <v>70</v>
      </c>
      <c r="AG765">
        <v>184</v>
      </c>
      <c r="AH765">
        <v>95</v>
      </c>
      <c r="AI765">
        <v>1792</v>
      </c>
      <c r="AJ765">
        <v>4</v>
      </c>
      <c r="AK765">
        <v>9</v>
      </c>
      <c r="AL765">
        <v>187</v>
      </c>
      <c r="AM765"/>
      <c r="AN765" t="s">
        <v>447</v>
      </c>
      <c r="AO765" t="s">
        <v>606</v>
      </c>
      <c r="AP765" s="58" t="s">
        <v>895</v>
      </c>
      <c r="AQ765" s="58" t="s">
        <v>959</v>
      </c>
      <c r="AR765" s="54"/>
      <c r="AS765">
        <v>175</v>
      </c>
      <c r="AT765">
        <v>136</v>
      </c>
      <c r="AU765">
        <v>5</v>
      </c>
      <c r="AW765" s="44">
        <f t="shared" si="44"/>
        <v>408.13</v>
      </c>
      <c r="AX765" s="46">
        <f t="shared" si="45"/>
        <v>1.111111111108698E-2</v>
      </c>
      <c r="AY765" s="46">
        <f t="shared" si="46"/>
        <v>-4.4444444444564635E-3</v>
      </c>
      <c r="AZ765" s="46">
        <f t="shared" si="47"/>
        <v>-6.6666666666776592E-3</v>
      </c>
    </row>
    <row r="766" spans="1:52" x14ac:dyDescent="0.35">
      <c r="A766">
        <v>173</v>
      </c>
      <c r="B766">
        <v>89</v>
      </c>
      <c r="C766">
        <v>1792</v>
      </c>
      <c r="D766">
        <v>4</v>
      </c>
      <c r="E766">
        <v>9</v>
      </c>
      <c r="F766">
        <v>189</v>
      </c>
      <c r="H766" t="s">
        <v>25</v>
      </c>
      <c r="I766" t="s">
        <v>190</v>
      </c>
      <c r="J766" s="58" t="s">
        <v>861</v>
      </c>
      <c r="K766" s="58" t="s">
        <v>959</v>
      </c>
      <c r="L766" s="58" t="s">
        <v>780</v>
      </c>
      <c r="M766">
        <v>176</v>
      </c>
      <c r="N766">
        <v>170</v>
      </c>
      <c r="O766">
        <v>46</v>
      </c>
      <c r="Q766">
        <v>173</v>
      </c>
      <c r="R766">
        <v>89</v>
      </c>
      <c r="S766">
        <v>1792</v>
      </c>
      <c r="T766">
        <v>4</v>
      </c>
      <c r="U766">
        <v>9</v>
      </c>
      <c r="V766">
        <v>189</v>
      </c>
      <c r="W766"/>
      <c r="X766" t="s">
        <v>25</v>
      </c>
      <c r="Y766" t="s">
        <v>190</v>
      </c>
      <c r="Z766" s="58" t="s">
        <v>861</v>
      </c>
      <c r="AA766" s="58" t="s">
        <v>959</v>
      </c>
      <c r="AB766" s="58" t="s">
        <v>780</v>
      </c>
      <c r="AC766">
        <v>176</v>
      </c>
      <c r="AD766">
        <v>85</v>
      </c>
      <c r="AE766">
        <v>22</v>
      </c>
      <c r="AG766">
        <v>184</v>
      </c>
      <c r="AH766">
        <v>95</v>
      </c>
      <c r="AI766">
        <v>1792</v>
      </c>
      <c r="AJ766">
        <v>4</v>
      </c>
      <c r="AK766">
        <v>9</v>
      </c>
      <c r="AL766">
        <v>187</v>
      </c>
      <c r="AM766"/>
      <c r="AN766" t="s">
        <v>25</v>
      </c>
      <c r="AO766" t="s">
        <v>190</v>
      </c>
      <c r="AP766" s="58" t="s">
        <v>861</v>
      </c>
      <c r="AQ766" s="58" t="s">
        <v>959</v>
      </c>
      <c r="AR766" s="58" t="s">
        <v>780</v>
      </c>
      <c r="AS766">
        <v>174</v>
      </c>
      <c r="AT766">
        <v>127</v>
      </c>
      <c r="AU766">
        <v>84</v>
      </c>
      <c r="AW766" s="44">
        <f t="shared" si="44"/>
        <v>383.52</v>
      </c>
      <c r="AX766" s="46">
        <f t="shared" si="45"/>
        <v>-6.666666666681087E-3</v>
      </c>
      <c r="AY766" s="46">
        <f t="shared" si="46"/>
        <v>6.6666666666594654E-3</v>
      </c>
      <c r="AZ766" s="46">
        <f t="shared" si="47"/>
        <v>-1.0769163338864018E-14</v>
      </c>
    </row>
    <row r="767" spans="1:52" x14ac:dyDescent="0.35">
      <c r="A767">
        <v>173</v>
      </c>
      <c r="B767">
        <v>89</v>
      </c>
      <c r="C767">
        <v>1792</v>
      </c>
      <c r="D767">
        <v>4</v>
      </c>
      <c r="E767">
        <v>9</v>
      </c>
      <c r="F767">
        <v>189</v>
      </c>
      <c r="H767" t="s">
        <v>39</v>
      </c>
      <c r="I767" t="s">
        <v>209</v>
      </c>
      <c r="J767" s="58" t="s">
        <v>951</v>
      </c>
      <c r="K767" s="58" t="s">
        <v>959</v>
      </c>
      <c r="L767" s="54"/>
      <c r="M767">
        <v>176</v>
      </c>
      <c r="N767">
        <v>50</v>
      </c>
      <c r="O767">
        <v>16</v>
      </c>
      <c r="Q767">
        <v>173</v>
      </c>
      <c r="R767">
        <v>89</v>
      </c>
      <c r="S767">
        <v>1792</v>
      </c>
      <c r="T767">
        <v>4</v>
      </c>
      <c r="U767">
        <v>9</v>
      </c>
      <c r="V767">
        <v>189</v>
      </c>
      <c r="W767"/>
      <c r="X767" t="s">
        <v>39</v>
      </c>
      <c r="Y767" t="s">
        <v>209</v>
      </c>
      <c r="Z767" s="58" t="s">
        <v>951</v>
      </c>
      <c r="AA767" s="58" t="s">
        <v>959</v>
      </c>
      <c r="AB767" s="54"/>
      <c r="AC767">
        <v>176</v>
      </c>
      <c r="AD767">
        <v>25</v>
      </c>
      <c r="AE767">
        <v>8</v>
      </c>
      <c r="AG767">
        <v>185</v>
      </c>
      <c r="AH767">
        <v>95</v>
      </c>
      <c r="AI767">
        <v>1792</v>
      </c>
      <c r="AJ767">
        <v>4</v>
      </c>
      <c r="AK767">
        <v>9</v>
      </c>
      <c r="AL767">
        <v>190</v>
      </c>
      <c r="AM767"/>
      <c r="AN767" t="s">
        <v>39</v>
      </c>
      <c r="AO767" t="s">
        <v>209</v>
      </c>
      <c r="AP767" s="58" t="s">
        <v>951</v>
      </c>
      <c r="AQ767" s="58" t="s">
        <v>959</v>
      </c>
      <c r="AR767" s="54"/>
      <c r="AS767">
        <v>174</v>
      </c>
      <c r="AT767">
        <v>37</v>
      </c>
      <c r="AU767">
        <v>62</v>
      </c>
      <c r="AW767" s="44">
        <f t="shared" si="44"/>
        <v>112.86</v>
      </c>
      <c r="AX767" s="46">
        <f t="shared" si="45"/>
        <v>-3.4139358007223564E-15</v>
      </c>
      <c r="AY767" s="46">
        <f t="shared" si="46"/>
        <v>-1.7069679003611782E-15</v>
      </c>
      <c r="AZ767" s="46">
        <f t="shared" si="47"/>
        <v>-2.55351295663786E-15</v>
      </c>
    </row>
    <row r="768" spans="1:52" x14ac:dyDescent="0.35">
      <c r="A768">
        <v>173</v>
      </c>
      <c r="B768">
        <v>89</v>
      </c>
      <c r="C768">
        <v>1792</v>
      </c>
      <c r="D768">
        <v>4</v>
      </c>
      <c r="E768">
        <v>9</v>
      </c>
      <c r="F768">
        <v>189</v>
      </c>
      <c r="H768" t="s">
        <v>26</v>
      </c>
      <c r="I768" t="s">
        <v>209</v>
      </c>
      <c r="J768" s="58" t="s">
        <v>822</v>
      </c>
      <c r="K768" s="58" t="s">
        <v>959</v>
      </c>
      <c r="L768" s="58" t="s">
        <v>780</v>
      </c>
      <c r="M768">
        <v>178</v>
      </c>
      <c r="N768">
        <v>294</v>
      </c>
      <c r="O768">
        <v>7</v>
      </c>
      <c r="Q768">
        <v>173</v>
      </c>
      <c r="R768">
        <v>89</v>
      </c>
      <c r="S768">
        <v>1792</v>
      </c>
      <c r="T768">
        <v>4</v>
      </c>
      <c r="U768">
        <v>9</v>
      </c>
      <c r="V768">
        <v>189</v>
      </c>
      <c r="W768"/>
      <c r="X768" t="s">
        <v>26</v>
      </c>
      <c r="Y768" t="s">
        <v>209</v>
      </c>
      <c r="Z768" s="58" t="s">
        <v>822</v>
      </c>
      <c r="AA768" s="58" t="s">
        <v>959</v>
      </c>
      <c r="AB768" s="58" t="s">
        <v>780</v>
      </c>
      <c r="AC768">
        <v>177</v>
      </c>
      <c r="AD768">
        <v>147</v>
      </c>
      <c r="AE768">
        <v>4</v>
      </c>
      <c r="AG768">
        <v>185</v>
      </c>
      <c r="AH768">
        <v>95</v>
      </c>
      <c r="AI768">
        <v>1792</v>
      </c>
      <c r="AJ768">
        <v>4</v>
      </c>
      <c r="AK768">
        <v>9</v>
      </c>
      <c r="AL768">
        <v>190</v>
      </c>
      <c r="AM768"/>
      <c r="AN768" t="s">
        <v>26</v>
      </c>
      <c r="AO768" t="s">
        <v>209</v>
      </c>
      <c r="AP768" s="58" t="s">
        <v>822</v>
      </c>
      <c r="AQ768" s="58" t="s">
        <v>959</v>
      </c>
      <c r="AR768" s="58" t="s">
        <v>780</v>
      </c>
      <c r="AS768">
        <v>175</v>
      </c>
      <c r="AT768">
        <v>220</v>
      </c>
      <c r="AU768">
        <v>56</v>
      </c>
      <c r="AW768" s="44">
        <f t="shared" si="44"/>
        <v>661.67</v>
      </c>
      <c r="AX768" s="46">
        <f t="shared" si="45"/>
        <v>5.5555555555247271E-3</v>
      </c>
      <c r="AY768" s="46">
        <f t="shared" si="46"/>
        <v>-2.2222222222376339E-3</v>
      </c>
      <c r="AZ768" s="46">
        <f t="shared" si="47"/>
        <v>-3.3333333333565029E-3</v>
      </c>
    </row>
    <row r="769" spans="1:52" x14ac:dyDescent="0.35">
      <c r="A769">
        <v>173</v>
      </c>
      <c r="B769">
        <v>89</v>
      </c>
      <c r="C769">
        <v>1792</v>
      </c>
      <c r="D769">
        <v>4</v>
      </c>
      <c r="E769">
        <v>9</v>
      </c>
      <c r="F769">
        <v>189</v>
      </c>
      <c r="G769" t="s">
        <v>37</v>
      </c>
      <c r="H769" t="s">
        <v>39</v>
      </c>
      <c r="I769" t="s">
        <v>603</v>
      </c>
      <c r="J769" s="58" t="s">
        <v>860</v>
      </c>
      <c r="K769" s="58" t="s">
        <v>959</v>
      </c>
      <c r="L769" s="54"/>
      <c r="M769">
        <v>177</v>
      </c>
      <c r="N769">
        <v>21</v>
      </c>
      <c r="O769">
        <v>99</v>
      </c>
      <c r="Q769">
        <v>173</v>
      </c>
      <c r="R769">
        <v>89</v>
      </c>
      <c r="S769">
        <v>1792</v>
      </c>
      <c r="T769">
        <v>4</v>
      </c>
      <c r="U769">
        <v>9</v>
      </c>
      <c r="V769">
        <v>189</v>
      </c>
      <c r="W769" t="s">
        <v>37</v>
      </c>
      <c r="X769" t="s">
        <v>39</v>
      </c>
      <c r="Y769" t="s">
        <v>603</v>
      </c>
      <c r="Z769" s="58" t="s">
        <v>860</v>
      </c>
      <c r="AA769" s="58" t="s">
        <v>959</v>
      </c>
      <c r="AB769" s="54"/>
      <c r="AC769">
        <v>176</v>
      </c>
      <c r="AD769">
        <v>11</v>
      </c>
      <c r="AE769">
        <v>0</v>
      </c>
      <c r="AG769">
        <v>185</v>
      </c>
      <c r="AH769">
        <v>95</v>
      </c>
      <c r="AI769">
        <v>1792</v>
      </c>
      <c r="AJ769">
        <v>4</v>
      </c>
      <c r="AK769">
        <v>9</v>
      </c>
      <c r="AL769">
        <v>188</v>
      </c>
      <c r="AM769" t="s">
        <v>37</v>
      </c>
      <c r="AN769" t="s">
        <v>39</v>
      </c>
      <c r="AO769" t="s">
        <v>603</v>
      </c>
      <c r="AP769" s="58" t="s">
        <v>860</v>
      </c>
      <c r="AQ769" s="58" t="s">
        <v>959</v>
      </c>
      <c r="AR769" s="54"/>
      <c r="AS769">
        <v>174</v>
      </c>
      <c r="AT769">
        <v>16</v>
      </c>
      <c r="AU769">
        <v>50</v>
      </c>
      <c r="AW769" s="44">
        <f t="shared" si="44"/>
        <v>49.489999999999995</v>
      </c>
      <c r="AX769" s="46">
        <f t="shared" si="45"/>
        <v>5.555555555551317E-3</v>
      </c>
      <c r="AY769" s="46">
        <f t="shared" si="46"/>
        <v>-2.222222222224346E-3</v>
      </c>
      <c r="AZ769" s="46">
        <f t="shared" si="47"/>
        <v>-3.3333333333374071E-3</v>
      </c>
    </row>
    <row r="770" spans="1:52" x14ac:dyDescent="0.35">
      <c r="A770">
        <v>173</v>
      </c>
      <c r="B770">
        <v>89</v>
      </c>
      <c r="C770">
        <v>1792</v>
      </c>
      <c r="D770">
        <v>4</v>
      </c>
      <c r="E770">
        <v>9</v>
      </c>
      <c r="F770">
        <v>190</v>
      </c>
      <c r="H770" t="s">
        <v>26</v>
      </c>
      <c r="I770" t="s">
        <v>604</v>
      </c>
      <c r="J770" s="58" t="s">
        <v>781</v>
      </c>
      <c r="K770" s="58" t="s">
        <v>959</v>
      </c>
      <c r="L770" s="58" t="s">
        <v>780</v>
      </c>
      <c r="M770">
        <v>178</v>
      </c>
      <c r="N770">
        <v>66</v>
      </c>
      <c r="O770">
        <v>27</v>
      </c>
      <c r="Q770">
        <v>173</v>
      </c>
      <c r="R770">
        <v>89</v>
      </c>
      <c r="S770">
        <v>1792</v>
      </c>
      <c r="T770">
        <v>4</v>
      </c>
      <c r="U770">
        <v>9</v>
      </c>
      <c r="V770">
        <v>190</v>
      </c>
      <c r="W770"/>
      <c r="X770" t="s">
        <v>26</v>
      </c>
      <c r="Y770" t="s">
        <v>604</v>
      </c>
      <c r="Z770" s="58" t="s">
        <v>781</v>
      </c>
      <c r="AA770" s="58" t="s">
        <v>959</v>
      </c>
      <c r="AB770" s="58" t="s">
        <v>780</v>
      </c>
      <c r="AC770">
        <v>178</v>
      </c>
      <c r="AD770">
        <v>33</v>
      </c>
      <c r="AE770">
        <v>13</v>
      </c>
      <c r="AG770">
        <v>185</v>
      </c>
      <c r="AH770">
        <v>95</v>
      </c>
      <c r="AI770">
        <v>1792</v>
      </c>
      <c r="AJ770">
        <v>4</v>
      </c>
      <c r="AK770">
        <v>9</v>
      </c>
      <c r="AL770">
        <v>188</v>
      </c>
      <c r="AM770"/>
      <c r="AN770" t="s">
        <v>26</v>
      </c>
      <c r="AO770" t="s">
        <v>604</v>
      </c>
      <c r="AP770" s="58" t="s">
        <v>781</v>
      </c>
      <c r="AQ770" s="58" t="s">
        <v>959</v>
      </c>
      <c r="AR770" s="58" t="s">
        <v>780</v>
      </c>
      <c r="AS770">
        <v>176</v>
      </c>
      <c r="AT770">
        <v>49</v>
      </c>
      <c r="AU770">
        <v>70</v>
      </c>
      <c r="AW770" s="44">
        <f t="shared" si="44"/>
        <v>149.09999999999997</v>
      </c>
      <c r="AX770" s="46">
        <f t="shared" si="45"/>
        <v>-3.3333333333485093E-3</v>
      </c>
      <c r="AY770" s="46">
        <f t="shared" si="46"/>
        <v>3.3333333333257498E-3</v>
      </c>
      <c r="AZ770" s="46">
        <f t="shared" si="47"/>
        <v>-1.1324274851176597E-14</v>
      </c>
    </row>
    <row r="771" spans="1:52" x14ac:dyDescent="0.35">
      <c r="A771">
        <v>173</v>
      </c>
      <c r="B771">
        <v>89</v>
      </c>
      <c r="C771">
        <v>1792</v>
      </c>
      <c r="D771">
        <v>4</v>
      </c>
      <c r="E771">
        <v>9</v>
      </c>
      <c r="F771">
        <v>190</v>
      </c>
      <c r="H771" t="s">
        <v>136</v>
      </c>
      <c r="I771" t="s">
        <v>209</v>
      </c>
      <c r="J771" s="58" t="s">
        <v>822</v>
      </c>
      <c r="K771" s="58" t="s">
        <v>959</v>
      </c>
      <c r="L771" s="58" t="s">
        <v>780</v>
      </c>
      <c r="M771">
        <v>179</v>
      </c>
      <c r="N771">
        <v>111</v>
      </c>
      <c r="O771">
        <v>90</v>
      </c>
      <c r="Q771">
        <v>173</v>
      </c>
      <c r="R771">
        <v>89</v>
      </c>
      <c r="S771">
        <v>1792</v>
      </c>
      <c r="T771">
        <v>4</v>
      </c>
      <c r="U771">
        <v>9</v>
      </c>
      <c r="V771">
        <v>190</v>
      </c>
      <c r="W771"/>
      <c r="X771" t="s">
        <v>136</v>
      </c>
      <c r="Y771" t="s">
        <v>209</v>
      </c>
      <c r="Z771" s="58" t="s">
        <v>822</v>
      </c>
      <c r="AA771" s="58" t="s">
        <v>959</v>
      </c>
      <c r="AB771" s="58" t="s">
        <v>780</v>
      </c>
      <c r="AC771">
        <v>179</v>
      </c>
      <c r="AD771">
        <v>55</v>
      </c>
      <c r="AE771">
        <v>96</v>
      </c>
      <c r="AG771">
        <v>185</v>
      </c>
      <c r="AH771">
        <v>95</v>
      </c>
      <c r="AI771">
        <v>1792</v>
      </c>
      <c r="AJ771">
        <v>4</v>
      </c>
      <c r="AK771">
        <v>9</v>
      </c>
      <c r="AL771">
        <v>189</v>
      </c>
      <c r="AM771"/>
      <c r="AN771" t="s">
        <v>136</v>
      </c>
      <c r="AO771" t="s">
        <v>209</v>
      </c>
      <c r="AP771" s="58" t="s">
        <v>822</v>
      </c>
      <c r="AQ771" s="58" t="s">
        <v>959</v>
      </c>
      <c r="AR771" s="58" t="s">
        <v>780</v>
      </c>
      <c r="AS771">
        <v>177</v>
      </c>
      <c r="AT771">
        <v>83</v>
      </c>
      <c r="AU771">
        <v>93</v>
      </c>
      <c r="AW771" s="44">
        <f t="shared" si="44"/>
        <v>251.79000000000002</v>
      </c>
      <c r="AX771" s="46">
        <f t="shared" si="45"/>
        <v>6.6666666666662655E-3</v>
      </c>
      <c r="AY771" s="46">
        <f t="shared" si="46"/>
        <v>-6.6666666666668206E-3</v>
      </c>
      <c r="AZ771" s="46">
        <f t="shared" si="47"/>
        <v>6.7723604502134549E-15</v>
      </c>
    </row>
    <row r="772" spans="1:52" x14ac:dyDescent="0.35">
      <c r="A772">
        <v>173</v>
      </c>
      <c r="B772">
        <v>89</v>
      </c>
      <c r="C772">
        <v>1792</v>
      </c>
      <c r="D772">
        <v>4</v>
      </c>
      <c r="E772">
        <v>9</v>
      </c>
      <c r="F772">
        <v>190</v>
      </c>
      <c r="H772" t="s">
        <v>497</v>
      </c>
      <c r="I772" t="s">
        <v>209</v>
      </c>
      <c r="J772" s="58" t="s">
        <v>935</v>
      </c>
      <c r="K772" s="58" t="s">
        <v>959</v>
      </c>
      <c r="L772" s="54"/>
      <c r="M772">
        <v>179</v>
      </c>
      <c r="N772">
        <v>906</v>
      </c>
      <c r="O772">
        <v>45</v>
      </c>
      <c r="Q772">
        <v>173</v>
      </c>
      <c r="R772">
        <v>89</v>
      </c>
      <c r="S772">
        <v>1792</v>
      </c>
      <c r="T772">
        <v>4</v>
      </c>
      <c r="U772">
        <v>9</v>
      </c>
      <c r="V772">
        <v>190</v>
      </c>
      <c r="W772"/>
      <c r="X772" t="s">
        <v>497</v>
      </c>
      <c r="Y772" t="s">
        <v>209</v>
      </c>
      <c r="Z772" s="58" t="s">
        <v>935</v>
      </c>
      <c r="AA772" s="58" t="s">
        <v>959</v>
      </c>
      <c r="AB772" s="54"/>
      <c r="AC772">
        <v>178</v>
      </c>
      <c r="AD772">
        <v>453</v>
      </c>
      <c r="AE772">
        <v>22</v>
      </c>
      <c r="AG772">
        <v>185</v>
      </c>
      <c r="AH772">
        <v>95</v>
      </c>
      <c r="AI772">
        <v>1792</v>
      </c>
      <c r="AJ772">
        <v>4</v>
      </c>
      <c r="AK772">
        <v>9</v>
      </c>
      <c r="AL772">
        <v>189</v>
      </c>
      <c r="AM772"/>
      <c r="AN772" t="s">
        <v>497</v>
      </c>
      <c r="AO772" t="s">
        <v>209</v>
      </c>
      <c r="AP772" s="58" t="s">
        <v>935</v>
      </c>
      <c r="AQ772" s="58" t="s">
        <v>959</v>
      </c>
      <c r="AR772" s="54"/>
      <c r="AS772">
        <v>176</v>
      </c>
      <c r="AT772">
        <v>679</v>
      </c>
      <c r="AU772">
        <v>84</v>
      </c>
      <c r="AW772" s="44">
        <f t="shared" si="44"/>
        <v>2039.51</v>
      </c>
      <c r="AX772" s="46">
        <f t="shared" si="45"/>
        <v>-1.1111111111404282E-3</v>
      </c>
      <c r="AY772" s="46">
        <f t="shared" si="46"/>
        <v>4.4444444444297904E-3</v>
      </c>
      <c r="AZ772" s="46">
        <f t="shared" si="47"/>
        <v>-3.3333333334121251E-3</v>
      </c>
    </row>
    <row r="773" spans="1:52" x14ac:dyDescent="0.35">
      <c r="A773">
        <v>173</v>
      </c>
      <c r="B773">
        <v>89</v>
      </c>
      <c r="C773">
        <v>1792</v>
      </c>
      <c r="D773">
        <v>4</v>
      </c>
      <c r="E773">
        <v>9</v>
      </c>
      <c r="F773">
        <v>190</v>
      </c>
      <c r="H773" t="s">
        <v>191</v>
      </c>
      <c r="I773" t="s">
        <v>209</v>
      </c>
      <c r="J773" s="58" t="s">
        <v>822</v>
      </c>
      <c r="K773" s="58" t="s">
        <v>959</v>
      </c>
      <c r="L773" s="58" t="s">
        <v>780</v>
      </c>
      <c r="M773">
        <v>178</v>
      </c>
      <c r="N773">
        <v>69</v>
      </c>
      <c r="O773">
        <v>59</v>
      </c>
      <c r="Q773">
        <v>173</v>
      </c>
      <c r="R773">
        <v>89</v>
      </c>
      <c r="S773">
        <v>1792</v>
      </c>
      <c r="T773">
        <v>4</v>
      </c>
      <c r="U773">
        <v>9</v>
      </c>
      <c r="V773">
        <v>190</v>
      </c>
      <c r="W773"/>
      <c r="X773" t="s">
        <v>191</v>
      </c>
      <c r="Y773" t="s">
        <v>209</v>
      </c>
      <c r="Z773" s="58" t="s">
        <v>822</v>
      </c>
      <c r="AA773" s="58" t="s">
        <v>959</v>
      </c>
      <c r="AB773" s="58" t="s">
        <v>780</v>
      </c>
      <c r="AC773">
        <v>178</v>
      </c>
      <c r="AD773">
        <v>34</v>
      </c>
      <c r="AE773">
        <v>80</v>
      </c>
      <c r="AG773">
        <v>185</v>
      </c>
      <c r="AH773">
        <v>95</v>
      </c>
      <c r="AI773">
        <v>1792</v>
      </c>
      <c r="AJ773">
        <v>4</v>
      </c>
      <c r="AK773">
        <v>9</v>
      </c>
      <c r="AL773">
        <v>190</v>
      </c>
      <c r="AM773"/>
      <c r="AN773" t="s">
        <v>191</v>
      </c>
      <c r="AO773" t="s">
        <v>209</v>
      </c>
      <c r="AP773" s="58" t="s">
        <v>822</v>
      </c>
      <c r="AQ773" s="58" t="s">
        <v>959</v>
      </c>
      <c r="AR773" s="58" t="s">
        <v>780</v>
      </c>
      <c r="AS773">
        <v>176</v>
      </c>
      <c r="AT773">
        <v>52</v>
      </c>
      <c r="AU773">
        <v>19</v>
      </c>
      <c r="AW773" s="44">
        <f t="shared" si="44"/>
        <v>156.57999999999998</v>
      </c>
      <c r="AX773" s="46">
        <f t="shared" si="45"/>
        <v>1.1111111111040683E-3</v>
      </c>
      <c r="AY773" s="46">
        <f t="shared" si="46"/>
        <v>-4.4444444444480258E-3</v>
      </c>
      <c r="AZ773" s="46">
        <f t="shared" si="47"/>
        <v>3.3333333333280257E-3</v>
      </c>
    </row>
    <row r="774" spans="1:52" x14ac:dyDescent="0.35">
      <c r="A774">
        <v>173</v>
      </c>
      <c r="B774">
        <v>89</v>
      </c>
      <c r="C774">
        <v>1792</v>
      </c>
      <c r="D774">
        <v>4</v>
      </c>
      <c r="E774">
        <v>9</v>
      </c>
      <c r="F774">
        <v>190</v>
      </c>
      <c r="H774" t="s">
        <v>35</v>
      </c>
      <c r="I774" t="s">
        <v>55</v>
      </c>
      <c r="J774" s="58" t="s">
        <v>865</v>
      </c>
      <c r="K774" s="58" t="s">
        <v>959</v>
      </c>
      <c r="L774" s="58" t="s">
        <v>936</v>
      </c>
      <c r="M774">
        <v>178</v>
      </c>
      <c r="N774">
        <v>778</v>
      </c>
      <c r="O774">
        <v>99</v>
      </c>
      <c r="Q774">
        <v>173</v>
      </c>
      <c r="R774">
        <v>89</v>
      </c>
      <c r="S774">
        <v>1792</v>
      </c>
      <c r="T774">
        <v>4</v>
      </c>
      <c r="U774">
        <v>9</v>
      </c>
      <c r="V774">
        <v>190</v>
      </c>
      <c r="W774"/>
      <c r="X774" t="s">
        <v>35</v>
      </c>
      <c r="Y774" t="s">
        <v>55</v>
      </c>
      <c r="Z774" s="58" t="s">
        <v>865</v>
      </c>
      <c r="AA774" s="58" t="s">
        <v>959</v>
      </c>
      <c r="AB774" s="58" t="s">
        <v>936</v>
      </c>
      <c r="AC774">
        <v>178</v>
      </c>
      <c r="AD774">
        <v>389</v>
      </c>
      <c r="AE774">
        <v>50</v>
      </c>
      <c r="AG774">
        <v>185</v>
      </c>
      <c r="AH774">
        <v>95</v>
      </c>
      <c r="AI774">
        <v>1792</v>
      </c>
      <c r="AJ774">
        <v>4</v>
      </c>
      <c r="AK774">
        <v>9</v>
      </c>
      <c r="AL774">
        <v>190</v>
      </c>
      <c r="AM774"/>
      <c r="AN774" t="s">
        <v>772</v>
      </c>
      <c r="AO774"/>
      <c r="AP774" s="58" t="s">
        <v>865</v>
      </c>
      <c r="AQ774" s="58" t="s">
        <v>959</v>
      </c>
      <c r="AR774" s="58" t="s">
        <v>936</v>
      </c>
      <c r="AS774">
        <v>176</v>
      </c>
      <c r="AT774">
        <v>584</v>
      </c>
      <c r="AU774">
        <v>25</v>
      </c>
      <c r="AW774" s="44">
        <f t="shared" si="44"/>
        <v>1752.74</v>
      </c>
      <c r="AX774" s="46">
        <f t="shared" si="45"/>
        <v>5.5555555554838154E-3</v>
      </c>
      <c r="AY774" s="46">
        <f t="shared" si="46"/>
        <v>-2.2222222222580967E-3</v>
      </c>
      <c r="AZ774" s="46">
        <f t="shared" si="47"/>
        <v>-3.3333333333303017E-3</v>
      </c>
    </row>
    <row r="775" spans="1:52" x14ac:dyDescent="0.35">
      <c r="A775">
        <v>173</v>
      </c>
      <c r="B775">
        <v>89</v>
      </c>
      <c r="C775">
        <v>1792</v>
      </c>
      <c r="D775">
        <v>4</v>
      </c>
      <c r="E775">
        <v>9</v>
      </c>
      <c r="F775">
        <v>190</v>
      </c>
      <c r="H775" t="s">
        <v>25</v>
      </c>
      <c r="I775" t="s">
        <v>427</v>
      </c>
      <c r="J775" s="58" t="s">
        <v>826</v>
      </c>
      <c r="K775" s="58" t="s">
        <v>959</v>
      </c>
      <c r="L775" s="58" t="s">
        <v>780</v>
      </c>
      <c r="M775">
        <v>179</v>
      </c>
      <c r="N775">
        <v>113</v>
      </c>
      <c r="O775">
        <v>15</v>
      </c>
      <c r="Q775">
        <v>173</v>
      </c>
      <c r="R775">
        <v>89</v>
      </c>
      <c r="S775">
        <v>1792</v>
      </c>
      <c r="T775">
        <v>4</v>
      </c>
      <c r="U775">
        <v>9</v>
      </c>
      <c r="V775">
        <v>190</v>
      </c>
      <c r="W775"/>
      <c r="X775" t="s">
        <v>25</v>
      </c>
      <c r="Y775" t="s">
        <v>427</v>
      </c>
      <c r="Z775" s="58" t="s">
        <v>826</v>
      </c>
      <c r="AA775" s="58" t="s">
        <v>959</v>
      </c>
      <c r="AB775" s="58" t="s">
        <v>780</v>
      </c>
      <c r="AC775">
        <v>179</v>
      </c>
      <c r="AD775">
        <v>56</v>
      </c>
      <c r="AE775">
        <v>57</v>
      </c>
      <c r="AG775">
        <v>185</v>
      </c>
      <c r="AH775">
        <v>95</v>
      </c>
      <c r="AI775">
        <v>1792</v>
      </c>
      <c r="AJ775">
        <v>4</v>
      </c>
      <c r="AK775">
        <v>9</v>
      </c>
      <c r="AL775">
        <v>189</v>
      </c>
      <c r="AM775"/>
      <c r="AN775" t="s">
        <v>25</v>
      </c>
      <c r="AO775" t="s">
        <v>729</v>
      </c>
      <c r="AP775" s="58" t="s">
        <v>826</v>
      </c>
      <c r="AQ775" s="58" t="s">
        <v>959</v>
      </c>
      <c r="AR775" s="58" t="s">
        <v>780</v>
      </c>
      <c r="AS775">
        <v>177</v>
      </c>
      <c r="AT775">
        <v>84</v>
      </c>
      <c r="AU775">
        <v>86</v>
      </c>
      <c r="AW775" s="44">
        <f t="shared" si="44"/>
        <v>254.58</v>
      </c>
      <c r="AX775" s="46">
        <f t="shared" si="45"/>
        <v>-3.3333333333388226E-3</v>
      </c>
      <c r="AY775" s="46">
        <f t="shared" si="46"/>
        <v>3.3333333333306348E-3</v>
      </c>
      <c r="AZ775" s="46">
        <f t="shared" si="47"/>
        <v>0</v>
      </c>
    </row>
    <row r="776" spans="1:52" x14ac:dyDescent="0.35">
      <c r="A776">
        <v>173</v>
      </c>
      <c r="B776">
        <v>89</v>
      </c>
      <c r="C776">
        <v>1792</v>
      </c>
      <c r="D776">
        <v>4</v>
      </c>
      <c r="E776">
        <v>9</v>
      </c>
      <c r="F776">
        <v>190</v>
      </c>
      <c r="H776" t="s">
        <v>33</v>
      </c>
      <c r="I776" t="s">
        <v>417</v>
      </c>
      <c r="J776" s="58" t="s">
        <v>781</v>
      </c>
      <c r="K776" s="58" t="s">
        <v>959</v>
      </c>
      <c r="L776" s="58" t="s">
        <v>780</v>
      </c>
      <c r="M776">
        <v>179</v>
      </c>
      <c r="N776">
        <v>44</v>
      </c>
      <c r="O776">
        <v>15</v>
      </c>
      <c r="Q776">
        <v>173</v>
      </c>
      <c r="R776">
        <v>89</v>
      </c>
      <c r="S776">
        <v>1792</v>
      </c>
      <c r="T776">
        <v>4</v>
      </c>
      <c r="U776">
        <v>9</v>
      </c>
      <c r="V776">
        <v>190</v>
      </c>
      <c r="W776"/>
      <c r="X776" t="s">
        <v>33</v>
      </c>
      <c r="Y776" t="s">
        <v>417</v>
      </c>
      <c r="Z776" s="58" t="s">
        <v>781</v>
      </c>
      <c r="AA776" s="58" t="s">
        <v>959</v>
      </c>
      <c r="AB776" s="58" t="s">
        <v>780</v>
      </c>
      <c r="AC776">
        <v>179</v>
      </c>
      <c r="AD776">
        <v>22</v>
      </c>
      <c r="AE776">
        <v>8</v>
      </c>
      <c r="AG776">
        <v>185</v>
      </c>
      <c r="AH776">
        <v>95</v>
      </c>
      <c r="AI776">
        <v>1792</v>
      </c>
      <c r="AJ776">
        <v>4</v>
      </c>
      <c r="AK776">
        <v>9</v>
      </c>
      <c r="AL776">
        <v>191</v>
      </c>
      <c r="AM776"/>
      <c r="AN776" t="s">
        <v>33</v>
      </c>
      <c r="AO776" t="s">
        <v>417</v>
      </c>
      <c r="AP776" s="58" t="s">
        <v>781</v>
      </c>
      <c r="AQ776" s="58" t="s">
        <v>959</v>
      </c>
      <c r="AR776" s="58" t="s">
        <v>780</v>
      </c>
      <c r="AS776">
        <v>177</v>
      </c>
      <c r="AT776">
        <v>33</v>
      </c>
      <c r="AU776">
        <v>11</v>
      </c>
      <c r="AW776" s="44">
        <f t="shared" si="44"/>
        <v>99.34</v>
      </c>
      <c r="AX776" s="46">
        <f t="shared" si="45"/>
        <v>1.111111111113422E-3</v>
      </c>
      <c r="AY776" s="46">
        <f t="shared" si="46"/>
        <v>-4.4444444444432935E-3</v>
      </c>
      <c r="AZ776" s="46">
        <f t="shared" si="47"/>
        <v>3.3333333333297327E-3</v>
      </c>
    </row>
    <row r="777" spans="1:52" x14ac:dyDescent="0.35">
      <c r="A777">
        <v>173</v>
      </c>
      <c r="B777">
        <v>89</v>
      </c>
      <c r="C777">
        <v>1792</v>
      </c>
      <c r="D777">
        <v>4</v>
      </c>
      <c r="E777">
        <v>9</v>
      </c>
      <c r="F777">
        <v>191</v>
      </c>
      <c r="H777" t="s">
        <v>35</v>
      </c>
      <c r="I777" t="s">
        <v>417</v>
      </c>
      <c r="J777" s="58" t="s">
        <v>781</v>
      </c>
      <c r="K777" s="58" t="s">
        <v>959</v>
      </c>
      <c r="L777" s="58" t="s">
        <v>780</v>
      </c>
      <c r="M777">
        <v>180</v>
      </c>
      <c r="N777">
        <v>66</v>
      </c>
      <c r="O777">
        <v>35</v>
      </c>
      <c r="Q777">
        <v>173</v>
      </c>
      <c r="R777">
        <v>89</v>
      </c>
      <c r="S777">
        <v>1792</v>
      </c>
      <c r="T777">
        <v>4</v>
      </c>
      <c r="U777">
        <v>9</v>
      </c>
      <c r="V777">
        <v>191</v>
      </c>
      <c r="W777"/>
      <c r="X777" t="s">
        <v>35</v>
      </c>
      <c r="Y777" t="s">
        <v>417</v>
      </c>
      <c r="Z777" s="58" t="s">
        <v>781</v>
      </c>
      <c r="AA777" s="58" t="s">
        <v>959</v>
      </c>
      <c r="AB777" s="58" t="s">
        <v>780</v>
      </c>
      <c r="AC777">
        <v>179</v>
      </c>
      <c r="AD777">
        <v>33</v>
      </c>
      <c r="AE777">
        <v>17</v>
      </c>
      <c r="AG777">
        <v>185</v>
      </c>
      <c r="AH777">
        <v>95</v>
      </c>
      <c r="AI777">
        <v>1792</v>
      </c>
      <c r="AJ777">
        <v>4</v>
      </c>
      <c r="AK777">
        <v>9</v>
      </c>
      <c r="AL777">
        <v>190</v>
      </c>
      <c r="AM777"/>
      <c r="AN777" t="s">
        <v>35</v>
      </c>
      <c r="AO777" t="s">
        <v>417</v>
      </c>
      <c r="AP777" s="58" t="s">
        <v>781</v>
      </c>
      <c r="AQ777" s="58" t="s">
        <v>959</v>
      </c>
      <c r="AR777" s="58" t="s">
        <v>780</v>
      </c>
      <c r="AS777">
        <v>177</v>
      </c>
      <c r="AT777">
        <v>49</v>
      </c>
      <c r="AU777">
        <v>76</v>
      </c>
      <c r="AW777" s="44">
        <f t="shared" si="44"/>
        <v>149.27999999999997</v>
      </c>
      <c r="AX777" s="46">
        <f t="shared" si="45"/>
        <v>-3.3333333333501747E-3</v>
      </c>
      <c r="AY777" s="46">
        <f t="shared" si="46"/>
        <v>3.3333333333248893E-3</v>
      </c>
      <c r="AZ777" s="46">
        <f t="shared" si="47"/>
        <v>-9.1038288019262836E-15</v>
      </c>
    </row>
    <row r="778" spans="1:52" x14ac:dyDescent="0.35">
      <c r="A778">
        <v>173</v>
      </c>
      <c r="B778">
        <v>89</v>
      </c>
      <c r="C778">
        <v>1792</v>
      </c>
      <c r="D778">
        <v>4</v>
      </c>
      <c r="E778">
        <v>10</v>
      </c>
      <c r="F778">
        <v>166</v>
      </c>
      <c r="G778" t="s">
        <v>37</v>
      </c>
      <c r="H778" t="s">
        <v>291</v>
      </c>
      <c r="I778" t="s">
        <v>235</v>
      </c>
      <c r="J778" s="54" t="s">
        <v>816</v>
      </c>
      <c r="K778" s="58" t="s">
        <v>959</v>
      </c>
      <c r="L778" s="54"/>
      <c r="M778">
        <v>129</v>
      </c>
      <c r="N778">
        <v>68</v>
      </c>
      <c r="O778">
        <v>93</v>
      </c>
      <c r="Q778">
        <v>166</v>
      </c>
      <c r="R778">
        <v>86</v>
      </c>
      <c r="S778">
        <v>1792</v>
      </c>
      <c r="T778">
        <v>4</v>
      </c>
      <c r="U778">
        <v>2</v>
      </c>
      <c r="V778">
        <v>166</v>
      </c>
      <c r="W778" t="s">
        <v>37</v>
      </c>
      <c r="X778" t="s">
        <v>291</v>
      </c>
      <c r="Y778" t="s">
        <v>235</v>
      </c>
      <c r="Z778" s="54" t="s">
        <v>816</v>
      </c>
      <c r="AA778" s="58" t="s">
        <v>959</v>
      </c>
      <c r="AB778" s="54"/>
      <c r="AC778">
        <v>129</v>
      </c>
      <c r="AD778">
        <v>34</v>
      </c>
      <c r="AE778">
        <v>46</v>
      </c>
      <c r="AG778">
        <v>166</v>
      </c>
      <c r="AH778">
        <v>86</v>
      </c>
      <c r="AI778">
        <v>1792</v>
      </c>
      <c r="AJ778">
        <v>4</v>
      </c>
      <c r="AK778">
        <v>2</v>
      </c>
      <c r="AL778">
        <v>168</v>
      </c>
      <c r="AM778" t="s">
        <v>37</v>
      </c>
      <c r="AN778" t="s">
        <v>291</v>
      </c>
      <c r="AO778" t="s">
        <v>235</v>
      </c>
      <c r="AP778" s="54" t="s">
        <v>816</v>
      </c>
      <c r="AQ778" s="58" t="s">
        <v>959</v>
      </c>
      <c r="AR778" s="54"/>
      <c r="AS778">
        <v>129</v>
      </c>
      <c r="AT778">
        <v>51</v>
      </c>
      <c r="AU778">
        <v>69</v>
      </c>
      <c r="AW778" s="44">
        <f t="shared" si="44"/>
        <v>155.07999999999998</v>
      </c>
      <c r="AX778" s="46">
        <f t="shared" si="45"/>
        <v>-5.5555555555674152E-3</v>
      </c>
      <c r="AY778" s="46">
        <f t="shared" si="46"/>
        <v>2.2222222222162968E-3</v>
      </c>
      <c r="AZ778" s="46">
        <f t="shared" si="47"/>
        <v>3.3333333333280812E-3</v>
      </c>
    </row>
    <row r="779" spans="1:52" x14ac:dyDescent="0.35">
      <c r="A779">
        <v>173</v>
      </c>
      <c r="B779">
        <v>89</v>
      </c>
      <c r="C779">
        <v>1792</v>
      </c>
      <c r="D779">
        <v>4</v>
      </c>
      <c r="E779">
        <v>10</v>
      </c>
      <c r="F779">
        <v>166</v>
      </c>
      <c r="H779" t="s">
        <v>136</v>
      </c>
      <c r="I779" t="s">
        <v>192</v>
      </c>
      <c r="J779" s="58" t="s">
        <v>818</v>
      </c>
      <c r="K779" s="58" t="s">
        <v>959</v>
      </c>
      <c r="L779" s="58" t="s">
        <v>780</v>
      </c>
      <c r="M779">
        <v>129</v>
      </c>
      <c r="N779">
        <v>156</v>
      </c>
      <c r="O779">
        <v>29</v>
      </c>
      <c r="Q779">
        <v>166</v>
      </c>
      <c r="R779">
        <v>86</v>
      </c>
      <c r="S779">
        <v>1792</v>
      </c>
      <c r="T779">
        <v>4</v>
      </c>
      <c r="U779">
        <v>2</v>
      </c>
      <c r="V779">
        <v>166</v>
      </c>
      <c r="W779"/>
      <c r="X779" t="s">
        <v>136</v>
      </c>
      <c r="Y779" t="s">
        <v>192</v>
      </c>
      <c r="Z779" s="58" t="s">
        <v>818</v>
      </c>
      <c r="AA779" s="58" t="s">
        <v>959</v>
      </c>
      <c r="AB779" s="58" t="s">
        <v>780</v>
      </c>
      <c r="AC779">
        <v>129</v>
      </c>
      <c r="AD779">
        <v>78</v>
      </c>
      <c r="AE779">
        <v>15</v>
      </c>
      <c r="AG779">
        <v>153</v>
      </c>
      <c r="AH779">
        <v>79</v>
      </c>
      <c r="AI779">
        <v>1792</v>
      </c>
      <c r="AJ779">
        <v>4</v>
      </c>
      <c r="AK779">
        <v>2</v>
      </c>
      <c r="AL779">
        <v>166</v>
      </c>
      <c r="AM779"/>
      <c r="AN779" t="s">
        <v>136</v>
      </c>
      <c r="AO779" t="s">
        <v>192</v>
      </c>
      <c r="AP779" s="58" t="s">
        <v>818</v>
      </c>
      <c r="AQ779" s="58" t="s">
        <v>959</v>
      </c>
      <c r="AR779" s="58" t="s">
        <v>780</v>
      </c>
      <c r="AS779">
        <v>129</v>
      </c>
      <c r="AT779">
        <v>117</v>
      </c>
      <c r="AU779">
        <v>22</v>
      </c>
      <c r="AW779" s="44">
        <f t="shared" si="44"/>
        <v>351.66</v>
      </c>
      <c r="AX779" s="46">
        <f t="shared" si="45"/>
        <v>3.3333333333223636E-3</v>
      </c>
      <c r="AY779" s="46">
        <f t="shared" si="46"/>
        <v>-3.3333333333388226E-3</v>
      </c>
      <c r="AZ779" s="46">
        <f t="shared" si="47"/>
        <v>-1.1379786002407855E-15</v>
      </c>
    </row>
    <row r="780" spans="1:52" x14ac:dyDescent="0.35">
      <c r="A780">
        <v>173</v>
      </c>
      <c r="B780">
        <v>89</v>
      </c>
      <c r="C780">
        <v>1792</v>
      </c>
      <c r="D780">
        <v>4</v>
      </c>
      <c r="E780">
        <v>10</v>
      </c>
      <c r="F780">
        <v>191</v>
      </c>
      <c r="H780" t="s">
        <v>21</v>
      </c>
      <c r="I780" t="s">
        <v>479</v>
      </c>
      <c r="J780" s="58" t="s">
        <v>901</v>
      </c>
      <c r="K780" s="58" t="s">
        <v>959</v>
      </c>
      <c r="L780" s="58" t="s">
        <v>780</v>
      </c>
      <c r="M780">
        <v>181</v>
      </c>
      <c r="N780">
        <v>52</v>
      </c>
      <c r="O780">
        <v>47</v>
      </c>
      <c r="Q780">
        <v>173</v>
      </c>
      <c r="R780">
        <v>89</v>
      </c>
      <c r="S780">
        <v>1792</v>
      </c>
      <c r="T780">
        <v>4</v>
      </c>
      <c r="U780">
        <v>10</v>
      </c>
      <c r="V780">
        <v>191</v>
      </c>
      <c r="W780"/>
      <c r="X780" t="s">
        <v>21</v>
      </c>
      <c r="Y780" t="s">
        <v>479</v>
      </c>
      <c r="Z780" s="58" t="s">
        <v>901</v>
      </c>
      <c r="AA780" s="58" t="s">
        <v>959</v>
      </c>
      <c r="AB780" s="58" t="s">
        <v>780</v>
      </c>
      <c r="AC780">
        <v>181</v>
      </c>
      <c r="AD780">
        <v>26</v>
      </c>
      <c r="AE780">
        <v>24</v>
      </c>
      <c r="AG780">
        <v>185</v>
      </c>
      <c r="AH780">
        <v>95</v>
      </c>
      <c r="AI780">
        <v>1792</v>
      </c>
      <c r="AJ780">
        <v>4</v>
      </c>
      <c r="AK780">
        <v>9</v>
      </c>
      <c r="AL780">
        <v>190</v>
      </c>
      <c r="AM780"/>
      <c r="AN780" t="s">
        <v>21</v>
      </c>
      <c r="AO780" t="s">
        <v>479</v>
      </c>
      <c r="AP780" s="58" t="s">
        <v>901</v>
      </c>
      <c r="AQ780" s="58" t="s">
        <v>959</v>
      </c>
      <c r="AR780" s="58" t="s">
        <v>780</v>
      </c>
      <c r="AS780">
        <v>179</v>
      </c>
      <c r="AT780">
        <v>39</v>
      </c>
      <c r="AU780">
        <v>36</v>
      </c>
      <c r="AW780" s="44">
        <f t="shared" si="44"/>
        <v>118.07</v>
      </c>
      <c r="AX780" s="46">
        <f t="shared" si="45"/>
        <v>5.5555555555517611E-3</v>
      </c>
      <c r="AY780" s="46">
        <f t="shared" si="46"/>
        <v>-2.2222222222241239E-3</v>
      </c>
      <c r="AZ780" s="46">
        <f t="shared" si="47"/>
        <v>-3.3333333333379622E-3</v>
      </c>
    </row>
    <row r="781" spans="1:52" x14ac:dyDescent="0.35">
      <c r="A781">
        <v>173</v>
      </c>
      <c r="B781">
        <v>89</v>
      </c>
      <c r="C781">
        <v>1792</v>
      </c>
      <c r="D781">
        <v>4</v>
      </c>
      <c r="E781">
        <v>10</v>
      </c>
      <c r="F781">
        <v>191</v>
      </c>
      <c r="H781" t="s">
        <v>28</v>
      </c>
      <c r="I781" t="s">
        <v>285</v>
      </c>
      <c r="J781" s="54" t="s">
        <v>951</v>
      </c>
      <c r="K781" s="58" t="s">
        <v>959</v>
      </c>
      <c r="L781" s="54"/>
      <c r="M781">
        <v>181</v>
      </c>
      <c r="N781">
        <v>17</v>
      </c>
      <c r="O781">
        <v>81</v>
      </c>
      <c r="Q781">
        <v>173</v>
      </c>
      <c r="R781">
        <v>89</v>
      </c>
      <c r="S781">
        <v>1792</v>
      </c>
      <c r="T781">
        <v>4</v>
      </c>
      <c r="U781">
        <v>10</v>
      </c>
      <c r="V781">
        <v>191</v>
      </c>
      <c r="W781"/>
      <c r="X781" t="s">
        <v>28</v>
      </c>
      <c r="Y781" t="s">
        <v>285</v>
      </c>
      <c r="Z781" s="54" t="s">
        <v>951</v>
      </c>
      <c r="AA781" s="58" t="s">
        <v>959</v>
      </c>
      <c r="AB781" s="54"/>
      <c r="AC781">
        <v>180</v>
      </c>
      <c r="AD781">
        <v>8</v>
      </c>
      <c r="AE781">
        <v>91</v>
      </c>
      <c r="AG781">
        <v>185</v>
      </c>
      <c r="AH781">
        <v>95</v>
      </c>
      <c r="AI781">
        <v>1792</v>
      </c>
      <c r="AJ781">
        <v>4</v>
      </c>
      <c r="AK781">
        <v>10</v>
      </c>
      <c r="AL781">
        <v>191</v>
      </c>
      <c r="AM781"/>
      <c r="AN781" t="s">
        <v>28</v>
      </c>
      <c r="AO781" t="s">
        <v>285</v>
      </c>
      <c r="AP781" s="54" t="s">
        <v>951</v>
      </c>
      <c r="AQ781" s="58" t="s">
        <v>959</v>
      </c>
      <c r="AR781" s="54"/>
      <c r="AS781">
        <v>178</v>
      </c>
      <c r="AT781">
        <v>13</v>
      </c>
      <c r="AU781">
        <v>36</v>
      </c>
      <c r="AW781" s="44">
        <f t="shared" si="44"/>
        <v>40.08</v>
      </c>
      <c r="AX781" s="46">
        <f t="shared" si="45"/>
        <v>3.3333333333325221E-3</v>
      </c>
      <c r="AY781" s="46">
        <f t="shared" si="46"/>
        <v>-3.3333333333337434E-3</v>
      </c>
      <c r="AZ781" s="46">
        <f t="shared" si="47"/>
        <v>-5.5511151231257827E-16</v>
      </c>
    </row>
    <row r="782" spans="1:52" x14ac:dyDescent="0.35">
      <c r="A782">
        <v>173</v>
      </c>
      <c r="B782">
        <v>89</v>
      </c>
      <c r="C782">
        <v>1792</v>
      </c>
      <c r="D782">
        <v>4</v>
      </c>
      <c r="E782">
        <v>10</v>
      </c>
      <c r="F782">
        <v>191</v>
      </c>
      <c r="H782" t="s">
        <v>15</v>
      </c>
      <c r="I782" t="s">
        <v>277</v>
      </c>
      <c r="J782" s="58" t="s">
        <v>133</v>
      </c>
      <c r="K782" s="58" t="s">
        <v>959</v>
      </c>
      <c r="L782" s="58" t="s">
        <v>791</v>
      </c>
      <c r="M782">
        <v>180</v>
      </c>
      <c r="N782">
        <v>108</v>
      </c>
      <c r="O782">
        <v>38</v>
      </c>
      <c r="Q782">
        <v>173</v>
      </c>
      <c r="R782">
        <v>89</v>
      </c>
      <c r="S782">
        <v>1792</v>
      </c>
      <c r="T782">
        <v>4</v>
      </c>
      <c r="U782">
        <v>10</v>
      </c>
      <c r="V782">
        <v>191</v>
      </c>
      <c r="W782"/>
      <c r="X782" t="s">
        <v>15</v>
      </c>
      <c r="Y782" t="s">
        <v>682</v>
      </c>
      <c r="Z782" s="58" t="s">
        <v>133</v>
      </c>
      <c r="AA782" s="58" t="s">
        <v>959</v>
      </c>
      <c r="AB782" s="58" t="s">
        <v>791</v>
      </c>
      <c r="AC782">
        <v>180</v>
      </c>
      <c r="AD782">
        <v>54</v>
      </c>
      <c r="AE782">
        <v>19</v>
      </c>
      <c r="AG782">
        <v>185</v>
      </c>
      <c r="AH782">
        <v>95</v>
      </c>
      <c r="AI782">
        <v>1792</v>
      </c>
      <c r="AJ782">
        <v>4</v>
      </c>
      <c r="AK782">
        <v>10</v>
      </c>
      <c r="AL782">
        <v>191</v>
      </c>
      <c r="AM782"/>
      <c r="AN782" t="s">
        <v>15</v>
      </c>
      <c r="AO782" t="s">
        <v>730</v>
      </c>
      <c r="AP782" s="58" t="s">
        <v>133</v>
      </c>
      <c r="AQ782" s="58" t="s">
        <v>959</v>
      </c>
      <c r="AR782" s="58" t="s">
        <v>791</v>
      </c>
      <c r="AS782">
        <v>178</v>
      </c>
      <c r="AT782">
        <v>81</v>
      </c>
      <c r="AU782">
        <v>30</v>
      </c>
      <c r="AW782" s="44">
        <f t="shared" si="44"/>
        <v>243.87</v>
      </c>
      <c r="AX782" s="46">
        <f t="shared" si="45"/>
        <v>6.6666666666560515E-3</v>
      </c>
      <c r="AY782" s="46">
        <f t="shared" si="46"/>
        <v>3.3333333333280257E-3</v>
      </c>
      <c r="AZ782" s="46">
        <f t="shared" si="47"/>
        <v>-1.0000000000007947E-2</v>
      </c>
    </row>
    <row r="783" spans="1:52" x14ac:dyDescent="0.35">
      <c r="A783">
        <v>173</v>
      </c>
      <c r="B783">
        <v>89</v>
      </c>
      <c r="C783">
        <v>1792</v>
      </c>
      <c r="D783">
        <v>4</v>
      </c>
      <c r="E783">
        <v>10</v>
      </c>
      <c r="F783">
        <v>191</v>
      </c>
      <c r="H783" t="s">
        <v>21</v>
      </c>
      <c r="I783" t="s">
        <v>605</v>
      </c>
      <c r="J783" s="58" t="s">
        <v>817</v>
      </c>
      <c r="K783" s="58" t="s">
        <v>959</v>
      </c>
      <c r="L783" s="58" t="s">
        <v>780</v>
      </c>
      <c r="M783">
        <v>180</v>
      </c>
      <c r="N783">
        <v>1625</v>
      </c>
      <c r="O783">
        <v>77</v>
      </c>
      <c r="Q783">
        <v>173</v>
      </c>
      <c r="R783">
        <v>89</v>
      </c>
      <c r="S783">
        <v>1792</v>
      </c>
      <c r="T783">
        <v>4</v>
      </c>
      <c r="U783">
        <v>10</v>
      </c>
      <c r="V783">
        <v>191</v>
      </c>
      <c r="W783"/>
      <c r="X783" t="s">
        <v>21</v>
      </c>
      <c r="Y783" t="s">
        <v>605</v>
      </c>
      <c r="Z783" s="58" t="s">
        <v>817</v>
      </c>
      <c r="AA783" s="58" t="s">
        <v>959</v>
      </c>
      <c r="AB783" s="58" t="s">
        <v>780</v>
      </c>
      <c r="AC783">
        <v>180</v>
      </c>
      <c r="AD783">
        <v>812</v>
      </c>
      <c r="AE783">
        <v>89</v>
      </c>
      <c r="AG783">
        <v>185</v>
      </c>
      <c r="AH783">
        <v>95</v>
      </c>
      <c r="AI783">
        <v>1792</v>
      </c>
      <c r="AJ783">
        <v>4</v>
      </c>
      <c r="AK783">
        <v>10</v>
      </c>
      <c r="AL783">
        <v>191</v>
      </c>
      <c r="AM783"/>
      <c r="AN783" t="s">
        <v>21</v>
      </c>
      <c r="AO783" t="s">
        <v>605</v>
      </c>
      <c r="AP783" s="58" t="s">
        <v>817</v>
      </c>
      <c r="AQ783" s="58" t="s">
        <v>959</v>
      </c>
      <c r="AR783" s="58" t="s">
        <v>780</v>
      </c>
      <c r="AS783">
        <v>178</v>
      </c>
      <c r="AT783">
        <v>1219</v>
      </c>
      <c r="AU783">
        <v>33</v>
      </c>
      <c r="AW783" s="44">
        <f t="shared" ref="AW783:AW846" si="48">+N783+O783/100+AD783+AE783/100+AT783+AU783/100</f>
        <v>3657.99</v>
      </c>
      <c r="AX783" s="46">
        <f t="shared" ref="AX783:AX846" si="49">+(4/9)*AW783-N783-O783/100</f>
        <v>3.3333333330847204E-3</v>
      </c>
      <c r="AY783" s="46">
        <f t="shared" ref="AY783:AY846" si="50">+(2/9)*AW783-AD783-AE783/100</f>
        <v>-3.3333333334576443E-3</v>
      </c>
      <c r="AZ783" s="46">
        <f t="shared" ref="AZ783:AZ846" si="51">+(3/9)*AW783-AT783-AU783/100</f>
        <v>-7.2775119264179011E-14</v>
      </c>
    </row>
    <row r="784" spans="1:52" x14ac:dyDescent="0.35">
      <c r="A784">
        <v>173</v>
      </c>
      <c r="B784">
        <v>89</v>
      </c>
      <c r="C784">
        <v>1792</v>
      </c>
      <c r="D784">
        <v>4</v>
      </c>
      <c r="E784">
        <v>10</v>
      </c>
      <c r="F784">
        <v>191</v>
      </c>
      <c r="H784" t="s">
        <v>18</v>
      </c>
      <c r="I784" t="s">
        <v>307</v>
      </c>
      <c r="J784" s="58" t="s">
        <v>827</v>
      </c>
      <c r="K784" s="58" t="s">
        <v>959</v>
      </c>
      <c r="L784" s="58" t="s">
        <v>783</v>
      </c>
      <c r="M784">
        <v>180</v>
      </c>
      <c r="N784">
        <v>94</v>
      </c>
      <c r="O784">
        <v>97</v>
      </c>
      <c r="Q784">
        <v>173</v>
      </c>
      <c r="R784">
        <v>89</v>
      </c>
      <c r="S784">
        <v>1792</v>
      </c>
      <c r="T784">
        <v>4</v>
      </c>
      <c r="U784">
        <v>10</v>
      </c>
      <c r="V784">
        <v>191</v>
      </c>
      <c r="W784"/>
      <c r="X784" t="s">
        <v>18</v>
      </c>
      <c r="Y784" t="s">
        <v>307</v>
      </c>
      <c r="Z784" s="58" t="s">
        <v>827</v>
      </c>
      <c r="AA784" s="58" t="s">
        <v>959</v>
      </c>
      <c r="AB784" s="58" t="s">
        <v>783</v>
      </c>
      <c r="AC784">
        <v>180</v>
      </c>
      <c r="AD784">
        <v>47</v>
      </c>
      <c r="AE784">
        <v>49</v>
      </c>
      <c r="AG784">
        <v>185</v>
      </c>
      <c r="AH784">
        <v>95</v>
      </c>
      <c r="AI784">
        <v>1792</v>
      </c>
      <c r="AJ784">
        <v>4</v>
      </c>
      <c r="AK784">
        <v>10</v>
      </c>
      <c r="AL784">
        <v>191</v>
      </c>
      <c r="AM784"/>
      <c r="AN784" t="s">
        <v>18</v>
      </c>
      <c r="AO784" t="s">
        <v>307</v>
      </c>
      <c r="AP784" s="58" t="s">
        <v>827</v>
      </c>
      <c r="AQ784" s="58" t="s">
        <v>959</v>
      </c>
      <c r="AR784" s="58" t="s">
        <v>783</v>
      </c>
      <c r="AS784">
        <v>178</v>
      </c>
      <c r="AT784">
        <v>71</v>
      </c>
      <c r="AU784">
        <v>24</v>
      </c>
      <c r="AW784" s="44">
        <f t="shared" si="48"/>
        <v>213.70000000000002</v>
      </c>
      <c r="AX784" s="46">
        <f t="shared" si="49"/>
        <v>7.7777777777743307E-3</v>
      </c>
      <c r="AY784" s="46">
        <f t="shared" si="50"/>
        <v>-1.1111111111128391E-3</v>
      </c>
      <c r="AZ784" s="46">
        <f t="shared" si="51"/>
        <v>-6.6666666666657104E-3</v>
      </c>
    </row>
    <row r="785" spans="1:52" x14ac:dyDescent="0.35">
      <c r="A785">
        <v>173</v>
      </c>
      <c r="B785">
        <v>89</v>
      </c>
      <c r="C785">
        <v>1792</v>
      </c>
      <c r="D785">
        <v>7</v>
      </c>
      <c r="E785">
        <v>17</v>
      </c>
      <c r="F785">
        <v>245</v>
      </c>
      <c r="H785" t="s">
        <v>46</v>
      </c>
      <c r="I785" t="s">
        <v>114</v>
      </c>
      <c r="J785" s="58" t="s">
        <v>837</v>
      </c>
      <c r="K785" s="58" t="s">
        <v>959</v>
      </c>
      <c r="L785" s="58" t="s">
        <v>797</v>
      </c>
      <c r="M785">
        <v>139</v>
      </c>
      <c r="N785">
        <v>348</v>
      </c>
      <c r="O785">
        <v>46</v>
      </c>
      <c r="Q785">
        <v>173</v>
      </c>
      <c r="R785">
        <v>89</v>
      </c>
      <c r="S785">
        <v>1792</v>
      </c>
      <c r="T785">
        <v>7</v>
      </c>
      <c r="U785">
        <v>17</v>
      </c>
      <c r="V785">
        <v>245</v>
      </c>
      <c r="W785"/>
      <c r="X785" t="s">
        <v>46</v>
      </c>
      <c r="Y785" t="s">
        <v>114</v>
      </c>
      <c r="Z785" s="58" t="s">
        <v>837</v>
      </c>
      <c r="AA785" s="58" t="s">
        <v>959</v>
      </c>
      <c r="AB785" s="58" t="s">
        <v>797</v>
      </c>
      <c r="AC785">
        <v>139</v>
      </c>
      <c r="AD785">
        <v>174</v>
      </c>
      <c r="AE785">
        <v>23</v>
      </c>
      <c r="AG785"/>
      <c r="AH785"/>
      <c r="AI785"/>
      <c r="AJ785"/>
      <c r="AK785"/>
      <c r="AL785"/>
      <c r="AM785"/>
      <c r="AN785"/>
      <c r="AO785"/>
      <c r="AP785" s="58"/>
      <c r="AQ785" s="58"/>
      <c r="AR785" s="58"/>
      <c r="AS785"/>
      <c r="AT785"/>
      <c r="AU785"/>
      <c r="AW785" s="44">
        <f t="shared" si="48"/>
        <v>522.69000000000005</v>
      </c>
      <c r="AX785" s="46">
        <f t="shared" si="49"/>
        <v>-116.15333333333332</v>
      </c>
      <c r="AY785" s="46">
        <f t="shared" si="50"/>
        <v>-58.076666666666661</v>
      </c>
      <c r="AZ785" s="46">
        <f t="shared" si="51"/>
        <v>174.23000000000002</v>
      </c>
    </row>
    <row r="786" spans="1:52" x14ac:dyDescent="0.35">
      <c r="A786">
        <v>190</v>
      </c>
      <c r="B786">
        <v>98</v>
      </c>
      <c r="C786">
        <v>1792</v>
      </c>
      <c r="D786">
        <v>7</v>
      </c>
      <c r="E786">
        <v>20</v>
      </c>
      <c r="F786">
        <v>248</v>
      </c>
      <c r="H786" t="s">
        <v>33</v>
      </c>
      <c r="I786" t="s">
        <v>69</v>
      </c>
      <c r="J786" s="58" t="s">
        <v>828</v>
      </c>
      <c r="K786" s="58" t="s">
        <v>959</v>
      </c>
      <c r="L786" s="58" t="s">
        <v>782</v>
      </c>
      <c r="M786">
        <v>56</v>
      </c>
      <c r="N786">
        <v>330</v>
      </c>
      <c r="O786">
        <v>69</v>
      </c>
      <c r="Q786">
        <v>173</v>
      </c>
      <c r="R786">
        <v>89</v>
      </c>
      <c r="S786">
        <v>1792</v>
      </c>
      <c r="T786">
        <v>7</v>
      </c>
      <c r="U786">
        <v>20</v>
      </c>
      <c r="V786">
        <v>248</v>
      </c>
      <c r="W786"/>
      <c r="X786" t="s">
        <v>33</v>
      </c>
      <c r="Y786" t="s">
        <v>69</v>
      </c>
      <c r="Z786" s="58" t="s">
        <v>828</v>
      </c>
      <c r="AA786" s="58" t="s">
        <v>959</v>
      </c>
      <c r="AB786" s="58" t="s">
        <v>782</v>
      </c>
      <c r="AC786">
        <v>56</v>
      </c>
      <c r="AD786">
        <v>165</v>
      </c>
      <c r="AE786">
        <v>34</v>
      </c>
      <c r="AG786">
        <v>185</v>
      </c>
      <c r="AH786">
        <v>95</v>
      </c>
      <c r="AI786">
        <v>1792</v>
      </c>
      <c r="AJ786">
        <v>7</v>
      </c>
      <c r="AK786">
        <v>17</v>
      </c>
      <c r="AL786">
        <v>245</v>
      </c>
      <c r="AM786"/>
      <c r="AN786" t="s">
        <v>33</v>
      </c>
      <c r="AO786" t="s">
        <v>69</v>
      </c>
      <c r="AP786" s="58" t="s">
        <v>828</v>
      </c>
      <c r="AQ786" s="58" t="s">
        <v>959</v>
      </c>
      <c r="AR786" s="58" t="s">
        <v>782</v>
      </c>
      <c r="AS786">
        <v>56</v>
      </c>
      <c r="AT786">
        <v>248</v>
      </c>
      <c r="AU786">
        <v>2</v>
      </c>
      <c r="AW786" s="44">
        <f t="shared" si="48"/>
        <v>744.05</v>
      </c>
      <c r="AX786" s="46">
        <f t="shared" si="49"/>
        <v>-1.1111111111312688E-3</v>
      </c>
      <c r="AY786" s="46">
        <f t="shared" si="50"/>
        <v>4.4444444444343145E-3</v>
      </c>
      <c r="AZ786" s="46">
        <f t="shared" si="51"/>
        <v>-3.333333333348492E-3</v>
      </c>
    </row>
    <row r="787" spans="1:52" x14ac:dyDescent="0.35">
      <c r="A787">
        <v>190</v>
      </c>
      <c r="B787">
        <v>98</v>
      </c>
      <c r="C787">
        <v>1792</v>
      </c>
      <c r="D787">
        <v>9</v>
      </c>
      <c r="E787">
        <v>12</v>
      </c>
      <c r="F787">
        <v>257</v>
      </c>
      <c r="H787" t="s">
        <v>33</v>
      </c>
      <c r="I787" t="s">
        <v>198</v>
      </c>
      <c r="J787" s="54" t="s">
        <v>798</v>
      </c>
      <c r="K787" s="58" t="s">
        <v>959</v>
      </c>
      <c r="L787" s="54" t="s">
        <v>791</v>
      </c>
      <c r="M787">
        <v>23</v>
      </c>
      <c r="N787">
        <v>223</v>
      </c>
      <c r="O787">
        <v>26</v>
      </c>
      <c r="Q787">
        <v>190</v>
      </c>
      <c r="R787">
        <v>98</v>
      </c>
      <c r="S787">
        <v>1792</v>
      </c>
      <c r="T787">
        <v>9</v>
      </c>
      <c r="U787">
        <v>12</v>
      </c>
      <c r="V787">
        <v>258</v>
      </c>
      <c r="W787"/>
      <c r="X787" t="s">
        <v>33</v>
      </c>
      <c r="Y787" t="s">
        <v>198</v>
      </c>
      <c r="Z787" s="54" t="s">
        <v>798</v>
      </c>
      <c r="AA787" s="58" t="s">
        <v>959</v>
      </c>
      <c r="AB787" s="54" t="s">
        <v>791</v>
      </c>
      <c r="AC787">
        <v>23</v>
      </c>
      <c r="AD787">
        <v>111</v>
      </c>
      <c r="AE787">
        <v>62</v>
      </c>
      <c r="AG787">
        <v>185</v>
      </c>
      <c r="AH787">
        <v>95</v>
      </c>
      <c r="AI787">
        <v>1792</v>
      </c>
      <c r="AJ787">
        <v>7</v>
      </c>
      <c r="AK787">
        <v>20</v>
      </c>
      <c r="AL787">
        <v>248</v>
      </c>
      <c r="AM787"/>
      <c r="AN787" t="s">
        <v>33</v>
      </c>
      <c r="AO787" t="s">
        <v>198</v>
      </c>
      <c r="AP787" s="54" t="s">
        <v>798</v>
      </c>
      <c r="AQ787" s="58" t="s">
        <v>959</v>
      </c>
      <c r="AR787" s="54" t="s">
        <v>791</v>
      </c>
      <c r="AS787">
        <v>23</v>
      </c>
      <c r="AT787">
        <v>167</v>
      </c>
      <c r="AU787">
        <v>44</v>
      </c>
      <c r="AW787" s="44">
        <f t="shared" si="48"/>
        <v>502.32</v>
      </c>
      <c r="AX787" s="46">
        <f t="shared" si="49"/>
        <v>-6.6666666666697072E-3</v>
      </c>
      <c r="AY787" s="46">
        <f t="shared" si="50"/>
        <v>6.6666666666651553E-3</v>
      </c>
      <c r="AZ787" s="46">
        <f t="shared" si="51"/>
        <v>-2.2759572004815709E-15</v>
      </c>
    </row>
    <row r="788" spans="1:52" x14ac:dyDescent="0.35">
      <c r="A788">
        <v>190</v>
      </c>
      <c r="B788">
        <v>98</v>
      </c>
      <c r="C788">
        <v>1793</v>
      </c>
      <c r="D788">
        <v>3</v>
      </c>
      <c r="E788">
        <v>11</v>
      </c>
      <c r="F788">
        <v>291</v>
      </c>
      <c r="H788" t="s">
        <v>21</v>
      </c>
      <c r="I788" t="s">
        <v>305</v>
      </c>
      <c r="J788" s="58" t="s">
        <v>784</v>
      </c>
      <c r="K788" s="58" t="s">
        <v>960</v>
      </c>
      <c r="L788" s="54"/>
      <c r="M788">
        <v>197</v>
      </c>
      <c r="N788">
        <v>477</v>
      </c>
      <c r="Q788">
        <v>190</v>
      </c>
      <c r="R788">
        <v>98</v>
      </c>
      <c r="S788">
        <v>1793</v>
      </c>
      <c r="T788">
        <v>3</v>
      </c>
      <c r="U788">
        <v>11</v>
      </c>
      <c r="V788">
        <v>291</v>
      </c>
      <c r="W788"/>
      <c r="X788" t="s">
        <v>21</v>
      </c>
      <c r="Y788" t="s">
        <v>305</v>
      </c>
      <c r="Z788" s="58" t="s">
        <v>784</v>
      </c>
      <c r="AA788" s="58" t="s">
        <v>960</v>
      </c>
      <c r="AB788" s="54"/>
      <c r="AC788">
        <v>192</v>
      </c>
      <c r="AD788">
        <v>238</v>
      </c>
      <c r="AE788">
        <v>51</v>
      </c>
      <c r="AG788">
        <v>179</v>
      </c>
      <c r="AH788">
        <v>92</v>
      </c>
      <c r="AI788">
        <v>1793</v>
      </c>
      <c r="AJ788">
        <v>2</v>
      </c>
      <c r="AK788">
        <v>28</v>
      </c>
      <c r="AL788">
        <v>96</v>
      </c>
      <c r="AM788"/>
      <c r="AN788" t="s">
        <v>21</v>
      </c>
      <c r="AO788" t="s">
        <v>305</v>
      </c>
      <c r="AP788" s="58" t="s">
        <v>784</v>
      </c>
      <c r="AQ788" s="58" t="s">
        <v>960</v>
      </c>
      <c r="AR788" s="54"/>
      <c r="AS788">
        <v>192</v>
      </c>
      <c r="AT788">
        <v>357</v>
      </c>
      <c r="AU788">
        <v>75</v>
      </c>
      <c r="AW788" s="44">
        <f t="shared" si="48"/>
        <v>1073.26</v>
      </c>
      <c r="AX788" s="46">
        <f t="shared" si="49"/>
        <v>4.4444444444025066E-3</v>
      </c>
      <c r="AY788" s="46">
        <f t="shared" si="50"/>
        <v>-7.7777777777987556E-3</v>
      </c>
      <c r="AZ788" s="46">
        <f t="shared" si="51"/>
        <v>3.3333333333303017E-3</v>
      </c>
    </row>
    <row r="789" spans="1:52" x14ac:dyDescent="0.35">
      <c r="A789">
        <v>190</v>
      </c>
      <c r="B789">
        <v>98</v>
      </c>
      <c r="C789">
        <v>1793</v>
      </c>
      <c r="D789">
        <v>3</v>
      </c>
      <c r="E789">
        <v>11</v>
      </c>
      <c r="F789">
        <v>291</v>
      </c>
      <c r="H789" t="s">
        <v>132</v>
      </c>
      <c r="I789" t="s">
        <v>608</v>
      </c>
      <c r="J789" s="58" t="s">
        <v>784</v>
      </c>
      <c r="K789" s="58" t="s">
        <v>960</v>
      </c>
      <c r="L789" s="54"/>
      <c r="M789">
        <v>197</v>
      </c>
      <c r="N789">
        <v>396</v>
      </c>
      <c r="O789">
        <v>27</v>
      </c>
      <c r="Q789">
        <v>190</v>
      </c>
      <c r="R789">
        <v>98</v>
      </c>
      <c r="S789">
        <v>1793</v>
      </c>
      <c r="T789">
        <v>3</v>
      </c>
      <c r="U789">
        <v>11</v>
      </c>
      <c r="V789">
        <v>291</v>
      </c>
      <c r="W789"/>
      <c r="X789" t="s">
        <v>132</v>
      </c>
      <c r="Y789" t="s">
        <v>608</v>
      </c>
      <c r="Z789" s="58" t="s">
        <v>784</v>
      </c>
      <c r="AA789" s="58" t="s">
        <v>960</v>
      </c>
      <c r="AB789" s="54"/>
      <c r="AC789">
        <v>192</v>
      </c>
      <c r="AD789">
        <v>198</v>
      </c>
      <c r="AE789">
        <v>13</v>
      </c>
      <c r="AG789">
        <v>190</v>
      </c>
      <c r="AH789">
        <v>98</v>
      </c>
      <c r="AI789">
        <v>1793</v>
      </c>
      <c r="AJ789">
        <v>3</v>
      </c>
      <c r="AK789">
        <v>11</v>
      </c>
      <c r="AL789">
        <v>292</v>
      </c>
      <c r="AM789"/>
      <c r="AN789" t="s">
        <v>132</v>
      </c>
      <c r="AO789" t="s">
        <v>608</v>
      </c>
      <c r="AP789" s="58" t="s">
        <v>784</v>
      </c>
      <c r="AQ789" s="58" t="s">
        <v>960</v>
      </c>
      <c r="AR789" s="54"/>
      <c r="AS789">
        <v>192</v>
      </c>
      <c r="AT789">
        <v>297</v>
      </c>
      <c r="AU789">
        <v>21</v>
      </c>
      <c r="AW789" s="44">
        <f t="shared" si="48"/>
        <v>891.61</v>
      </c>
      <c r="AX789" s="46">
        <f t="shared" si="49"/>
        <v>1.1111111111108407E-3</v>
      </c>
      <c r="AY789" s="46">
        <f t="shared" si="50"/>
        <v>5.5555555555554248E-3</v>
      </c>
      <c r="AZ789" s="46">
        <f t="shared" si="51"/>
        <v>-6.6666666666810592E-3</v>
      </c>
    </row>
    <row r="790" spans="1:52" x14ac:dyDescent="0.35">
      <c r="A790">
        <v>190</v>
      </c>
      <c r="B790">
        <v>98</v>
      </c>
      <c r="C790">
        <v>1793</v>
      </c>
      <c r="D790">
        <v>3</v>
      </c>
      <c r="E790">
        <v>11</v>
      </c>
      <c r="F790">
        <v>291</v>
      </c>
      <c r="H790" t="s">
        <v>583</v>
      </c>
      <c r="J790" s="54" t="s">
        <v>788</v>
      </c>
      <c r="K790" s="58" t="s">
        <v>959</v>
      </c>
      <c r="L790" s="54"/>
      <c r="M790">
        <v>135</v>
      </c>
      <c r="N790">
        <v>1697</v>
      </c>
      <c r="O790">
        <v>52</v>
      </c>
      <c r="Q790">
        <v>190</v>
      </c>
      <c r="R790">
        <v>98</v>
      </c>
      <c r="S790">
        <v>1793</v>
      </c>
      <c r="T790">
        <v>3</v>
      </c>
      <c r="U790">
        <v>11</v>
      </c>
      <c r="V790">
        <v>291</v>
      </c>
      <c r="W790"/>
      <c r="X790" t="s">
        <v>676</v>
      </c>
      <c r="Y790"/>
      <c r="Z790" s="54" t="s">
        <v>788</v>
      </c>
      <c r="AA790" s="58" t="s">
        <v>959</v>
      </c>
      <c r="AB790" s="54"/>
      <c r="AC790">
        <v>135</v>
      </c>
      <c r="AD790">
        <v>848</v>
      </c>
      <c r="AE790">
        <v>76</v>
      </c>
      <c r="AG790">
        <v>190</v>
      </c>
      <c r="AH790">
        <v>98</v>
      </c>
      <c r="AI790">
        <v>1793</v>
      </c>
      <c r="AJ790">
        <v>3</v>
      </c>
      <c r="AK790">
        <v>11</v>
      </c>
      <c r="AL790">
        <v>292</v>
      </c>
      <c r="AM790"/>
      <c r="AN790" t="s">
        <v>758</v>
      </c>
      <c r="AO790"/>
      <c r="AP790" s="54" t="s">
        <v>788</v>
      </c>
      <c r="AQ790" s="58" t="s">
        <v>959</v>
      </c>
      <c r="AR790" s="54"/>
      <c r="AS790">
        <v>135</v>
      </c>
      <c r="AT790">
        <v>1273</v>
      </c>
      <c r="AU790">
        <v>14</v>
      </c>
      <c r="AW790" s="44">
        <f t="shared" si="48"/>
        <v>3819.42</v>
      </c>
      <c r="AX790" s="46">
        <f t="shared" si="49"/>
        <v>-1.8207657603852567E-14</v>
      </c>
      <c r="AY790" s="46">
        <f t="shared" si="50"/>
        <v>-9.1038288019262836E-15</v>
      </c>
      <c r="AZ790" s="46">
        <f t="shared" si="51"/>
        <v>-1.2734258092450546E-13</v>
      </c>
    </row>
    <row r="791" spans="1:52" x14ac:dyDescent="0.35">
      <c r="A791">
        <v>190</v>
      </c>
      <c r="B791">
        <v>98</v>
      </c>
      <c r="C791">
        <v>1793</v>
      </c>
      <c r="D791">
        <v>3</v>
      </c>
      <c r="E791">
        <v>11</v>
      </c>
      <c r="F791">
        <v>291</v>
      </c>
      <c r="H791" t="s">
        <v>583</v>
      </c>
      <c r="J791" s="54" t="s">
        <v>788</v>
      </c>
      <c r="K791" s="58" t="s">
        <v>959</v>
      </c>
      <c r="L791" s="54"/>
      <c r="M791">
        <v>135</v>
      </c>
      <c r="N791">
        <v>990</v>
      </c>
      <c r="O791">
        <v>4</v>
      </c>
      <c r="Q791">
        <v>190</v>
      </c>
      <c r="R791">
        <v>98</v>
      </c>
      <c r="S791">
        <v>1793</v>
      </c>
      <c r="T791">
        <v>3</v>
      </c>
      <c r="U791">
        <v>11</v>
      </c>
      <c r="V791">
        <v>291</v>
      </c>
      <c r="W791"/>
      <c r="X791" t="s">
        <v>676</v>
      </c>
      <c r="Y791"/>
      <c r="Z791" s="54" t="s">
        <v>788</v>
      </c>
      <c r="AA791" s="58" t="s">
        <v>959</v>
      </c>
      <c r="AB791" s="54"/>
      <c r="AC791">
        <v>135</v>
      </c>
      <c r="AD791">
        <v>495</v>
      </c>
      <c r="AE791">
        <v>2</v>
      </c>
      <c r="AG791">
        <v>190</v>
      </c>
      <c r="AH791">
        <v>98</v>
      </c>
      <c r="AI791">
        <v>1793</v>
      </c>
      <c r="AJ791">
        <v>3</v>
      </c>
      <c r="AK791">
        <v>11</v>
      </c>
      <c r="AL791">
        <v>291</v>
      </c>
      <c r="AM791"/>
      <c r="AN791" t="s">
        <v>758</v>
      </c>
      <c r="AO791"/>
      <c r="AP791" s="54" t="s">
        <v>788</v>
      </c>
      <c r="AQ791" s="58" t="s">
        <v>959</v>
      </c>
      <c r="AR791" s="54"/>
      <c r="AS791">
        <v>135</v>
      </c>
      <c r="AT791">
        <v>742</v>
      </c>
      <c r="AU791">
        <v>54</v>
      </c>
      <c r="AW791" s="44">
        <f t="shared" si="48"/>
        <v>2227.6</v>
      </c>
      <c r="AX791" s="46">
        <f t="shared" si="49"/>
        <v>4.444444444366126E-3</v>
      </c>
      <c r="AY791" s="46">
        <f t="shared" si="50"/>
        <v>2.222222222183063E-3</v>
      </c>
      <c r="AZ791" s="46">
        <f t="shared" si="51"/>
        <v>-6.6666666666970187E-3</v>
      </c>
    </row>
    <row r="792" spans="1:52" x14ac:dyDescent="0.35">
      <c r="A792">
        <v>190</v>
      </c>
      <c r="B792">
        <v>98</v>
      </c>
      <c r="C792">
        <v>1793</v>
      </c>
      <c r="D792">
        <v>3</v>
      </c>
      <c r="E792">
        <v>11</v>
      </c>
      <c r="F792">
        <v>291</v>
      </c>
      <c r="H792" t="s">
        <v>583</v>
      </c>
      <c r="J792" s="54" t="s">
        <v>788</v>
      </c>
      <c r="K792" s="58" t="s">
        <v>959</v>
      </c>
      <c r="L792" s="54"/>
      <c r="M792">
        <v>135</v>
      </c>
      <c r="N792">
        <v>830</v>
      </c>
      <c r="O792">
        <v>25</v>
      </c>
      <c r="Q792">
        <v>190</v>
      </c>
      <c r="R792">
        <v>98</v>
      </c>
      <c r="S792">
        <v>1793</v>
      </c>
      <c r="T792">
        <v>3</v>
      </c>
      <c r="U792">
        <v>11</v>
      </c>
      <c r="V792">
        <v>291</v>
      </c>
      <c r="W792"/>
      <c r="X792" t="s">
        <v>676</v>
      </c>
      <c r="Y792"/>
      <c r="Z792" s="54" t="s">
        <v>788</v>
      </c>
      <c r="AA792" s="58" t="s">
        <v>959</v>
      </c>
      <c r="AB792" s="54"/>
      <c r="AC792">
        <v>135</v>
      </c>
      <c r="AD792">
        <v>415</v>
      </c>
      <c r="AE792">
        <v>12</v>
      </c>
      <c r="AG792">
        <v>190</v>
      </c>
      <c r="AH792">
        <v>98</v>
      </c>
      <c r="AI792">
        <v>1793</v>
      </c>
      <c r="AJ792">
        <v>3</v>
      </c>
      <c r="AK792">
        <v>11</v>
      </c>
      <c r="AL792">
        <v>291</v>
      </c>
      <c r="AM792"/>
      <c r="AN792" t="s">
        <v>758</v>
      </c>
      <c r="AO792"/>
      <c r="AP792" s="54" t="s">
        <v>788</v>
      </c>
      <c r="AQ792" s="58" t="s">
        <v>959</v>
      </c>
      <c r="AR792" s="54"/>
      <c r="AS792">
        <v>135</v>
      </c>
      <c r="AT792">
        <v>622</v>
      </c>
      <c r="AU792">
        <v>68</v>
      </c>
      <c r="AW792" s="44">
        <f t="shared" si="48"/>
        <v>1868.05</v>
      </c>
      <c r="AX792" s="46">
        <f t="shared" si="49"/>
        <v>-5.5555555555883984E-3</v>
      </c>
      <c r="AY792" s="46">
        <f t="shared" si="50"/>
        <v>2.2222222222058052E-3</v>
      </c>
      <c r="AZ792" s="46">
        <f t="shared" si="51"/>
        <v>3.3333333332802306E-3</v>
      </c>
    </row>
    <row r="793" spans="1:52" x14ac:dyDescent="0.35">
      <c r="A793">
        <v>190</v>
      </c>
      <c r="B793">
        <v>98</v>
      </c>
      <c r="C793">
        <v>1793</v>
      </c>
      <c r="D793">
        <v>3</v>
      </c>
      <c r="E793">
        <v>11</v>
      </c>
      <c r="F793">
        <v>291</v>
      </c>
      <c r="H793" t="s">
        <v>583</v>
      </c>
      <c r="J793" s="54" t="s">
        <v>788</v>
      </c>
      <c r="K793" s="58" t="s">
        <v>959</v>
      </c>
      <c r="L793" s="54"/>
      <c r="M793">
        <v>135</v>
      </c>
      <c r="N793">
        <v>557</v>
      </c>
      <c r="O793">
        <v>51</v>
      </c>
      <c r="Q793">
        <v>190</v>
      </c>
      <c r="R793">
        <v>98</v>
      </c>
      <c r="S793">
        <v>1793</v>
      </c>
      <c r="T793">
        <v>3</v>
      </c>
      <c r="U793">
        <v>11</v>
      </c>
      <c r="V793">
        <v>291</v>
      </c>
      <c r="W793"/>
      <c r="X793" t="s">
        <v>676</v>
      </c>
      <c r="Y793"/>
      <c r="Z793" s="54" t="s">
        <v>788</v>
      </c>
      <c r="AA793" s="58" t="s">
        <v>959</v>
      </c>
      <c r="AB793" s="54"/>
      <c r="AC793">
        <v>135</v>
      </c>
      <c r="AD793">
        <v>278</v>
      </c>
      <c r="AE793">
        <v>76</v>
      </c>
      <c r="AG793">
        <v>190</v>
      </c>
      <c r="AH793">
        <v>98</v>
      </c>
      <c r="AI793">
        <v>1793</v>
      </c>
      <c r="AJ793">
        <v>3</v>
      </c>
      <c r="AK793">
        <v>11</v>
      </c>
      <c r="AL793">
        <v>291</v>
      </c>
      <c r="AM793"/>
      <c r="AN793" t="s">
        <v>758</v>
      </c>
      <c r="AO793"/>
      <c r="AP793" s="54" t="s">
        <v>788</v>
      </c>
      <c r="AQ793" s="58" t="s">
        <v>959</v>
      </c>
      <c r="AR793" s="54"/>
      <c r="AS793">
        <v>135</v>
      </c>
      <c r="AT793">
        <v>418</v>
      </c>
      <c r="AU793">
        <v>13</v>
      </c>
      <c r="AW793" s="44">
        <f t="shared" si="48"/>
        <v>1254.4000000000001</v>
      </c>
      <c r="AX793" s="46">
        <f t="shared" si="49"/>
        <v>1.111111111176788E-3</v>
      </c>
      <c r="AY793" s="46">
        <f t="shared" si="50"/>
        <v>-4.4444444444116105E-3</v>
      </c>
      <c r="AZ793" s="46">
        <f t="shared" si="51"/>
        <v>3.3333333333257498E-3</v>
      </c>
    </row>
    <row r="794" spans="1:52" x14ac:dyDescent="0.35">
      <c r="A794">
        <v>190</v>
      </c>
      <c r="B794">
        <v>98</v>
      </c>
      <c r="C794">
        <v>1793</v>
      </c>
      <c r="D794">
        <v>3</v>
      </c>
      <c r="E794">
        <v>11</v>
      </c>
      <c r="F794">
        <v>292</v>
      </c>
      <c r="H794" t="s">
        <v>100</v>
      </c>
      <c r="I794" t="s">
        <v>49</v>
      </c>
      <c r="J794" s="58" t="s">
        <v>792</v>
      </c>
      <c r="K794" s="58" t="s">
        <v>959</v>
      </c>
      <c r="L794" s="58" t="s">
        <v>801</v>
      </c>
      <c r="M794">
        <v>69</v>
      </c>
      <c r="N794">
        <v>96</v>
      </c>
      <c r="O794">
        <v>72</v>
      </c>
      <c r="Q794">
        <v>190</v>
      </c>
      <c r="R794">
        <v>98</v>
      </c>
      <c r="S794">
        <v>1793</v>
      </c>
      <c r="T794">
        <v>3</v>
      </c>
      <c r="U794">
        <v>11</v>
      </c>
      <c r="V794">
        <v>292</v>
      </c>
      <c r="W794"/>
      <c r="X794" t="s">
        <v>100</v>
      </c>
      <c r="Y794" t="s">
        <v>49</v>
      </c>
      <c r="Z794" s="58" t="s">
        <v>792</v>
      </c>
      <c r="AA794" s="58" t="s">
        <v>959</v>
      </c>
      <c r="AB794" s="58" t="s">
        <v>801</v>
      </c>
      <c r="AC794">
        <v>69</v>
      </c>
      <c r="AD794">
        <v>48</v>
      </c>
      <c r="AE794">
        <v>36</v>
      </c>
      <c r="AG794">
        <v>191</v>
      </c>
      <c r="AH794">
        <v>98</v>
      </c>
      <c r="AI794">
        <v>1793</v>
      </c>
      <c r="AJ794">
        <v>3</v>
      </c>
      <c r="AK794">
        <v>11</v>
      </c>
      <c r="AL794">
        <v>293</v>
      </c>
      <c r="AM794"/>
      <c r="AN794" t="s">
        <v>100</v>
      </c>
      <c r="AO794" t="s">
        <v>49</v>
      </c>
      <c r="AP794" s="58" t="s">
        <v>792</v>
      </c>
      <c r="AQ794" s="58" t="s">
        <v>959</v>
      </c>
      <c r="AR794" s="58" t="s">
        <v>801</v>
      </c>
      <c r="AS794">
        <v>69</v>
      </c>
      <c r="AT794">
        <v>72</v>
      </c>
      <c r="AU794">
        <v>54</v>
      </c>
      <c r="AW794" s="44">
        <f t="shared" si="48"/>
        <v>217.62</v>
      </c>
      <c r="AX794" s="46">
        <f t="shared" si="49"/>
        <v>-1.1102230246251565E-15</v>
      </c>
      <c r="AY794" s="46">
        <f t="shared" si="50"/>
        <v>-5.5511151231257827E-16</v>
      </c>
      <c r="AZ794" s="46">
        <f t="shared" si="51"/>
        <v>-7.9936057773011271E-15</v>
      </c>
    </row>
    <row r="795" spans="1:52" x14ac:dyDescent="0.35">
      <c r="A795">
        <v>190</v>
      </c>
      <c r="B795">
        <v>98</v>
      </c>
      <c r="C795">
        <v>1793</v>
      </c>
      <c r="D795">
        <v>3</v>
      </c>
      <c r="E795">
        <v>11</v>
      </c>
      <c r="F795">
        <v>292</v>
      </c>
      <c r="H795" t="s">
        <v>15</v>
      </c>
      <c r="I795" t="s">
        <v>49</v>
      </c>
      <c r="J795" s="58" t="s">
        <v>792</v>
      </c>
      <c r="K795" s="58" t="s">
        <v>959</v>
      </c>
      <c r="L795" s="58" t="s">
        <v>801</v>
      </c>
      <c r="M795">
        <v>138</v>
      </c>
      <c r="N795">
        <v>25</v>
      </c>
      <c r="O795">
        <v>22</v>
      </c>
      <c r="Q795">
        <v>190</v>
      </c>
      <c r="R795">
        <v>98</v>
      </c>
      <c r="S795">
        <v>1793</v>
      </c>
      <c r="T795">
        <v>3</v>
      </c>
      <c r="U795">
        <v>11</v>
      </c>
      <c r="V795">
        <v>292</v>
      </c>
      <c r="W795"/>
      <c r="X795" t="s">
        <v>15</v>
      </c>
      <c r="Y795" t="s">
        <v>49</v>
      </c>
      <c r="Z795" s="58" t="s">
        <v>792</v>
      </c>
      <c r="AA795" s="58" t="s">
        <v>959</v>
      </c>
      <c r="AB795" s="58" t="s">
        <v>801</v>
      </c>
      <c r="AC795">
        <v>138</v>
      </c>
      <c r="AD795">
        <v>12</v>
      </c>
      <c r="AE795">
        <v>61</v>
      </c>
      <c r="AG795">
        <v>190</v>
      </c>
      <c r="AH795">
        <v>98</v>
      </c>
      <c r="AI795">
        <v>1793</v>
      </c>
      <c r="AJ795">
        <v>3</v>
      </c>
      <c r="AK795">
        <v>11</v>
      </c>
      <c r="AL795">
        <v>292</v>
      </c>
      <c r="AM795"/>
      <c r="AN795" t="s">
        <v>15</v>
      </c>
      <c r="AO795" t="s">
        <v>49</v>
      </c>
      <c r="AP795" s="58" t="s">
        <v>792</v>
      </c>
      <c r="AQ795" s="58" t="s">
        <v>959</v>
      </c>
      <c r="AR795" s="58" t="s">
        <v>801</v>
      </c>
      <c r="AS795">
        <v>138</v>
      </c>
      <c r="AT795">
        <v>18</v>
      </c>
      <c r="AU795">
        <v>91</v>
      </c>
      <c r="AW795" s="44">
        <f t="shared" si="48"/>
        <v>56.739999999999995</v>
      </c>
      <c r="AX795" s="46">
        <f t="shared" si="49"/>
        <v>-2.2222222222272603E-3</v>
      </c>
      <c r="AY795" s="46">
        <f t="shared" si="50"/>
        <v>-1.1111111111136163E-3</v>
      </c>
      <c r="AZ795" s="46">
        <f t="shared" si="51"/>
        <v>3.3333333333304127E-3</v>
      </c>
    </row>
    <row r="796" spans="1:52" x14ac:dyDescent="0.35">
      <c r="A796">
        <v>190</v>
      </c>
      <c r="B796">
        <v>98</v>
      </c>
      <c r="C796">
        <v>1793</v>
      </c>
      <c r="D796">
        <v>3</v>
      </c>
      <c r="E796">
        <v>11</v>
      </c>
      <c r="F796">
        <v>292</v>
      </c>
      <c r="H796" t="s">
        <v>290</v>
      </c>
      <c r="I796" t="s">
        <v>119</v>
      </c>
      <c r="J796" s="58" t="s">
        <v>939</v>
      </c>
      <c r="K796" s="58" t="s">
        <v>959</v>
      </c>
      <c r="L796" s="54"/>
      <c r="M796">
        <v>197</v>
      </c>
      <c r="N796">
        <v>238</v>
      </c>
      <c r="O796">
        <v>52</v>
      </c>
      <c r="Q796">
        <v>190</v>
      </c>
      <c r="R796">
        <v>98</v>
      </c>
      <c r="S796">
        <v>1793</v>
      </c>
      <c r="T796">
        <v>3</v>
      </c>
      <c r="U796">
        <v>11</v>
      </c>
      <c r="V796">
        <v>292</v>
      </c>
      <c r="W796"/>
      <c r="X796" t="s">
        <v>290</v>
      </c>
      <c r="Y796" t="s">
        <v>119</v>
      </c>
      <c r="Z796" s="58" t="s">
        <v>939</v>
      </c>
      <c r="AA796" s="58" t="s">
        <v>959</v>
      </c>
      <c r="AB796" s="54"/>
      <c r="AC796">
        <v>193</v>
      </c>
      <c r="AD796">
        <v>119</v>
      </c>
      <c r="AE796">
        <v>26</v>
      </c>
      <c r="AG796">
        <v>190</v>
      </c>
      <c r="AH796">
        <v>98</v>
      </c>
      <c r="AI796">
        <v>1793</v>
      </c>
      <c r="AJ796">
        <v>3</v>
      </c>
      <c r="AK796">
        <v>11</v>
      </c>
      <c r="AL796">
        <v>293</v>
      </c>
      <c r="AM796"/>
      <c r="AN796" t="s">
        <v>290</v>
      </c>
      <c r="AO796" t="s">
        <v>119</v>
      </c>
      <c r="AP796" s="58" t="s">
        <v>939</v>
      </c>
      <c r="AQ796" s="58" t="s">
        <v>959</v>
      </c>
      <c r="AR796" s="54"/>
      <c r="AS796">
        <v>193</v>
      </c>
      <c r="AT796">
        <v>178</v>
      </c>
      <c r="AU796">
        <v>88</v>
      </c>
      <c r="AW796" s="44">
        <f t="shared" si="48"/>
        <v>536.66</v>
      </c>
      <c r="AX796" s="46">
        <f t="shared" si="49"/>
        <v>-4.4444444444775577E-3</v>
      </c>
      <c r="AY796" s="46">
        <f t="shared" si="50"/>
        <v>-2.2222222222387789E-3</v>
      </c>
      <c r="AZ796" s="46">
        <f t="shared" si="51"/>
        <v>6.6666666666560515E-3</v>
      </c>
    </row>
    <row r="797" spans="1:52" x14ac:dyDescent="0.35">
      <c r="A797">
        <v>190</v>
      </c>
      <c r="B797">
        <v>98</v>
      </c>
      <c r="C797">
        <v>1793</v>
      </c>
      <c r="D797">
        <v>3</v>
      </c>
      <c r="E797">
        <v>11</v>
      </c>
      <c r="F797">
        <v>292</v>
      </c>
      <c r="H797" t="s">
        <v>21</v>
      </c>
      <c r="I797" t="s">
        <v>507</v>
      </c>
      <c r="J797" s="58" t="s">
        <v>795</v>
      </c>
      <c r="K797" s="58" t="s">
        <v>959</v>
      </c>
      <c r="L797" s="54"/>
      <c r="M797">
        <v>197</v>
      </c>
      <c r="N797">
        <v>60</v>
      </c>
      <c r="O797">
        <v>20</v>
      </c>
      <c r="Q797">
        <v>190</v>
      </c>
      <c r="R797">
        <v>98</v>
      </c>
      <c r="S797">
        <v>1793</v>
      </c>
      <c r="T797">
        <v>3</v>
      </c>
      <c r="U797">
        <v>11</v>
      </c>
      <c r="V797">
        <v>292</v>
      </c>
      <c r="W797"/>
      <c r="X797" t="s">
        <v>21</v>
      </c>
      <c r="Y797" t="s">
        <v>507</v>
      </c>
      <c r="Z797" s="58" t="s">
        <v>795</v>
      </c>
      <c r="AA797" s="58" t="s">
        <v>959</v>
      </c>
      <c r="AB797" s="54"/>
      <c r="AC797">
        <v>193</v>
      </c>
      <c r="AD797">
        <v>30</v>
      </c>
      <c r="AE797">
        <v>10</v>
      </c>
      <c r="AG797">
        <v>190</v>
      </c>
      <c r="AH797">
        <v>98</v>
      </c>
      <c r="AI797">
        <v>1793</v>
      </c>
      <c r="AJ797">
        <v>3</v>
      </c>
      <c r="AK797">
        <v>11</v>
      </c>
      <c r="AL797">
        <v>292</v>
      </c>
      <c r="AM797"/>
      <c r="AN797" t="s">
        <v>21</v>
      </c>
      <c r="AO797" t="s">
        <v>507</v>
      </c>
      <c r="AP797" s="58" t="s">
        <v>795</v>
      </c>
      <c r="AQ797" s="58" t="s">
        <v>959</v>
      </c>
      <c r="AR797" s="54"/>
      <c r="AS797">
        <v>193</v>
      </c>
      <c r="AT797">
        <v>45</v>
      </c>
      <c r="AU797">
        <v>15</v>
      </c>
      <c r="AW797" s="44">
        <f t="shared" si="48"/>
        <v>135.45000000000002</v>
      </c>
      <c r="AX797" s="46">
        <f t="shared" si="49"/>
        <v>2.8310687127941492E-15</v>
      </c>
      <c r="AY797" s="46">
        <f t="shared" si="50"/>
        <v>1.4155343563970746E-15</v>
      </c>
      <c r="AZ797" s="46">
        <f t="shared" si="51"/>
        <v>5.6898930012039273E-15</v>
      </c>
    </row>
    <row r="798" spans="1:52" x14ac:dyDescent="0.35">
      <c r="A798">
        <v>190</v>
      </c>
      <c r="B798">
        <v>98</v>
      </c>
      <c r="C798">
        <v>1793</v>
      </c>
      <c r="D798">
        <v>3</v>
      </c>
      <c r="E798">
        <v>11</v>
      </c>
      <c r="F798">
        <v>292</v>
      </c>
      <c r="H798" t="s">
        <v>40</v>
      </c>
      <c r="I798" t="s">
        <v>216</v>
      </c>
      <c r="J798" s="58" t="s">
        <v>832</v>
      </c>
      <c r="K798" s="58" t="s">
        <v>959</v>
      </c>
      <c r="L798" s="58" t="s">
        <v>780</v>
      </c>
      <c r="M798">
        <v>198</v>
      </c>
      <c r="N798">
        <v>290</v>
      </c>
      <c r="O798">
        <v>47</v>
      </c>
      <c r="Q798">
        <v>190</v>
      </c>
      <c r="R798">
        <v>98</v>
      </c>
      <c r="S798">
        <v>1793</v>
      </c>
      <c r="T798">
        <v>3</v>
      </c>
      <c r="U798">
        <v>11</v>
      </c>
      <c r="V798">
        <v>292</v>
      </c>
      <c r="W798"/>
      <c r="X798" t="s">
        <v>40</v>
      </c>
      <c r="Y798" t="s">
        <v>216</v>
      </c>
      <c r="Z798" s="58" t="s">
        <v>832</v>
      </c>
      <c r="AA798" s="58" t="s">
        <v>959</v>
      </c>
      <c r="AB798" s="58" t="s">
        <v>780</v>
      </c>
      <c r="AC798">
        <v>193</v>
      </c>
      <c r="AD798">
        <v>145</v>
      </c>
      <c r="AE798">
        <v>24</v>
      </c>
      <c r="AG798">
        <v>190</v>
      </c>
      <c r="AH798">
        <v>98</v>
      </c>
      <c r="AI798">
        <v>1793</v>
      </c>
      <c r="AJ798">
        <v>3</v>
      </c>
      <c r="AK798">
        <v>11</v>
      </c>
      <c r="AL798">
        <v>291</v>
      </c>
      <c r="AM798"/>
      <c r="AN798" t="s">
        <v>40</v>
      </c>
      <c r="AO798" t="s">
        <v>216</v>
      </c>
      <c r="AP798" s="58" t="s">
        <v>832</v>
      </c>
      <c r="AQ798" s="58" t="s">
        <v>959</v>
      </c>
      <c r="AR798" s="58" t="s">
        <v>780</v>
      </c>
      <c r="AS798">
        <v>193</v>
      </c>
      <c r="AT798">
        <v>217</v>
      </c>
      <c r="AU798">
        <v>84</v>
      </c>
      <c r="AW798" s="44">
        <f t="shared" si="48"/>
        <v>653.55000000000007</v>
      </c>
      <c r="AX798" s="46">
        <f t="shared" si="49"/>
        <v>-3.3333333333029902E-3</v>
      </c>
      <c r="AY798" s="46">
        <f t="shared" si="50"/>
        <v>-6.6666666666514995E-3</v>
      </c>
      <c r="AZ798" s="46">
        <f t="shared" si="51"/>
        <v>1.0000000000022768E-2</v>
      </c>
    </row>
    <row r="799" spans="1:52" x14ac:dyDescent="0.35">
      <c r="A799">
        <v>190</v>
      </c>
      <c r="B799">
        <v>98</v>
      </c>
      <c r="C799">
        <v>1793</v>
      </c>
      <c r="D799">
        <v>3</v>
      </c>
      <c r="E799">
        <v>11</v>
      </c>
      <c r="F799">
        <v>292</v>
      </c>
      <c r="G799" t="s">
        <v>37</v>
      </c>
      <c r="H799" t="s">
        <v>609</v>
      </c>
      <c r="I799" t="s">
        <v>316</v>
      </c>
      <c r="J799" s="58" t="s">
        <v>798</v>
      </c>
      <c r="K799" s="58" t="s">
        <v>959</v>
      </c>
      <c r="L799" s="54"/>
      <c r="M799">
        <v>198</v>
      </c>
      <c r="N799">
        <v>156</v>
      </c>
      <c r="O799">
        <v>62</v>
      </c>
      <c r="Q799">
        <v>190</v>
      </c>
      <c r="R799">
        <v>98</v>
      </c>
      <c r="S799">
        <v>1793</v>
      </c>
      <c r="T799">
        <v>3</v>
      </c>
      <c r="U799">
        <v>11</v>
      </c>
      <c r="V799">
        <v>292</v>
      </c>
      <c r="W799" t="s">
        <v>37</v>
      </c>
      <c r="X799" t="s">
        <v>609</v>
      </c>
      <c r="Y799" t="s">
        <v>316</v>
      </c>
      <c r="Z799" s="58" t="s">
        <v>798</v>
      </c>
      <c r="AA799" s="58" t="s">
        <v>959</v>
      </c>
      <c r="AB799" s="54"/>
      <c r="AC799">
        <v>193</v>
      </c>
      <c r="AD799">
        <v>78</v>
      </c>
      <c r="AE799">
        <v>31</v>
      </c>
      <c r="AG799">
        <v>190</v>
      </c>
      <c r="AH799">
        <v>98</v>
      </c>
      <c r="AI799">
        <v>1793</v>
      </c>
      <c r="AJ799">
        <v>3</v>
      </c>
      <c r="AK799">
        <v>11</v>
      </c>
      <c r="AL799">
        <v>292</v>
      </c>
      <c r="AM799" t="s">
        <v>37</v>
      </c>
      <c r="AN799" t="s">
        <v>609</v>
      </c>
      <c r="AO799" t="s">
        <v>316</v>
      </c>
      <c r="AP799" s="58" t="s">
        <v>798</v>
      </c>
      <c r="AQ799" s="58" t="s">
        <v>959</v>
      </c>
      <c r="AR799" s="54"/>
      <c r="AS799">
        <v>193</v>
      </c>
      <c r="AT799">
        <v>117</v>
      </c>
      <c r="AU799">
        <v>46</v>
      </c>
      <c r="AW799" s="44">
        <f t="shared" si="48"/>
        <v>352.39</v>
      </c>
      <c r="AX799" s="46">
        <f t="shared" si="49"/>
        <v>-2.2222222222251231E-3</v>
      </c>
      <c r="AY799" s="46">
        <f t="shared" si="50"/>
        <v>-1.1111111111125616E-3</v>
      </c>
      <c r="AZ799" s="46">
        <f t="shared" si="51"/>
        <v>3.3333333333240289E-3</v>
      </c>
    </row>
    <row r="800" spans="1:52" x14ac:dyDescent="0.35">
      <c r="A800">
        <v>190</v>
      </c>
      <c r="B800">
        <v>98</v>
      </c>
      <c r="C800">
        <v>1793</v>
      </c>
      <c r="D800">
        <v>3</v>
      </c>
      <c r="E800">
        <v>11</v>
      </c>
      <c r="F800">
        <v>293</v>
      </c>
      <c r="H800" t="s">
        <v>40</v>
      </c>
      <c r="I800" t="s">
        <v>151</v>
      </c>
      <c r="J800" s="58" t="s">
        <v>941</v>
      </c>
      <c r="K800" s="58" t="s">
        <v>959</v>
      </c>
      <c r="L800" s="54"/>
      <c r="M800">
        <v>198</v>
      </c>
      <c r="N800">
        <v>131</v>
      </c>
      <c r="O800">
        <v>83</v>
      </c>
      <c r="Q800">
        <v>190</v>
      </c>
      <c r="R800">
        <v>98</v>
      </c>
      <c r="S800">
        <v>1793</v>
      </c>
      <c r="T800">
        <v>3</v>
      </c>
      <c r="U800">
        <v>11</v>
      </c>
      <c r="V800">
        <v>293</v>
      </c>
      <c r="W800"/>
      <c r="X800" t="s">
        <v>40</v>
      </c>
      <c r="Y800" t="s">
        <v>151</v>
      </c>
      <c r="Z800" s="58" t="s">
        <v>941</v>
      </c>
      <c r="AA800" s="58" t="s">
        <v>959</v>
      </c>
      <c r="AB800" s="54"/>
      <c r="AC800">
        <v>194</v>
      </c>
      <c r="AD800">
        <v>65</v>
      </c>
      <c r="AE800">
        <v>91</v>
      </c>
      <c r="AG800">
        <v>190</v>
      </c>
      <c r="AH800">
        <v>98</v>
      </c>
      <c r="AI800">
        <v>1793</v>
      </c>
      <c r="AJ800">
        <v>3</v>
      </c>
      <c r="AK800">
        <v>11</v>
      </c>
      <c r="AL800">
        <v>291</v>
      </c>
      <c r="AM800"/>
      <c r="AN800" t="s">
        <v>40</v>
      </c>
      <c r="AO800" t="s">
        <v>151</v>
      </c>
      <c r="AP800" s="58" t="s">
        <v>941</v>
      </c>
      <c r="AQ800" s="58" t="s">
        <v>959</v>
      </c>
      <c r="AR800" s="54"/>
      <c r="AS800">
        <v>194</v>
      </c>
      <c r="AT800">
        <v>98</v>
      </c>
      <c r="AU800">
        <v>86</v>
      </c>
      <c r="AW800" s="44">
        <f t="shared" si="48"/>
        <v>296.60000000000002</v>
      </c>
      <c r="AX800" s="46">
        <f t="shared" si="49"/>
        <v>-7.7777777777771062E-3</v>
      </c>
      <c r="AY800" s="46">
        <f t="shared" si="50"/>
        <v>1.1111111111113958E-3</v>
      </c>
      <c r="AZ800" s="46">
        <f t="shared" si="51"/>
        <v>6.6666666666742591E-3</v>
      </c>
    </row>
    <row r="801" spans="1:52" x14ac:dyDescent="0.35">
      <c r="A801">
        <v>190</v>
      </c>
      <c r="B801">
        <v>98</v>
      </c>
      <c r="C801">
        <v>1793</v>
      </c>
      <c r="D801">
        <v>3</v>
      </c>
      <c r="E801">
        <v>11</v>
      </c>
      <c r="F801">
        <v>293</v>
      </c>
      <c r="H801" t="s">
        <v>61</v>
      </c>
      <c r="I801" t="s">
        <v>235</v>
      </c>
      <c r="J801" s="58" t="s">
        <v>816</v>
      </c>
      <c r="K801" s="58" t="s">
        <v>959</v>
      </c>
      <c r="L801" s="54"/>
      <c r="M801">
        <v>121</v>
      </c>
      <c r="N801">
        <v>1157</v>
      </c>
      <c r="O801">
        <v>82</v>
      </c>
      <c r="Q801">
        <v>190</v>
      </c>
      <c r="R801">
        <v>98</v>
      </c>
      <c r="S801">
        <v>1793</v>
      </c>
      <c r="T801">
        <v>3</v>
      </c>
      <c r="U801">
        <v>11</v>
      </c>
      <c r="V801">
        <v>293</v>
      </c>
      <c r="W801"/>
      <c r="X801" t="s">
        <v>61</v>
      </c>
      <c r="Y801" t="s">
        <v>235</v>
      </c>
      <c r="Z801" s="58" t="s">
        <v>816</v>
      </c>
      <c r="AA801" s="58" t="s">
        <v>959</v>
      </c>
      <c r="AB801" s="54"/>
      <c r="AC801">
        <v>121</v>
      </c>
      <c r="AD801">
        <v>578</v>
      </c>
      <c r="AE801">
        <v>92</v>
      </c>
      <c r="AG801">
        <v>190</v>
      </c>
      <c r="AH801">
        <v>98</v>
      </c>
      <c r="AI801">
        <v>1793</v>
      </c>
      <c r="AJ801">
        <v>3</v>
      </c>
      <c r="AK801">
        <v>11</v>
      </c>
      <c r="AL801">
        <v>293</v>
      </c>
      <c r="AM801"/>
      <c r="AN801" t="s">
        <v>61</v>
      </c>
      <c r="AO801" t="s">
        <v>235</v>
      </c>
      <c r="AP801" s="58" t="s">
        <v>816</v>
      </c>
      <c r="AQ801" s="58" t="s">
        <v>959</v>
      </c>
      <c r="AR801" s="54"/>
      <c r="AS801">
        <v>121</v>
      </c>
      <c r="AT801">
        <v>868</v>
      </c>
      <c r="AU801">
        <v>38</v>
      </c>
      <c r="AW801" s="44">
        <f t="shared" si="48"/>
        <v>2605.12</v>
      </c>
      <c r="AX801" s="46">
        <f t="shared" si="49"/>
        <v>1.1111111110885807E-2</v>
      </c>
      <c r="AY801" s="46">
        <f t="shared" si="50"/>
        <v>-4.4444444445571607E-3</v>
      </c>
      <c r="AZ801" s="46">
        <f t="shared" si="51"/>
        <v>-6.6666666667788421E-3</v>
      </c>
    </row>
    <row r="802" spans="1:52" x14ac:dyDescent="0.35">
      <c r="A802">
        <v>191</v>
      </c>
      <c r="B802">
        <v>98</v>
      </c>
      <c r="C802">
        <v>1793</v>
      </c>
      <c r="D802">
        <v>3</v>
      </c>
      <c r="E802">
        <v>11</v>
      </c>
      <c r="F802">
        <v>293</v>
      </c>
      <c r="H802" t="s">
        <v>61</v>
      </c>
      <c r="I802" t="s">
        <v>235</v>
      </c>
      <c r="J802" s="58" t="s">
        <v>816</v>
      </c>
      <c r="K802" s="58" t="s">
        <v>959</v>
      </c>
      <c r="L802" s="54"/>
      <c r="M802">
        <v>121</v>
      </c>
      <c r="N802">
        <v>1337</v>
      </c>
      <c r="Q802">
        <v>190</v>
      </c>
      <c r="R802">
        <v>98</v>
      </c>
      <c r="S802">
        <v>1793</v>
      </c>
      <c r="T802">
        <v>3</v>
      </c>
      <c r="U802">
        <v>11</v>
      </c>
      <c r="V802">
        <v>293</v>
      </c>
      <c r="W802"/>
      <c r="X802" t="s">
        <v>61</v>
      </c>
      <c r="Y802" t="s">
        <v>235</v>
      </c>
      <c r="Z802" s="58" t="s">
        <v>816</v>
      </c>
      <c r="AA802" s="58" t="s">
        <v>959</v>
      </c>
      <c r="AB802" s="54"/>
      <c r="AC802">
        <v>121</v>
      </c>
      <c r="AD802">
        <v>668</v>
      </c>
      <c r="AE802">
        <v>51</v>
      </c>
      <c r="AG802">
        <v>190</v>
      </c>
      <c r="AH802">
        <v>98</v>
      </c>
      <c r="AI802">
        <v>1793</v>
      </c>
      <c r="AJ802">
        <v>3</v>
      </c>
      <c r="AK802">
        <v>11</v>
      </c>
      <c r="AL802">
        <v>293</v>
      </c>
      <c r="AM802"/>
      <c r="AN802" t="s">
        <v>61</v>
      </c>
      <c r="AO802" t="s">
        <v>235</v>
      </c>
      <c r="AP802" s="58" t="s">
        <v>816</v>
      </c>
      <c r="AQ802" s="58" t="s">
        <v>959</v>
      </c>
      <c r="AR802" s="54"/>
      <c r="AS802">
        <v>121</v>
      </c>
      <c r="AT802">
        <v>1002</v>
      </c>
      <c r="AU802">
        <v>76</v>
      </c>
      <c r="AW802" s="44">
        <f t="shared" si="48"/>
        <v>3008.2700000000004</v>
      </c>
      <c r="AX802" s="46">
        <f t="shared" si="49"/>
        <v>8.8888888890323869E-3</v>
      </c>
      <c r="AY802" s="46">
        <f t="shared" si="50"/>
        <v>-5.5555555554838154E-3</v>
      </c>
      <c r="AZ802" s="46">
        <f t="shared" si="51"/>
        <v>-3.3333333332257187E-3</v>
      </c>
    </row>
    <row r="803" spans="1:52" x14ac:dyDescent="0.35">
      <c r="A803">
        <v>191</v>
      </c>
      <c r="B803">
        <v>98</v>
      </c>
      <c r="C803">
        <v>1793</v>
      </c>
      <c r="D803">
        <v>3</v>
      </c>
      <c r="E803">
        <v>11</v>
      </c>
      <c r="F803">
        <v>293</v>
      </c>
      <c r="H803" t="s">
        <v>61</v>
      </c>
      <c r="I803" t="s">
        <v>235</v>
      </c>
      <c r="J803" s="58" t="s">
        <v>816</v>
      </c>
      <c r="K803" s="58" t="s">
        <v>959</v>
      </c>
      <c r="L803" s="54"/>
      <c r="M803">
        <v>121</v>
      </c>
      <c r="N803">
        <v>156</v>
      </c>
      <c r="O803">
        <v>92</v>
      </c>
      <c r="Q803">
        <v>190</v>
      </c>
      <c r="R803">
        <v>98</v>
      </c>
      <c r="S803">
        <v>1793</v>
      </c>
      <c r="T803">
        <v>3</v>
      </c>
      <c r="U803">
        <v>11</v>
      </c>
      <c r="V803">
        <v>293</v>
      </c>
      <c r="W803"/>
      <c r="X803" t="s">
        <v>61</v>
      </c>
      <c r="Y803" t="s">
        <v>235</v>
      </c>
      <c r="Z803" s="58" t="s">
        <v>816</v>
      </c>
      <c r="AA803" s="58" t="s">
        <v>959</v>
      </c>
      <c r="AB803" s="54"/>
      <c r="AC803">
        <v>121</v>
      </c>
      <c r="AD803">
        <v>78</v>
      </c>
      <c r="AE803">
        <v>47</v>
      </c>
      <c r="AG803">
        <v>190</v>
      </c>
      <c r="AH803">
        <v>98</v>
      </c>
      <c r="AI803">
        <v>1793</v>
      </c>
      <c r="AJ803">
        <v>3</v>
      </c>
      <c r="AK803">
        <v>11</v>
      </c>
      <c r="AL803">
        <v>293</v>
      </c>
      <c r="AM803"/>
      <c r="AN803" t="s">
        <v>61</v>
      </c>
      <c r="AO803" t="s">
        <v>235</v>
      </c>
      <c r="AP803" s="58" t="s">
        <v>816</v>
      </c>
      <c r="AQ803" s="58" t="s">
        <v>959</v>
      </c>
      <c r="AR803" s="54"/>
      <c r="AS803">
        <v>121</v>
      </c>
      <c r="AT803">
        <v>117</v>
      </c>
      <c r="AU803">
        <v>70</v>
      </c>
      <c r="AW803" s="44">
        <f t="shared" si="48"/>
        <v>353.09</v>
      </c>
      <c r="AX803" s="46">
        <f t="shared" si="49"/>
        <v>8.8888888888777329E-3</v>
      </c>
      <c r="AY803" s="46">
        <f t="shared" si="50"/>
        <v>-5.5555555555610869E-3</v>
      </c>
      <c r="AZ803" s="46">
        <f t="shared" si="51"/>
        <v>-3.333333333341626E-3</v>
      </c>
    </row>
    <row r="804" spans="1:52" x14ac:dyDescent="0.35">
      <c r="A804">
        <v>191</v>
      </c>
      <c r="B804">
        <v>98</v>
      </c>
      <c r="C804">
        <v>1793</v>
      </c>
      <c r="D804">
        <v>3</v>
      </c>
      <c r="E804">
        <v>11</v>
      </c>
      <c r="F804">
        <v>293</v>
      </c>
      <c r="H804" t="s">
        <v>61</v>
      </c>
      <c r="I804" t="s">
        <v>235</v>
      </c>
      <c r="J804" s="58" t="s">
        <v>816</v>
      </c>
      <c r="K804" s="58" t="s">
        <v>959</v>
      </c>
      <c r="L804" s="54"/>
      <c r="M804">
        <v>121</v>
      </c>
      <c r="N804">
        <v>936</v>
      </c>
      <c r="O804">
        <v>20</v>
      </c>
      <c r="Q804">
        <v>191</v>
      </c>
      <c r="R804">
        <v>98</v>
      </c>
      <c r="S804">
        <v>1793</v>
      </c>
      <c r="T804">
        <v>3</v>
      </c>
      <c r="U804">
        <v>11</v>
      </c>
      <c r="V804">
        <v>293</v>
      </c>
      <c r="W804"/>
      <c r="X804" t="s">
        <v>61</v>
      </c>
      <c r="Y804" t="s">
        <v>235</v>
      </c>
      <c r="Z804" s="58" t="s">
        <v>816</v>
      </c>
      <c r="AA804" s="58" t="s">
        <v>959</v>
      </c>
      <c r="AB804" s="54"/>
      <c r="AC804">
        <v>121</v>
      </c>
      <c r="AD804">
        <v>468</v>
      </c>
      <c r="AE804">
        <v>10</v>
      </c>
      <c r="AG804">
        <v>190</v>
      </c>
      <c r="AH804">
        <v>98</v>
      </c>
      <c r="AI804">
        <v>1793</v>
      </c>
      <c r="AJ804">
        <v>3</v>
      </c>
      <c r="AK804">
        <v>11</v>
      </c>
      <c r="AL804">
        <v>293</v>
      </c>
      <c r="AM804"/>
      <c r="AN804" t="s">
        <v>61</v>
      </c>
      <c r="AO804" t="s">
        <v>235</v>
      </c>
      <c r="AP804" s="58" t="s">
        <v>816</v>
      </c>
      <c r="AQ804" s="58" t="s">
        <v>959</v>
      </c>
      <c r="AR804" s="54"/>
      <c r="AS804">
        <v>121</v>
      </c>
      <c r="AT804">
        <v>702</v>
      </c>
      <c r="AU804">
        <v>16</v>
      </c>
      <c r="AW804" s="44">
        <f t="shared" si="48"/>
        <v>2106.46</v>
      </c>
      <c r="AX804" s="46">
        <f t="shared" si="49"/>
        <v>4.4444444444479703E-3</v>
      </c>
      <c r="AY804" s="46">
        <f t="shared" si="50"/>
        <v>2.2222222222239851E-3</v>
      </c>
      <c r="AZ804" s="46">
        <f t="shared" si="51"/>
        <v>-6.666666666692439E-3</v>
      </c>
    </row>
    <row r="805" spans="1:52" x14ac:dyDescent="0.35">
      <c r="A805">
        <v>190</v>
      </c>
      <c r="B805">
        <v>98</v>
      </c>
      <c r="C805">
        <v>1793</v>
      </c>
      <c r="D805">
        <v>3</v>
      </c>
      <c r="E805">
        <v>11</v>
      </c>
      <c r="F805">
        <v>293</v>
      </c>
      <c r="H805" t="s">
        <v>157</v>
      </c>
      <c r="I805" t="s">
        <v>158</v>
      </c>
      <c r="J805" s="58" t="s">
        <v>833</v>
      </c>
      <c r="K805" s="58" t="s">
        <v>959</v>
      </c>
      <c r="L805" s="58" t="s">
        <v>791</v>
      </c>
      <c r="M805">
        <v>56</v>
      </c>
      <c r="N805">
        <v>63</v>
      </c>
      <c r="O805">
        <v>95</v>
      </c>
      <c r="Q805">
        <v>190</v>
      </c>
      <c r="R805">
        <v>98</v>
      </c>
      <c r="S805">
        <v>1793</v>
      </c>
      <c r="T805">
        <v>3</v>
      </c>
      <c r="U805">
        <v>11</v>
      </c>
      <c r="V805">
        <v>293</v>
      </c>
      <c r="W805"/>
      <c r="X805" t="s">
        <v>157</v>
      </c>
      <c r="Y805" t="s">
        <v>158</v>
      </c>
      <c r="Z805" s="58" t="s">
        <v>833</v>
      </c>
      <c r="AA805" s="58" t="s">
        <v>959</v>
      </c>
      <c r="AB805" s="58" t="s">
        <v>791</v>
      </c>
      <c r="AC805">
        <v>56</v>
      </c>
      <c r="AD805">
        <v>31</v>
      </c>
      <c r="AE805">
        <v>98</v>
      </c>
      <c r="AG805">
        <v>190</v>
      </c>
      <c r="AH805">
        <v>98</v>
      </c>
      <c r="AI805">
        <v>1793</v>
      </c>
      <c r="AJ805">
        <v>3</v>
      </c>
      <c r="AK805">
        <v>11</v>
      </c>
      <c r="AL805">
        <v>292</v>
      </c>
      <c r="AM805"/>
      <c r="AN805" t="s">
        <v>157</v>
      </c>
      <c r="AO805" t="s">
        <v>158</v>
      </c>
      <c r="AP805" s="58" t="s">
        <v>833</v>
      </c>
      <c r="AQ805" s="58" t="s">
        <v>959</v>
      </c>
      <c r="AR805" s="58" t="s">
        <v>791</v>
      </c>
      <c r="AS805">
        <v>56</v>
      </c>
      <c r="AT805">
        <v>47</v>
      </c>
      <c r="AU805">
        <v>97</v>
      </c>
      <c r="AW805" s="44">
        <f t="shared" si="48"/>
        <v>143.9</v>
      </c>
      <c r="AX805" s="46">
        <f t="shared" si="49"/>
        <v>5.5555555555557579E-3</v>
      </c>
      <c r="AY805" s="46">
        <f t="shared" si="50"/>
        <v>-2.2222222222221255E-3</v>
      </c>
      <c r="AZ805" s="46">
        <f t="shared" si="51"/>
        <v>-3.3333333333314119E-3</v>
      </c>
    </row>
    <row r="806" spans="1:52" x14ac:dyDescent="0.35">
      <c r="A806">
        <v>191</v>
      </c>
      <c r="B806">
        <v>98</v>
      </c>
      <c r="C806">
        <v>1793</v>
      </c>
      <c r="D806">
        <v>3</v>
      </c>
      <c r="E806">
        <v>12</v>
      </c>
      <c r="F806">
        <v>294</v>
      </c>
      <c r="H806" t="s">
        <v>21</v>
      </c>
      <c r="I806" t="s">
        <v>508</v>
      </c>
      <c r="J806" s="58" t="s">
        <v>822</v>
      </c>
      <c r="K806" s="58" t="s">
        <v>959</v>
      </c>
      <c r="L806" s="58" t="s">
        <v>819</v>
      </c>
      <c r="M806">
        <v>199</v>
      </c>
      <c r="N806">
        <v>3580</v>
      </c>
      <c r="O806">
        <v>61</v>
      </c>
      <c r="Q806">
        <v>191</v>
      </c>
      <c r="R806">
        <v>98</v>
      </c>
      <c r="S806">
        <v>1793</v>
      </c>
      <c r="T806">
        <v>3</v>
      </c>
      <c r="U806">
        <v>12</v>
      </c>
      <c r="V806">
        <v>294</v>
      </c>
      <c r="W806"/>
      <c r="X806" t="s">
        <v>21</v>
      </c>
      <c r="Y806" t="s">
        <v>508</v>
      </c>
      <c r="Z806" s="58" t="s">
        <v>822</v>
      </c>
      <c r="AA806" s="58" t="s">
        <v>959</v>
      </c>
      <c r="AB806" s="58" t="s">
        <v>819</v>
      </c>
      <c r="AC806">
        <v>194</v>
      </c>
      <c r="AD806">
        <v>1790</v>
      </c>
      <c r="AE806">
        <v>32</v>
      </c>
      <c r="AG806">
        <v>191</v>
      </c>
      <c r="AH806">
        <v>98</v>
      </c>
      <c r="AI806">
        <v>1793</v>
      </c>
      <c r="AJ806">
        <v>3</v>
      </c>
      <c r="AK806">
        <v>12</v>
      </c>
      <c r="AL806">
        <v>295</v>
      </c>
      <c r="AM806"/>
      <c r="AN806" t="s">
        <v>21</v>
      </c>
      <c r="AO806" t="s">
        <v>508</v>
      </c>
      <c r="AP806" s="58" t="s">
        <v>822</v>
      </c>
      <c r="AQ806" s="58" t="s">
        <v>959</v>
      </c>
      <c r="AR806" s="58" t="s">
        <v>819</v>
      </c>
      <c r="AS806">
        <v>194</v>
      </c>
      <c r="AT806">
        <v>2685</v>
      </c>
      <c r="AU806">
        <v>46</v>
      </c>
      <c r="AW806" s="44">
        <f t="shared" si="48"/>
        <v>8056.39</v>
      </c>
      <c r="AX806" s="46">
        <f t="shared" si="49"/>
        <v>7.7777777775190904E-3</v>
      </c>
      <c r="AY806" s="46">
        <f t="shared" si="50"/>
        <v>-1.1111111111240468E-2</v>
      </c>
      <c r="AZ806" s="46">
        <f t="shared" si="51"/>
        <v>3.3333333331392878E-3</v>
      </c>
    </row>
    <row r="807" spans="1:52" x14ac:dyDescent="0.35">
      <c r="A807">
        <v>191</v>
      </c>
      <c r="B807">
        <v>98</v>
      </c>
      <c r="C807">
        <v>1793</v>
      </c>
      <c r="D807">
        <v>3</v>
      </c>
      <c r="E807">
        <v>12</v>
      </c>
      <c r="F807">
        <v>294</v>
      </c>
      <c r="H807" t="s">
        <v>136</v>
      </c>
      <c r="I807" t="s">
        <v>508</v>
      </c>
      <c r="J807" s="58" t="s">
        <v>822</v>
      </c>
      <c r="K807" s="58" t="s">
        <v>959</v>
      </c>
      <c r="L807" s="58" t="s">
        <v>891</v>
      </c>
      <c r="M807">
        <v>199</v>
      </c>
      <c r="N807">
        <v>57</v>
      </c>
      <c r="O807">
        <v>86</v>
      </c>
      <c r="Q807">
        <v>191</v>
      </c>
      <c r="R807">
        <v>98</v>
      </c>
      <c r="S807">
        <v>1793</v>
      </c>
      <c r="T807">
        <v>3</v>
      </c>
      <c r="U807">
        <v>12</v>
      </c>
      <c r="V807">
        <v>294</v>
      </c>
      <c r="W807"/>
      <c r="X807" t="s">
        <v>136</v>
      </c>
      <c r="Y807" t="s">
        <v>508</v>
      </c>
      <c r="Z807" s="58" t="s">
        <v>822</v>
      </c>
      <c r="AA807" s="58" t="s">
        <v>959</v>
      </c>
      <c r="AB807" s="58" t="s">
        <v>891</v>
      </c>
      <c r="AC807">
        <v>194</v>
      </c>
      <c r="AD807">
        <v>28</v>
      </c>
      <c r="AE807">
        <v>94</v>
      </c>
      <c r="AG807">
        <v>191</v>
      </c>
      <c r="AH807">
        <v>98</v>
      </c>
      <c r="AI807">
        <v>1793</v>
      </c>
      <c r="AJ807">
        <v>3</v>
      </c>
      <c r="AK807">
        <v>12</v>
      </c>
      <c r="AL807">
        <v>294</v>
      </c>
      <c r="AM807"/>
      <c r="AN807" t="s">
        <v>136</v>
      </c>
      <c r="AO807" t="s">
        <v>508</v>
      </c>
      <c r="AP807" s="58" t="s">
        <v>822</v>
      </c>
      <c r="AQ807" s="58" t="s">
        <v>959</v>
      </c>
      <c r="AR807" s="58" t="s">
        <v>891</v>
      </c>
      <c r="AS807">
        <v>194</v>
      </c>
      <c r="AT807">
        <v>43</v>
      </c>
      <c r="AU807">
        <v>42</v>
      </c>
      <c r="AW807" s="44">
        <f t="shared" si="48"/>
        <v>130.22</v>
      </c>
      <c r="AX807" s="46">
        <f t="shared" si="49"/>
        <v>1.5555555555550327E-2</v>
      </c>
      <c r="AY807" s="46">
        <f t="shared" si="50"/>
        <v>-2.22222222222479E-3</v>
      </c>
      <c r="AZ807" s="46">
        <f t="shared" si="51"/>
        <v>-1.3333333333333697E-2</v>
      </c>
    </row>
    <row r="808" spans="1:52" x14ac:dyDescent="0.35">
      <c r="A808">
        <v>191</v>
      </c>
      <c r="B808">
        <v>98</v>
      </c>
      <c r="C808">
        <v>1793</v>
      </c>
      <c r="D808">
        <v>3</v>
      </c>
      <c r="E808">
        <v>12</v>
      </c>
      <c r="F808">
        <v>294</v>
      </c>
      <c r="G808" t="s">
        <v>37</v>
      </c>
      <c r="H808" t="s">
        <v>18</v>
      </c>
      <c r="I808" t="s">
        <v>508</v>
      </c>
      <c r="J808" s="58" t="s">
        <v>822</v>
      </c>
      <c r="K808" s="58" t="s">
        <v>959</v>
      </c>
      <c r="L808" s="54"/>
      <c r="M808">
        <v>198</v>
      </c>
      <c r="N808">
        <v>377</v>
      </c>
      <c r="O808">
        <v>36</v>
      </c>
      <c r="Q808">
        <v>191</v>
      </c>
      <c r="R808">
        <v>98</v>
      </c>
      <c r="S808">
        <v>1793</v>
      </c>
      <c r="T808">
        <v>3</v>
      </c>
      <c r="U808">
        <v>12</v>
      </c>
      <c r="V808">
        <v>294</v>
      </c>
      <c r="W808" t="s">
        <v>37</v>
      </c>
      <c r="X808" t="s">
        <v>18</v>
      </c>
      <c r="Y808" t="s">
        <v>508</v>
      </c>
      <c r="Z808" s="58" t="s">
        <v>822</v>
      </c>
      <c r="AA808" s="58" t="s">
        <v>959</v>
      </c>
      <c r="AB808" s="54"/>
      <c r="AC808">
        <v>194</v>
      </c>
      <c r="AD808">
        <v>188</v>
      </c>
      <c r="AE808">
        <v>69</v>
      </c>
      <c r="AG808">
        <v>191</v>
      </c>
      <c r="AH808">
        <v>98</v>
      </c>
      <c r="AI808">
        <v>1793</v>
      </c>
      <c r="AJ808">
        <v>3</v>
      </c>
      <c r="AK808">
        <v>12</v>
      </c>
      <c r="AL808">
        <v>294</v>
      </c>
      <c r="AM808" t="s">
        <v>37</v>
      </c>
      <c r="AN808" t="s">
        <v>18</v>
      </c>
      <c r="AO808" t="s">
        <v>508</v>
      </c>
      <c r="AP808" s="58" t="s">
        <v>822</v>
      </c>
      <c r="AQ808" s="58" t="s">
        <v>959</v>
      </c>
      <c r="AR808" s="54"/>
      <c r="AS808">
        <v>194</v>
      </c>
      <c r="AT808">
        <v>283</v>
      </c>
      <c r="AU808">
        <v>3</v>
      </c>
      <c r="AW808" s="44">
        <f t="shared" si="48"/>
        <v>849.08</v>
      </c>
      <c r="AX808" s="46">
        <f t="shared" si="49"/>
        <v>8.8888888888755124E-3</v>
      </c>
      <c r="AY808" s="46">
        <f t="shared" si="50"/>
        <v>-5.5555555555621972E-3</v>
      </c>
      <c r="AZ808" s="46">
        <f t="shared" si="51"/>
        <v>-3.3333333333575854E-3</v>
      </c>
    </row>
    <row r="809" spans="1:52" x14ac:dyDescent="0.35">
      <c r="A809">
        <v>191</v>
      </c>
      <c r="B809">
        <v>98</v>
      </c>
      <c r="C809">
        <v>1793</v>
      </c>
      <c r="D809">
        <v>3</v>
      </c>
      <c r="E809">
        <v>12</v>
      </c>
      <c r="F809">
        <v>294</v>
      </c>
      <c r="H809" t="s">
        <v>18</v>
      </c>
      <c r="I809" t="s">
        <v>508</v>
      </c>
      <c r="J809" s="58" t="s">
        <v>822</v>
      </c>
      <c r="K809" s="58" t="s">
        <v>959</v>
      </c>
      <c r="L809" s="54"/>
      <c r="M809">
        <v>199</v>
      </c>
      <c r="N809">
        <v>2071</v>
      </c>
      <c r="O809">
        <v>89</v>
      </c>
      <c r="Q809">
        <v>191</v>
      </c>
      <c r="R809">
        <v>98</v>
      </c>
      <c r="S809">
        <v>1793</v>
      </c>
      <c r="T809">
        <v>3</v>
      </c>
      <c r="U809">
        <v>12</v>
      </c>
      <c r="V809">
        <v>294</v>
      </c>
      <c r="W809" t="s">
        <v>101</v>
      </c>
      <c r="X809" t="s">
        <v>18</v>
      </c>
      <c r="Y809" t="s">
        <v>508</v>
      </c>
      <c r="Z809" s="58" t="s">
        <v>822</v>
      </c>
      <c r="AA809" s="58" t="s">
        <v>959</v>
      </c>
      <c r="AB809" s="54"/>
      <c r="AC809">
        <v>195</v>
      </c>
      <c r="AD809">
        <v>1035</v>
      </c>
      <c r="AE809">
        <v>95</v>
      </c>
      <c r="AG809">
        <v>191</v>
      </c>
      <c r="AH809">
        <v>98</v>
      </c>
      <c r="AI809">
        <v>1793</v>
      </c>
      <c r="AJ809">
        <v>3</v>
      </c>
      <c r="AK809">
        <v>12</v>
      </c>
      <c r="AL809">
        <v>294</v>
      </c>
      <c r="AM809" t="s">
        <v>101</v>
      </c>
      <c r="AN809" t="s">
        <v>18</v>
      </c>
      <c r="AO809" t="s">
        <v>508</v>
      </c>
      <c r="AP809" s="58" t="s">
        <v>822</v>
      </c>
      <c r="AQ809" s="58" t="s">
        <v>959</v>
      </c>
      <c r="AR809" s="54"/>
      <c r="AS809">
        <v>195</v>
      </c>
      <c r="AT809">
        <v>1553</v>
      </c>
      <c r="AU809">
        <v>92</v>
      </c>
      <c r="AW809" s="44">
        <f t="shared" si="48"/>
        <v>4661.76</v>
      </c>
      <c r="AX809" s="46">
        <f t="shared" si="49"/>
        <v>3.3333333334303328E-3</v>
      </c>
      <c r="AY809" s="46">
        <f t="shared" si="50"/>
        <v>-3.3333333332847825E-3</v>
      </c>
      <c r="AZ809" s="46">
        <f t="shared" si="51"/>
        <v>7.2719608112947753E-14</v>
      </c>
    </row>
    <row r="810" spans="1:52" x14ac:dyDescent="0.35">
      <c r="A810">
        <v>191</v>
      </c>
      <c r="B810">
        <v>98</v>
      </c>
      <c r="C810">
        <v>1793</v>
      </c>
      <c r="D810">
        <v>3</v>
      </c>
      <c r="E810">
        <v>12</v>
      </c>
      <c r="F810">
        <v>294</v>
      </c>
      <c r="G810" t="s">
        <v>101</v>
      </c>
      <c r="H810" t="s">
        <v>18</v>
      </c>
      <c r="I810" t="s">
        <v>508</v>
      </c>
      <c r="J810" s="58" t="s">
        <v>827</v>
      </c>
      <c r="K810" s="58" t="s">
        <v>959</v>
      </c>
      <c r="L810" s="54" t="s">
        <v>940</v>
      </c>
      <c r="M810">
        <v>199</v>
      </c>
      <c r="N810">
        <v>137</v>
      </c>
      <c r="O810">
        <v>85</v>
      </c>
      <c r="Q810">
        <v>191</v>
      </c>
      <c r="R810">
        <v>98</v>
      </c>
      <c r="S810">
        <v>1793</v>
      </c>
      <c r="T810">
        <v>3</v>
      </c>
      <c r="U810">
        <v>12</v>
      </c>
      <c r="V810">
        <v>294</v>
      </c>
      <c r="W810"/>
      <c r="X810" t="s">
        <v>18</v>
      </c>
      <c r="Y810" t="s">
        <v>508</v>
      </c>
      <c r="Z810" s="58" t="s">
        <v>827</v>
      </c>
      <c r="AA810" s="58" t="s">
        <v>959</v>
      </c>
      <c r="AB810" s="54" t="s">
        <v>940</v>
      </c>
      <c r="AC810">
        <v>195</v>
      </c>
      <c r="AD810">
        <v>68</v>
      </c>
      <c r="AE810">
        <v>93</v>
      </c>
      <c r="AG810">
        <v>191</v>
      </c>
      <c r="AH810">
        <v>98</v>
      </c>
      <c r="AI810">
        <v>1793</v>
      </c>
      <c r="AJ810">
        <v>3</v>
      </c>
      <c r="AK810">
        <v>12</v>
      </c>
      <c r="AL810">
        <v>296</v>
      </c>
      <c r="AM810"/>
      <c r="AN810" t="s">
        <v>735</v>
      </c>
      <c r="AO810"/>
      <c r="AP810" s="58" t="s">
        <v>827</v>
      </c>
      <c r="AQ810" s="58" t="s">
        <v>959</v>
      </c>
      <c r="AR810" s="54" t="s">
        <v>940</v>
      </c>
      <c r="AS810">
        <v>195</v>
      </c>
      <c r="AT810">
        <v>103</v>
      </c>
      <c r="AU810">
        <v>39</v>
      </c>
      <c r="AW810" s="44">
        <f t="shared" si="48"/>
        <v>310.16999999999996</v>
      </c>
      <c r="AX810" s="46">
        <f t="shared" si="49"/>
        <v>3.3333333332962178E-3</v>
      </c>
      <c r="AY810" s="46">
        <f t="shared" si="50"/>
        <v>-3.333333333351951E-3</v>
      </c>
      <c r="AZ810" s="46">
        <f t="shared" si="51"/>
        <v>-1.3655743202889425E-14</v>
      </c>
    </row>
    <row r="811" spans="1:52" x14ac:dyDescent="0.35">
      <c r="A811">
        <v>191</v>
      </c>
      <c r="B811">
        <v>98</v>
      </c>
      <c r="C811">
        <v>1793</v>
      </c>
      <c r="D811">
        <v>3</v>
      </c>
      <c r="E811">
        <v>12</v>
      </c>
      <c r="F811">
        <v>294</v>
      </c>
      <c r="H811" t="s">
        <v>583</v>
      </c>
      <c r="J811" s="54" t="s">
        <v>788</v>
      </c>
      <c r="K811" s="58" t="s">
        <v>959</v>
      </c>
      <c r="L811" s="54"/>
      <c r="M811">
        <v>135</v>
      </c>
      <c r="N811">
        <v>273</v>
      </c>
      <c r="O811">
        <v>41</v>
      </c>
      <c r="Q811">
        <v>191</v>
      </c>
      <c r="R811">
        <v>98</v>
      </c>
      <c r="S811">
        <v>1793</v>
      </c>
      <c r="T811">
        <v>3</v>
      </c>
      <c r="U811">
        <v>12</v>
      </c>
      <c r="V811">
        <v>294</v>
      </c>
      <c r="W811"/>
      <c r="X811" t="s">
        <v>676</v>
      </c>
      <c r="Y811"/>
      <c r="Z811" s="54" t="s">
        <v>788</v>
      </c>
      <c r="AA811" s="58" t="s">
        <v>959</v>
      </c>
      <c r="AB811" s="54"/>
      <c r="AC811">
        <v>135</v>
      </c>
      <c r="AD811">
        <v>136</v>
      </c>
      <c r="AE811">
        <v>72</v>
      </c>
      <c r="AG811">
        <v>191</v>
      </c>
      <c r="AH811">
        <v>98</v>
      </c>
      <c r="AI811">
        <v>1793</v>
      </c>
      <c r="AJ811">
        <v>3</v>
      </c>
      <c r="AK811">
        <v>12</v>
      </c>
      <c r="AL811">
        <v>294</v>
      </c>
      <c r="AM811"/>
      <c r="AN811" t="s">
        <v>758</v>
      </c>
      <c r="AO811"/>
      <c r="AP811" s="54" t="s">
        <v>788</v>
      </c>
      <c r="AQ811" s="58" t="s">
        <v>959</v>
      </c>
      <c r="AR811" s="54"/>
      <c r="AS811">
        <v>135</v>
      </c>
      <c r="AT811">
        <v>205</v>
      </c>
      <c r="AU811">
        <v>7</v>
      </c>
      <c r="AW811" s="44">
        <f t="shared" si="48"/>
        <v>615.20000000000016</v>
      </c>
      <c r="AX811" s="46">
        <f t="shared" si="49"/>
        <v>1.2222222222274037E-2</v>
      </c>
      <c r="AY811" s="46">
        <f t="shared" si="50"/>
        <v>-8.8888888888629669E-3</v>
      </c>
      <c r="AZ811" s="46">
        <f t="shared" si="51"/>
        <v>-3.3333333332802861E-3</v>
      </c>
    </row>
    <row r="812" spans="1:52" x14ac:dyDescent="0.35">
      <c r="A812">
        <v>191</v>
      </c>
      <c r="B812">
        <v>98</v>
      </c>
      <c r="C812">
        <v>1793</v>
      </c>
      <c r="D812">
        <v>3</v>
      </c>
      <c r="E812">
        <v>12</v>
      </c>
      <c r="F812">
        <v>295</v>
      </c>
      <c r="H812" t="s">
        <v>40</v>
      </c>
      <c r="I812" t="s">
        <v>66</v>
      </c>
      <c r="J812" s="58" t="s">
        <v>798</v>
      </c>
      <c r="K812" s="58" t="s">
        <v>959</v>
      </c>
      <c r="L812" s="58" t="s">
        <v>869</v>
      </c>
      <c r="M812">
        <v>10</v>
      </c>
      <c r="N812">
        <v>11107</v>
      </c>
      <c r="O812">
        <v>21</v>
      </c>
      <c r="Q812">
        <v>191</v>
      </c>
      <c r="R812">
        <v>98</v>
      </c>
      <c r="S812">
        <v>1793</v>
      </c>
      <c r="T812">
        <v>3</v>
      </c>
      <c r="U812">
        <v>12</v>
      </c>
      <c r="V812">
        <v>295</v>
      </c>
      <c r="W812"/>
      <c r="X812" t="s">
        <v>40</v>
      </c>
      <c r="Y812" t="s">
        <v>66</v>
      </c>
      <c r="Z812" s="58" t="s">
        <v>798</v>
      </c>
      <c r="AA812" s="58" t="s">
        <v>959</v>
      </c>
      <c r="AB812" s="58" t="s">
        <v>869</v>
      </c>
      <c r="AC812">
        <v>10</v>
      </c>
      <c r="AD812">
        <v>5553</v>
      </c>
      <c r="AE812">
        <v>62</v>
      </c>
      <c r="AG812">
        <v>190</v>
      </c>
      <c r="AH812">
        <v>98</v>
      </c>
      <c r="AI812">
        <v>1793</v>
      </c>
      <c r="AJ812">
        <v>3</v>
      </c>
      <c r="AK812">
        <v>11</v>
      </c>
      <c r="AL812">
        <v>291</v>
      </c>
      <c r="AM812"/>
      <c r="AN812" t="s">
        <v>40</v>
      </c>
      <c r="AO812" t="s">
        <v>66</v>
      </c>
      <c r="AP812" s="58" t="s">
        <v>798</v>
      </c>
      <c r="AQ812" s="58" t="s">
        <v>959</v>
      </c>
      <c r="AR812" s="58" t="s">
        <v>869</v>
      </c>
      <c r="AS812">
        <v>10</v>
      </c>
      <c r="AT812">
        <v>8330</v>
      </c>
      <c r="AU812">
        <v>42</v>
      </c>
      <c r="AW812" s="44">
        <f t="shared" si="48"/>
        <v>24991.249999999996</v>
      </c>
      <c r="AX812" s="46">
        <f t="shared" si="49"/>
        <v>1.222222222080746E-2</v>
      </c>
      <c r="AY812" s="46">
        <f t="shared" si="50"/>
        <v>-8.8888888895962692E-3</v>
      </c>
      <c r="AZ812" s="46">
        <f t="shared" si="51"/>
        <v>-3.333333335758637E-3</v>
      </c>
    </row>
    <row r="813" spans="1:52" x14ac:dyDescent="0.35">
      <c r="A813">
        <v>191</v>
      </c>
      <c r="B813">
        <v>98</v>
      </c>
      <c r="C813">
        <v>1793</v>
      </c>
      <c r="D813">
        <v>3</v>
      </c>
      <c r="E813">
        <v>12</v>
      </c>
      <c r="F813">
        <v>295</v>
      </c>
      <c r="H813" t="s">
        <v>40</v>
      </c>
      <c r="I813" t="s">
        <v>66</v>
      </c>
      <c r="J813" s="58" t="s">
        <v>798</v>
      </c>
      <c r="K813" s="58" t="s">
        <v>959</v>
      </c>
      <c r="L813" s="58" t="s">
        <v>869</v>
      </c>
      <c r="M813">
        <v>10</v>
      </c>
      <c r="N813">
        <v>3855</v>
      </c>
      <c r="O813">
        <v>75</v>
      </c>
      <c r="Q813">
        <v>191</v>
      </c>
      <c r="R813">
        <v>98</v>
      </c>
      <c r="S813">
        <v>1793</v>
      </c>
      <c r="T813">
        <v>3</v>
      </c>
      <c r="U813">
        <v>12</v>
      </c>
      <c r="V813">
        <v>295</v>
      </c>
      <c r="W813"/>
      <c r="X813" t="s">
        <v>40</v>
      </c>
      <c r="Y813" t="s">
        <v>66</v>
      </c>
      <c r="Z813" s="58" t="s">
        <v>798</v>
      </c>
      <c r="AA813" s="58" t="s">
        <v>959</v>
      </c>
      <c r="AB813" s="58" t="s">
        <v>869</v>
      </c>
      <c r="AC813">
        <v>10</v>
      </c>
      <c r="AD813">
        <v>1927</v>
      </c>
      <c r="AE813">
        <v>88</v>
      </c>
      <c r="AG813">
        <v>191</v>
      </c>
      <c r="AH813">
        <v>98</v>
      </c>
      <c r="AI813">
        <v>1793</v>
      </c>
      <c r="AJ813">
        <v>3</v>
      </c>
      <c r="AK813">
        <v>12</v>
      </c>
      <c r="AL813">
        <v>295</v>
      </c>
      <c r="AM813"/>
      <c r="AN813" t="s">
        <v>40</v>
      </c>
      <c r="AO813" t="s">
        <v>66</v>
      </c>
      <c r="AP813" s="58" t="s">
        <v>798</v>
      </c>
      <c r="AQ813" s="58" t="s">
        <v>959</v>
      </c>
      <c r="AR813" s="58" t="s">
        <v>869</v>
      </c>
      <c r="AS813">
        <v>10</v>
      </c>
      <c r="AT813">
        <v>2891</v>
      </c>
      <c r="AU813">
        <v>82</v>
      </c>
      <c r="AW813" s="44">
        <f t="shared" si="48"/>
        <v>8675.4500000000007</v>
      </c>
      <c r="AX813" s="46">
        <f t="shared" si="49"/>
        <v>5.5555555554747116E-3</v>
      </c>
      <c r="AY813" s="46">
        <f t="shared" si="50"/>
        <v>-2.2222222222626486E-3</v>
      </c>
      <c r="AZ813" s="46">
        <f t="shared" si="51"/>
        <v>-3.3333333333939175E-3</v>
      </c>
    </row>
    <row r="814" spans="1:52" x14ac:dyDescent="0.35">
      <c r="A814">
        <v>191</v>
      </c>
      <c r="B814">
        <v>98</v>
      </c>
      <c r="C814">
        <v>1793</v>
      </c>
      <c r="D814">
        <v>3</v>
      </c>
      <c r="E814">
        <v>12</v>
      </c>
      <c r="F814">
        <v>295</v>
      </c>
      <c r="H814" t="s">
        <v>40</v>
      </c>
      <c r="I814" t="s">
        <v>66</v>
      </c>
      <c r="J814" s="58" t="s">
        <v>798</v>
      </c>
      <c r="K814" s="58" t="s">
        <v>959</v>
      </c>
      <c r="L814" s="58" t="s">
        <v>869</v>
      </c>
      <c r="M814">
        <v>10</v>
      </c>
      <c r="N814">
        <v>6511</v>
      </c>
      <c r="O814">
        <v>4</v>
      </c>
      <c r="Q814">
        <v>191</v>
      </c>
      <c r="R814">
        <v>98</v>
      </c>
      <c r="S814">
        <v>1793</v>
      </c>
      <c r="T814">
        <v>3</v>
      </c>
      <c r="U814">
        <v>12</v>
      </c>
      <c r="V814">
        <v>295</v>
      </c>
      <c r="W814"/>
      <c r="X814" t="s">
        <v>40</v>
      </c>
      <c r="Y814" t="s">
        <v>66</v>
      </c>
      <c r="Z814" s="58" t="s">
        <v>798</v>
      </c>
      <c r="AA814" s="58" t="s">
        <v>959</v>
      </c>
      <c r="AB814" s="58" t="s">
        <v>869</v>
      </c>
      <c r="AC814">
        <v>10</v>
      </c>
      <c r="AD814">
        <v>3255</v>
      </c>
      <c r="AE814">
        <v>52</v>
      </c>
      <c r="AG814">
        <v>191</v>
      </c>
      <c r="AH814">
        <v>98</v>
      </c>
      <c r="AI814">
        <v>1793</v>
      </c>
      <c r="AJ814">
        <v>3</v>
      </c>
      <c r="AK814">
        <v>12</v>
      </c>
      <c r="AL814">
        <v>295</v>
      </c>
      <c r="AM814"/>
      <c r="AN814" t="s">
        <v>40</v>
      </c>
      <c r="AO814" t="s">
        <v>66</v>
      </c>
      <c r="AP814" s="58" t="s">
        <v>798</v>
      </c>
      <c r="AQ814" s="58" t="s">
        <v>959</v>
      </c>
      <c r="AR814" s="58" t="s">
        <v>869</v>
      </c>
      <c r="AS814">
        <v>10</v>
      </c>
      <c r="AT814">
        <v>4883</v>
      </c>
      <c r="AU814">
        <v>28</v>
      </c>
      <c r="AW814" s="44">
        <f t="shared" si="48"/>
        <v>14649.840000000002</v>
      </c>
      <c r="AX814" s="46">
        <f t="shared" si="49"/>
        <v>8.7311408103474264E-13</v>
      </c>
      <c r="AY814" s="46">
        <f t="shared" si="50"/>
        <v>4.3653969328261155E-13</v>
      </c>
      <c r="AZ814" s="46">
        <f t="shared" si="51"/>
        <v>6.5480953992391733E-13</v>
      </c>
    </row>
    <row r="815" spans="1:52" x14ac:dyDescent="0.35">
      <c r="A815">
        <v>191</v>
      </c>
      <c r="B815">
        <v>98</v>
      </c>
      <c r="C815">
        <v>1793</v>
      </c>
      <c r="D815">
        <v>3</v>
      </c>
      <c r="E815">
        <v>12</v>
      </c>
      <c r="F815">
        <v>295</v>
      </c>
      <c r="H815" t="s">
        <v>39</v>
      </c>
      <c r="I815" t="s">
        <v>129</v>
      </c>
      <c r="J815" s="58" t="s">
        <v>788</v>
      </c>
      <c r="K815" s="58" t="s">
        <v>959</v>
      </c>
      <c r="L815" s="58" t="s">
        <v>805</v>
      </c>
      <c r="M815">
        <v>200</v>
      </c>
      <c r="N815">
        <v>760</v>
      </c>
      <c r="O815">
        <v>74</v>
      </c>
      <c r="Q815">
        <v>191</v>
      </c>
      <c r="R815">
        <v>98</v>
      </c>
      <c r="S815">
        <v>1793</v>
      </c>
      <c r="T815">
        <v>3</v>
      </c>
      <c r="U815">
        <v>12</v>
      </c>
      <c r="V815">
        <v>295</v>
      </c>
      <c r="W815" t="s">
        <v>101</v>
      </c>
      <c r="X815" t="s">
        <v>39</v>
      </c>
      <c r="Y815" t="s">
        <v>129</v>
      </c>
      <c r="Z815" s="58" t="s">
        <v>788</v>
      </c>
      <c r="AA815" s="58" t="s">
        <v>959</v>
      </c>
      <c r="AB815" s="58" t="s">
        <v>805</v>
      </c>
      <c r="AC815">
        <v>195</v>
      </c>
      <c r="AD815">
        <v>380</v>
      </c>
      <c r="AE815">
        <v>38</v>
      </c>
      <c r="AG815">
        <v>191</v>
      </c>
      <c r="AH815">
        <v>98</v>
      </c>
      <c r="AI815">
        <v>1793</v>
      </c>
      <c r="AJ815">
        <v>3</v>
      </c>
      <c r="AK815">
        <v>12</v>
      </c>
      <c r="AL815">
        <v>295</v>
      </c>
      <c r="AM815"/>
      <c r="AN815" t="s">
        <v>39</v>
      </c>
      <c r="AO815" t="s">
        <v>129</v>
      </c>
      <c r="AP815" s="58" t="s">
        <v>788</v>
      </c>
      <c r="AQ815" s="58" t="s">
        <v>959</v>
      </c>
      <c r="AR815" s="58" t="s">
        <v>805</v>
      </c>
      <c r="AS815">
        <v>20</v>
      </c>
      <c r="AT815">
        <v>570</v>
      </c>
      <c r="AU815">
        <v>57</v>
      </c>
      <c r="AW815" s="44">
        <f t="shared" si="48"/>
        <v>1711.69</v>
      </c>
      <c r="AX815" s="46">
        <f t="shared" si="49"/>
        <v>1.1111111111072214E-2</v>
      </c>
      <c r="AY815" s="46">
        <f t="shared" si="50"/>
        <v>-4.444444444463902E-3</v>
      </c>
      <c r="AZ815" s="46">
        <f t="shared" si="51"/>
        <v>-6.6666666667242191E-3</v>
      </c>
    </row>
    <row r="816" spans="1:52" x14ac:dyDescent="0.35">
      <c r="A816">
        <v>191</v>
      </c>
      <c r="B816">
        <v>98</v>
      </c>
      <c r="C816">
        <v>1793</v>
      </c>
      <c r="D816">
        <v>3</v>
      </c>
      <c r="E816">
        <v>12</v>
      </c>
      <c r="F816">
        <v>295</v>
      </c>
      <c r="H816" t="s">
        <v>40</v>
      </c>
      <c r="I816" t="s">
        <v>65</v>
      </c>
      <c r="J816" s="58" t="s">
        <v>133</v>
      </c>
      <c r="K816" s="58" t="s">
        <v>959</v>
      </c>
      <c r="L816" s="54"/>
      <c r="M816">
        <v>103</v>
      </c>
      <c r="N816">
        <v>34</v>
      </c>
      <c r="O816">
        <v>94</v>
      </c>
      <c r="Q816">
        <v>191</v>
      </c>
      <c r="R816">
        <v>98</v>
      </c>
      <c r="S816">
        <v>1793</v>
      </c>
      <c r="T816">
        <v>3</v>
      </c>
      <c r="U816">
        <v>12</v>
      </c>
      <c r="V816">
        <v>295</v>
      </c>
      <c r="W816"/>
      <c r="X816" t="s">
        <v>40</v>
      </c>
      <c r="Y816" t="s">
        <v>65</v>
      </c>
      <c r="Z816" s="58" t="s">
        <v>133</v>
      </c>
      <c r="AA816" s="58" t="s">
        <v>959</v>
      </c>
      <c r="AB816" s="54"/>
      <c r="AC816">
        <v>103</v>
      </c>
      <c r="AD816">
        <v>17</v>
      </c>
      <c r="AE816">
        <v>48</v>
      </c>
      <c r="AG816">
        <v>191</v>
      </c>
      <c r="AH816">
        <v>98</v>
      </c>
      <c r="AI816">
        <v>1793</v>
      </c>
      <c r="AJ816">
        <v>3</v>
      </c>
      <c r="AK816">
        <v>12</v>
      </c>
      <c r="AL816">
        <v>295</v>
      </c>
      <c r="AM816"/>
      <c r="AN816" t="s">
        <v>40</v>
      </c>
      <c r="AO816" t="s">
        <v>65</v>
      </c>
      <c r="AP816" s="58" t="s">
        <v>133</v>
      </c>
      <c r="AQ816" s="58" t="s">
        <v>959</v>
      </c>
      <c r="AR816" s="54"/>
      <c r="AS816">
        <v>103</v>
      </c>
      <c r="AT816">
        <v>26</v>
      </c>
      <c r="AU816">
        <v>21</v>
      </c>
      <c r="AW816" s="44">
        <f t="shared" si="48"/>
        <v>78.629999999999981</v>
      </c>
      <c r="AX816" s="46">
        <f t="shared" si="49"/>
        <v>6.6666666666583829E-3</v>
      </c>
      <c r="AY816" s="46">
        <f t="shared" si="50"/>
        <v>-6.6666666666708174E-3</v>
      </c>
      <c r="AZ816" s="46">
        <f t="shared" si="51"/>
        <v>-6.2450045135165055E-15</v>
      </c>
    </row>
    <row r="817" spans="1:52" x14ac:dyDescent="0.35">
      <c r="A817">
        <v>191</v>
      </c>
      <c r="B817">
        <v>98</v>
      </c>
      <c r="C817">
        <v>1793</v>
      </c>
      <c r="D817">
        <v>3</v>
      </c>
      <c r="E817">
        <v>12</v>
      </c>
      <c r="F817">
        <v>295</v>
      </c>
      <c r="H817" t="s">
        <v>583</v>
      </c>
      <c r="J817" s="54" t="s">
        <v>788</v>
      </c>
      <c r="K817" s="58" t="s">
        <v>959</v>
      </c>
      <c r="L817" s="54"/>
      <c r="M817">
        <v>135</v>
      </c>
      <c r="N817">
        <v>736</v>
      </c>
      <c r="O817">
        <v>64</v>
      </c>
      <c r="Q817">
        <v>191</v>
      </c>
      <c r="R817">
        <v>98</v>
      </c>
      <c r="S817">
        <v>1793</v>
      </c>
      <c r="T817">
        <v>3</v>
      </c>
      <c r="U817">
        <v>12</v>
      </c>
      <c r="V817">
        <v>295</v>
      </c>
      <c r="W817"/>
      <c r="X817" t="s">
        <v>676</v>
      </c>
      <c r="Y817"/>
      <c r="Z817" s="54" t="s">
        <v>788</v>
      </c>
      <c r="AA817" s="58" t="s">
        <v>959</v>
      </c>
      <c r="AB817" s="54"/>
      <c r="AC817">
        <v>135</v>
      </c>
      <c r="AD817">
        <v>368</v>
      </c>
      <c r="AE817">
        <v>33</v>
      </c>
      <c r="AG817">
        <v>191</v>
      </c>
      <c r="AH817">
        <v>98</v>
      </c>
      <c r="AI817">
        <v>1793</v>
      </c>
      <c r="AJ817">
        <v>3</v>
      </c>
      <c r="AK817">
        <v>12</v>
      </c>
      <c r="AL817">
        <v>294</v>
      </c>
      <c r="AM817"/>
      <c r="AN817" t="s">
        <v>758</v>
      </c>
      <c r="AO817"/>
      <c r="AP817" s="54" t="s">
        <v>788</v>
      </c>
      <c r="AQ817" s="58" t="s">
        <v>959</v>
      </c>
      <c r="AR817" s="54"/>
      <c r="AS817">
        <v>135</v>
      </c>
      <c r="AT817">
        <v>552</v>
      </c>
      <c r="AU817">
        <v>48</v>
      </c>
      <c r="AW817" s="44">
        <f t="shared" si="48"/>
        <v>1657.4499999999998</v>
      </c>
      <c r="AX817" s="46">
        <f t="shared" si="49"/>
        <v>4.4444444442751641E-3</v>
      </c>
      <c r="AY817" s="46">
        <f t="shared" si="50"/>
        <v>-7.7777777778624269E-3</v>
      </c>
      <c r="AZ817" s="46">
        <f t="shared" si="51"/>
        <v>3.3333333332348225E-3</v>
      </c>
    </row>
    <row r="818" spans="1:52" x14ac:dyDescent="0.35">
      <c r="A818">
        <v>191</v>
      </c>
      <c r="B818">
        <v>98</v>
      </c>
      <c r="C818">
        <v>1793</v>
      </c>
      <c r="D818">
        <v>3</v>
      </c>
      <c r="E818">
        <v>12</v>
      </c>
      <c r="F818">
        <v>296</v>
      </c>
      <c r="H818" t="s">
        <v>583</v>
      </c>
      <c r="J818" s="54" t="s">
        <v>788</v>
      </c>
      <c r="K818" s="58" t="s">
        <v>959</v>
      </c>
      <c r="L818" s="54"/>
      <c r="M818">
        <v>135</v>
      </c>
      <c r="N818">
        <v>1174</v>
      </c>
      <c r="O818">
        <v>22</v>
      </c>
      <c r="Q818">
        <v>191</v>
      </c>
      <c r="R818">
        <v>98</v>
      </c>
      <c r="S818">
        <v>1793</v>
      </c>
      <c r="T818">
        <v>3</v>
      </c>
      <c r="U818">
        <v>12</v>
      </c>
      <c r="V818">
        <v>296</v>
      </c>
      <c r="W818"/>
      <c r="X818" t="s">
        <v>676</v>
      </c>
      <c r="Y818"/>
      <c r="Z818" s="54" t="s">
        <v>788</v>
      </c>
      <c r="AA818" s="58" t="s">
        <v>959</v>
      </c>
      <c r="AB818" s="54"/>
      <c r="AC818">
        <v>135</v>
      </c>
      <c r="AD818">
        <v>587</v>
      </c>
      <c r="AE818">
        <v>12</v>
      </c>
      <c r="AG818">
        <v>191</v>
      </c>
      <c r="AH818">
        <v>98</v>
      </c>
      <c r="AI818">
        <v>1793</v>
      </c>
      <c r="AJ818">
        <v>3</v>
      </c>
      <c r="AK818">
        <v>12</v>
      </c>
      <c r="AL818">
        <v>295</v>
      </c>
      <c r="AM818"/>
      <c r="AN818" t="s">
        <v>758</v>
      </c>
      <c r="AO818"/>
      <c r="AP818" s="54" t="s">
        <v>788</v>
      </c>
      <c r="AQ818" s="58" t="s">
        <v>959</v>
      </c>
      <c r="AR818" s="54"/>
      <c r="AS818">
        <v>135</v>
      </c>
      <c r="AT818">
        <v>880</v>
      </c>
      <c r="AU818">
        <v>66</v>
      </c>
      <c r="AW818" s="44">
        <f t="shared" si="48"/>
        <v>2642</v>
      </c>
      <c r="AX818" s="46">
        <f t="shared" si="49"/>
        <v>2.2222222221716936E-3</v>
      </c>
      <c r="AY818" s="46">
        <f t="shared" si="50"/>
        <v>-8.8888888889141482E-3</v>
      </c>
      <c r="AZ818" s="46">
        <f t="shared" si="51"/>
        <v>6.66666666662874E-3</v>
      </c>
    </row>
    <row r="819" spans="1:52" x14ac:dyDescent="0.35">
      <c r="A819">
        <v>191</v>
      </c>
      <c r="B819">
        <v>98</v>
      </c>
      <c r="C819">
        <v>1793</v>
      </c>
      <c r="D819">
        <v>3</v>
      </c>
      <c r="E819">
        <v>12</v>
      </c>
      <c r="F819">
        <v>296</v>
      </c>
      <c r="H819" t="s">
        <v>583</v>
      </c>
      <c r="J819" s="54" t="s">
        <v>788</v>
      </c>
      <c r="K819" s="58" t="s">
        <v>959</v>
      </c>
      <c r="L819" s="54"/>
      <c r="M819">
        <v>135</v>
      </c>
      <c r="N819">
        <v>561</v>
      </c>
      <c r="O819">
        <v>18</v>
      </c>
      <c r="Q819">
        <v>191</v>
      </c>
      <c r="R819">
        <v>98</v>
      </c>
      <c r="S819">
        <v>1793</v>
      </c>
      <c r="T819">
        <v>3</v>
      </c>
      <c r="U819">
        <v>12</v>
      </c>
      <c r="V819">
        <v>296</v>
      </c>
      <c r="W819"/>
      <c r="X819" t="s">
        <v>676</v>
      </c>
      <c r="Y819"/>
      <c r="Z819" s="54" t="s">
        <v>788</v>
      </c>
      <c r="AA819" s="58" t="s">
        <v>959</v>
      </c>
      <c r="AB819" s="54"/>
      <c r="AC819">
        <v>135</v>
      </c>
      <c r="AD819">
        <v>280</v>
      </c>
      <c r="AE819">
        <v>60</v>
      </c>
      <c r="AG819">
        <v>191</v>
      </c>
      <c r="AH819">
        <v>98</v>
      </c>
      <c r="AI819">
        <v>1793</v>
      </c>
      <c r="AJ819">
        <v>3</v>
      </c>
      <c r="AK819">
        <v>12</v>
      </c>
      <c r="AL819">
        <v>296</v>
      </c>
      <c r="AM819"/>
      <c r="AN819" t="s">
        <v>758</v>
      </c>
      <c r="AO819"/>
      <c r="AP819" s="54" t="s">
        <v>788</v>
      </c>
      <c r="AQ819" s="58" t="s">
        <v>959</v>
      </c>
      <c r="AR819" s="54"/>
      <c r="AS819">
        <v>135</v>
      </c>
      <c r="AT819">
        <v>420</v>
      </c>
      <c r="AU819">
        <v>88</v>
      </c>
      <c r="AW819" s="44">
        <f t="shared" si="48"/>
        <v>1262.6600000000001</v>
      </c>
      <c r="AX819" s="46">
        <f t="shared" si="49"/>
        <v>2.2222222222080812E-3</v>
      </c>
      <c r="AY819" s="46">
        <f t="shared" si="50"/>
        <v>-8.8888888888959405E-3</v>
      </c>
      <c r="AZ819" s="46">
        <f t="shared" si="51"/>
        <v>6.6666666666560515E-3</v>
      </c>
    </row>
    <row r="820" spans="1:52" x14ac:dyDescent="0.35">
      <c r="A820">
        <v>191</v>
      </c>
      <c r="B820">
        <v>98</v>
      </c>
      <c r="C820">
        <v>1793</v>
      </c>
      <c r="D820">
        <v>4</v>
      </c>
      <c r="E820">
        <v>10</v>
      </c>
      <c r="F820">
        <v>309</v>
      </c>
      <c r="H820" t="s">
        <v>18</v>
      </c>
      <c r="I820" t="s">
        <v>245</v>
      </c>
      <c r="J820" s="58" t="s">
        <v>849</v>
      </c>
      <c r="K820" s="58" t="s">
        <v>959</v>
      </c>
      <c r="L820" s="58" t="s">
        <v>783</v>
      </c>
      <c r="M820">
        <v>63</v>
      </c>
      <c r="N820">
        <v>132</v>
      </c>
      <c r="O820">
        <v>33</v>
      </c>
      <c r="Q820">
        <v>191</v>
      </c>
      <c r="R820">
        <v>98</v>
      </c>
      <c r="S820">
        <v>1793</v>
      </c>
      <c r="T820">
        <v>4</v>
      </c>
      <c r="U820">
        <v>10</v>
      </c>
      <c r="V820">
        <v>310</v>
      </c>
      <c r="W820"/>
      <c r="X820" t="s">
        <v>18</v>
      </c>
      <c r="Y820" t="s">
        <v>245</v>
      </c>
      <c r="Z820" s="58" t="s">
        <v>849</v>
      </c>
      <c r="AA820" s="58" t="s">
        <v>959</v>
      </c>
      <c r="AB820" s="58" t="s">
        <v>783</v>
      </c>
      <c r="AC820">
        <v>63</v>
      </c>
      <c r="AD820">
        <v>66</v>
      </c>
      <c r="AE820">
        <v>17</v>
      </c>
      <c r="AG820">
        <v>191</v>
      </c>
      <c r="AH820">
        <v>98</v>
      </c>
      <c r="AI820">
        <v>1793</v>
      </c>
      <c r="AJ820">
        <v>4</v>
      </c>
      <c r="AK820">
        <v>10</v>
      </c>
      <c r="AL820">
        <v>310</v>
      </c>
      <c r="AM820"/>
      <c r="AN820" t="s">
        <v>18</v>
      </c>
      <c r="AO820" t="s">
        <v>245</v>
      </c>
      <c r="AP820" s="58" t="s">
        <v>849</v>
      </c>
      <c r="AQ820" s="58" t="s">
        <v>959</v>
      </c>
      <c r="AR820" s="58" t="s">
        <v>783</v>
      </c>
      <c r="AS820">
        <v>63</v>
      </c>
      <c r="AT820">
        <v>99</v>
      </c>
      <c r="AU820">
        <v>27</v>
      </c>
      <c r="AW820" s="44">
        <f t="shared" si="48"/>
        <v>297.77</v>
      </c>
      <c r="AX820" s="46">
        <f t="shared" si="49"/>
        <v>1.2222222222204648E-2</v>
      </c>
      <c r="AY820" s="46">
        <f t="shared" si="50"/>
        <v>1.1111111111023197E-3</v>
      </c>
      <c r="AZ820" s="46">
        <f t="shared" si="51"/>
        <v>-1.3333333333339414E-2</v>
      </c>
    </row>
    <row r="821" spans="1:52" x14ac:dyDescent="0.35">
      <c r="A821">
        <v>191</v>
      </c>
      <c r="B821">
        <v>98</v>
      </c>
      <c r="C821">
        <v>1793</v>
      </c>
      <c r="D821">
        <v>4</v>
      </c>
      <c r="E821">
        <v>10</v>
      </c>
      <c r="F821">
        <v>310</v>
      </c>
      <c r="H821" t="s">
        <v>21</v>
      </c>
      <c r="I821" t="s">
        <v>250</v>
      </c>
      <c r="J821" s="58" t="s">
        <v>133</v>
      </c>
      <c r="K821" s="58" t="s">
        <v>959</v>
      </c>
      <c r="L821" s="54"/>
      <c r="M821">
        <v>183</v>
      </c>
      <c r="N821">
        <v>854</v>
      </c>
      <c r="O821">
        <v>31</v>
      </c>
      <c r="Q821">
        <v>191</v>
      </c>
      <c r="R821">
        <v>98</v>
      </c>
      <c r="S821">
        <v>1793</v>
      </c>
      <c r="T821">
        <v>4</v>
      </c>
      <c r="U821">
        <v>10</v>
      </c>
      <c r="V821">
        <v>310</v>
      </c>
      <c r="W821"/>
      <c r="X821" t="s">
        <v>21</v>
      </c>
      <c r="Y821" t="s">
        <v>250</v>
      </c>
      <c r="Z821" s="58" t="s">
        <v>133</v>
      </c>
      <c r="AA821" s="58" t="s">
        <v>959</v>
      </c>
      <c r="AB821" s="54"/>
      <c r="AC821">
        <v>182</v>
      </c>
      <c r="AD821">
        <v>427</v>
      </c>
      <c r="AE821">
        <v>16</v>
      </c>
      <c r="AG821">
        <v>179</v>
      </c>
      <c r="AH821">
        <v>92</v>
      </c>
      <c r="AI821">
        <v>1793</v>
      </c>
      <c r="AJ821">
        <v>4</v>
      </c>
      <c r="AK821">
        <v>9</v>
      </c>
      <c r="AL821">
        <v>111</v>
      </c>
      <c r="AM821"/>
      <c r="AN821" t="s">
        <v>21</v>
      </c>
      <c r="AO821" t="s">
        <v>250</v>
      </c>
      <c r="AP821" s="58" t="s">
        <v>133</v>
      </c>
      <c r="AQ821" s="58" t="s">
        <v>959</v>
      </c>
      <c r="AR821" s="54"/>
      <c r="AS821">
        <v>180</v>
      </c>
      <c r="AT821">
        <v>640</v>
      </c>
      <c r="AU821">
        <v>74</v>
      </c>
      <c r="AW821" s="44">
        <f t="shared" si="48"/>
        <v>1922.21</v>
      </c>
      <c r="AX821" s="46">
        <f t="shared" si="49"/>
        <v>5.555555555533831E-3</v>
      </c>
      <c r="AY821" s="46">
        <f t="shared" si="50"/>
        <v>-2.222222222233089E-3</v>
      </c>
      <c r="AZ821" s="46">
        <f t="shared" si="51"/>
        <v>-3.3333333333211979E-3</v>
      </c>
    </row>
    <row r="822" spans="1:52" x14ac:dyDescent="0.35">
      <c r="A822">
        <v>191</v>
      </c>
      <c r="B822">
        <v>98</v>
      </c>
      <c r="C822">
        <v>1793</v>
      </c>
      <c r="D822">
        <v>4</v>
      </c>
      <c r="E822">
        <v>10</v>
      </c>
      <c r="F822">
        <v>310</v>
      </c>
      <c r="H822" t="s">
        <v>290</v>
      </c>
      <c r="I822" t="s">
        <v>208</v>
      </c>
      <c r="J822" s="58" t="s">
        <v>795</v>
      </c>
      <c r="K822" s="58" t="s">
        <v>959</v>
      </c>
      <c r="L822" s="54"/>
      <c r="M822">
        <v>200</v>
      </c>
      <c r="N822">
        <v>71</v>
      </c>
      <c r="O822">
        <v>93</v>
      </c>
      <c r="Q822">
        <v>191</v>
      </c>
      <c r="R822">
        <v>98</v>
      </c>
      <c r="S822">
        <v>1793</v>
      </c>
      <c r="T822">
        <v>4</v>
      </c>
      <c r="U822">
        <v>10</v>
      </c>
      <c r="V822">
        <v>310</v>
      </c>
      <c r="W822"/>
      <c r="X822" t="s">
        <v>290</v>
      </c>
      <c r="Y822" t="s">
        <v>208</v>
      </c>
      <c r="Z822" s="58" t="s">
        <v>795</v>
      </c>
      <c r="AA822" s="58" t="s">
        <v>959</v>
      </c>
      <c r="AB822" s="54"/>
      <c r="AC822">
        <v>196</v>
      </c>
      <c r="AD822">
        <v>35</v>
      </c>
      <c r="AE822">
        <v>97</v>
      </c>
      <c r="AG822">
        <v>191</v>
      </c>
      <c r="AH822">
        <v>98</v>
      </c>
      <c r="AI822">
        <v>1793</v>
      </c>
      <c r="AJ822">
        <v>4</v>
      </c>
      <c r="AK822">
        <v>10</v>
      </c>
      <c r="AL822">
        <v>310</v>
      </c>
      <c r="AM822"/>
      <c r="AN822" t="s">
        <v>290</v>
      </c>
      <c r="AO822" t="s">
        <v>208</v>
      </c>
      <c r="AP822" s="58" t="s">
        <v>795</v>
      </c>
      <c r="AQ822" s="58" t="s">
        <v>959</v>
      </c>
      <c r="AR822" s="54"/>
      <c r="AS822">
        <v>196</v>
      </c>
      <c r="AT822">
        <v>53</v>
      </c>
      <c r="AU822">
        <v>95</v>
      </c>
      <c r="AW822" s="44">
        <f t="shared" si="48"/>
        <v>161.85</v>
      </c>
      <c r="AX822" s="46">
        <f t="shared" si="49"/>
        <v>3.3333333333228632E-3</v>
      </c>
      <c r="AY822" s="46">
        <f t="shared" si="50"/>
        <v>-3.3333333333385173E-3</v>
      </c>
      <c r="AZ822" s="46">
        <f t="shared" si="51"/>
        <v>-4.2188474935755949E-15</v>
      </c>
    </row>
    <row r="823" spans="1:52" x14ac:dyDescent="0.35">
      <c r="A823">
        <v>191</v>
      </c>
      <c r="B823">
        <v>98</v>
      </c>
      <c r="C823">
        <v>1793</v>
      </c>
      <c r="D823">
        <v>4</v>
      </c>
      <c r="E823">
        <v>10</v>
      </c>
      <c r="F823">
        <v>310</v>
      </c>
      <c r="H823" t="s">
        <v>21</v>
      </c>
      <c r="I823" t="s">
        <v>348</v>
      </c>
      <c r="J823" s="58" t="s">
        <v>822</v>
      </c>
      <c r="K823" s="58" t="s">
        <v>959</v>
      </c>
      <c r="L823" s="58" t="s">
        <v>780</v>
      </c>
      <c r="M823">
        <v>201</v>
      </c>
      <c r="N823">
        <v>11</v>
      </c>
      <c r="O823">
        <v>92</v>
      </c>
      <c r="Q823">
        <v>191</v>
      </c>
      <c r="R823">
        <v>98</v>
      </c>
      <c r="S823">
        <v>1793</v>
      </c>
      <c r="T823">
        <v>4</v>
      </c>
      <c r="U823">
        <v>11</v>
      </c>
      <c r="V823">
        <v>310</v>
      </c>
      <c r="W823"/>
      <c r="X823" t="s">
        <v>21</v>
      </c>
      <c r="Y823" t="s">
        <v>348</v>
      </c>
      <c r="Z823" s="58" t="s">
        <v>822</v>
      </c>
      <c r="AA823" s="58" t="s">
        <v>959</v>
      </c>
      <c r="AB823" s="58" t="s">
        <v>780</v>
      </c>
      <c r="AC823">
        <v>197</v>
      </c>
      <c r="AD823">
        <v>5</v>
      </c>
      <c r="AE823">
        <v>96</v>
      </c>
      <c r="AG823">
        <v>191</v>
      </c>
      <c r="AH823">
        <v>98</v>
      </c>
      <c r="AI823">
        <v>1793</v>
      </c>
      <c r="AJ823">
        <v>4</v>
      </c>
      <c r="AK823">
        <v>11</v>
      </c>
      <c r="AL823">
        <v>311</v>
      </c>
      <c r="AM823"/>
      <c r="AN823" t="s">
        <v>773</v>
      </c>
      <c r="AO823"/>
      <c r="AP823" s="58" t="s">
        <v>822</v>
      </c>
      <c r="AQ823" s="58" t="s">
        <v>959</v>
      </c>
      <c r="AR823" s="58" t="s">
        <v>780</v>
      </c>
      <c r="AS823">
        <v>196</v>
      </c>
      <c r="AT823">
        <v>8</v>
      </c>
      <c r="AU823">
        <v>94</v>
      </c>
      <c r="AW823" s="44">
        <f t="shared" si="48"/>
        <v>26.820000000000004</v>
      </c>
      <c r="AX823" s="46">
        <f t="shared" si="49"/>
        <v>1.6653345369377348E-15</v>
      </c>
      <c r="AY823" s="46">
        <f t="shared" si="50"/>
        <v>8.8817841970012523E-16</v>
      </c>
      <c r="AZ823" s="46">
        <f t="shared" si="51"/>
        <v>1.3322676295501878E-15</v>
      </c>
    </row>
    <row r="824" spans="1:52" x14ac:dyDescent="0.35">
      <c r="A824">
        <v>191</v>
      </c>
      <c r="B824">
        <v>98</v>
      </c>
      <c r="C824">
        <v>1793</v>
      </c>
      <c r="D824">
        <v>4</v>
      </c>
      <c r="E824">
        <v>10</v>
      </c>
      <c r="F824">
        <v>310</v>
      </c>
      <c r="H824" t="s">
        <v>610</v>
      </c>
      <c r="I824" t="s">
        <v>258</v>
      </c>
      <c r="J824" s="58" t="s">
        <v>864</v>
      </c>
      <c r="K824" s="58" t="s">
        <v>959</v>
      </c>
      <c r="L824" s="58" t="s">
        <v>799</v>
      </c>
      <c r="M824">
        <v>81</v>
      </c>
      <c r="N824">
        <v>370</v>
      </c>
      <c r="O824">
        <v>56</v>
      </c>
      <c r="Q824">
        <v>191</v>
      </c>
      <c r="R824">
        <v>98</v>
      </c>
      <c r="S824">
        <v>1793</v>
      </c>
      <c r="T824">
        <v>4</v>
      </c>
      <c r="U824">
        <v>10</v>
      </c>
      <c r="V824">
        <v>310</v>
      </c>
      <c r="W824"/>
      <c r="X824" t="s">
        <v>374</v>
      </c>
      <c r="Y824" t="s">
        <v>258</v>
      </c>
      <c r="Z824" s="58" t="s">
        <v>864</v>
      </c>
      <c r="AA824" s="58" t="s">
        <v>959</v>
      </c>
      <c r="AB824" s="58" t="s">
        <v>799</v>
      </c>
      <c r="AC824">
        <v>81</v>
      </c>
      <c r="AD824">
        <v>185</v>
      </c>
      <c r="AE824">
        <v>29</v>
      </c>
      <c r="AG824">
        <v>191</v>
      </c>
      <c r="AH824">
        <v>98</v>
      </c>
      <c r="AI824">
        <v>1793</v>
      </c>
      <c r="AJ824">
        <v>4</v>
      </c>
      <c r="AK824">
        <v>11</v>
      </c>
      <c r="AL824">
        <v>311</v>
      </c>
      <c r="AM824"/>
      <c r="AN824" t="s">
        <v>374</v>
      </c>
      <c r="AO824" t="s">
        <v>258</v>
      </c>
      <c r="AP824" s="58" t="s">
        <v>864</v>
      </c>
      <c r="AQ824" s="58" t="s">
        <v>959</v>
      </c>
      <c r="AR824" s="58" t="s">
        <v>799</v>
      </c>
      <c r="AS824">
        <v>81</v>
      </c>
      <c r="AT824">
        <v>277</v>
      </c>
      <c r="AU824">
        <v>92</v>
      </c>
      <c r="AW824" s="44">
        <f t="shared" si="48"/>
        <v>833.76999999999987</v>
      </c>
      <c r="AX824" s="46">
        <f t="shared" si="49"/>
        <v>4.4444444443478837E-3</v>
      </c>
      <c r="AY824" s="46">
        <f t="shared" si="50"/>
        <v>-7.7777777778260115E-3</v>
      </c>
      <c r="AZ824" s="46">
        <f t="shared" si="51"/>
        <v>3.3333333332893345E-3</v>
      </c>
    </row>
    <row r="825" spans="1:52" x14ac:dyDescent="0.35">
      <c r="A825">
        <v>191</v>
      </c>
      <c r="B825">
        <v>98</v>
      </c>
      <c r="C825">
        <v>1793</v>
      </c>
      <c r="D825">
        <v>4</v>
      </c>
      <c r="E825">
        <v>10</v>
      </c>
      <c r="F825">
        <v>310</v>
      </c>
      <c r="G825" t="s">
        <v>37</v>
      </c>
      <c r="H825" t="s">
        <v>33</v>
      </c>
      <c r="I825" t="s">
        <v>470</v>
      </c>
      <c r="J825" s="58" t="s">
        <v>829</v>
      </c>
      <c r="K825" s="58" t="s">
        <v>959</v>
      </c>
      <c r="L825" s="54"/>
      <c r="M825">
        <v>201</v>
      </c>
      <c r="N825">
        <v>401</v>
      </c>
      <c r="O825">
        <v>29</v>
      </c>
      <c r="Q825">
        <v>191</v>
      </c>
      <c r="R825">
        <v>98</v>
      </c>
      <c r="S825">
        <v>1793</v>
      </c>
      <c r="T825">
        <v>4</v>
      </c>
      <c r="U825">
        <v>10</v>
      </c>
      <c r="V825">
        <v>310</v>
      </c>
      <c r="W825" t="s">
        <v>37</v>
      </c>
      <c r="X825" t="s">
        <v>33</v>
      </c>
      <c r="Y825" t="s">
        <v>470</v>
      </c>
      <c r="Z825" s="58" t="s">
        <v>829</v>
      </c>
      <c r="AA825" s="58" t="s">
        <v>959</v>
      </c>
      <c r="AB825" s="54"/>
      <c r="AC825">
        <v>196</v>
      </c>
      <c r="AD825">
        <v>200</v>
      </c>
      <c r="AE825">
        <v>65</v>
      </c>
      <c r="AG825">
        <v>191</v>
      </c>
      <c r="AH825">
        <v>98</v>
      </c>
      <c r="AI825">
        <v>1793</v>
      </c>
      <c r="AJ825">
        <v>4</v>
      </c>
      <c r="AK825">
        <v>10</v>
      </c>
      <c r="AL825">
        <v>309</v>
      </c>
      <c r="AM825" t="s">
        <v>37</v>
      </c>
      <c r="AN825" t="s">
        <v>33</v>
      </c>
      <c r="AO825" t="s">
        <v>470</v>
      </c>
      <c r="AP825" s="58" t="s">
        <v>829</v>
      </c>
      <c r="AQ825" s="58" t="s">
        <v>959</v>
      </c>
      <c r="AR825" s="54"/>
      <c r="AS825">
        <v>196</v>
      </c>
      <c r="AT825">
        <v>300</v>
      </c>
      <c r="AU825">
        <v>98</v>
      </c>
      <c r="AW825" s="44">
        <f t="shared" si="48"/>
        <v>902.92</v>
      </c>
      <c r="AX825" s="46">
        <f t="shared" si="49"/>
        <v>7.7777777777532919E-3</v>
      </c>
      <c r="AY825" s="46">
        <f t="shared" si="50"/>
        <v>-1.1111111111233862E-3</v>
      </c>
      <c r="AZ825" s="46">
        <f t="shared" si="51"/>
        <v>-6.6666666666992391E-3</v>
      </c>
    </row>
    <row r="826" spans="1:52" x14ac:dyDescent="0.35">
      <c r="A826">
        <v>191</v>
      </c>
      <c r="B826">
        <v>98</v>
      </c>
      <c r="C826">
        <v>1793</v>
      </c>
      <c r="D826">
        <v>4</v>
      </c>
      <c r="E826">
        <v>10</v>
      </c>
      <c r="F826">
        <v>310</v>
      </c>
      <c r="H826" t="s">
        <v>612</v>
      </c>
      <c r="I826" t="s">
        <v>247</v>
      </c>
      <c r="J826" s="54" t="s">
        <v>822</v>
      </c>
      <c r="K826" s="58" t="s">
        <v>959</v>
      </c>
      <c r="L826" s="58" t="s">
        <v>942</v>
      </c>
      <c r="M826">
        <v>201</v>
      </c>
      <c r="N826">
        <v>76</v>
      </c>
      <c r="O826">
        <v>81</v>
      </c>
      <c r="Q826">
        <v>191</v>
      </c>
      <c r="R826">
        <v>98</v>
      </c>
      <c r="S826">
        <v>1793</v>
      </c>
      <c r="T826">
        <v>4</v>
      </c>
      <c r="U826">
        <v>11</v>
      </c>
      <c r="V826">
        <v>310</v>
      </c>
      <c r="W826"/>
      <c r="X826" t="s">
        <v>943</v>
      </c>
      <c r="Y826" t="s">
        <v>247</v>
      </c>
      <c r="Z826" s="54" t="s">
        <v>822</v>
      </c>
      <c r="AA826" s="58" t="s">
        <v>959</v>
      </c>
      <c r="AB826" s="58" t="s">
        <v>942</v>
      </c>
      <c r="AC826">
        <v>196</v>
      </c>
      <c r="AD826">
        <v>38</v>
      </c>
      <c r="AE826">
        <v>42</v>
      </c>
      <c r="AG826">
        <v>191</v>
      </c>
      <c r="AH826">
        <v>98</v>
      </c>
      <c r="AI826">
        <v>1793</v>
      </c>
      <c r="AJ826">
        <v>4</v>
      </c>
      <c r="AK826">
        <v>11</v>
      </c>
      <c r="AL826">
        <v>310</v>
      </c>
      <c r="AM826"/>
      <c r="AN826" t="s">
        <v>943</v>
      </c>
      <c r="AO826" t="s">
        <v>247</v>
      </c>
      <c r="AP826" s="54" t="s">
        <v>822</v>
      </c>
      <c r="AQ826" s="58" t="s">
        <v>959</v>
      </c>
      <c r="AR826" s="58" t="s">
        <v>971</v>
      </c>
      <c r="AS826">
        <v>196</v>
      </c>
      <c r="AT826">
        <v>57</v>
      </c>
      <c r="AU826">
        <v>62</v>
      </c>
      <c r="AW826" s="44">
        <f t="shared" si="48"/>
        <v>172.85000000000002</v>
      </c>
      <c r="AX826" s="46">
        <f t="shared" si="49"/>
        <v>1.2222222222222801E-2</v>
      </c>
      <c r="AY826" s="46">
        <f t="shared" si="50"/>
        <v>-8.8888888888885575E-3</v>
      </c>
      <c r="AZ826" s="46">
        <f t="shared" si="51"/>
        <v>-3.3333333333257498E-3</v>
      </c>
    </row>
    <row r="827" spans="1:52" x14ac:dyDescent="0.35">
      <c r="A827">
        <v>191</v>
      </c>
      <c r="B827">
        <v>98</v>
      </c>
      <c r="C827">
        <v>1793</v>
      </c>
      <c r="D827">
        <v>4</v>
      </c>
      <c r="E827">
        <v>10</v>
      </c>
      <c r="F827">
        <v>311</v>
      </c>
      <c r="H827" t="s">
        <v>21</v>
      </c>
      <c r="I827" t="s">
        <v>475</v>
      </c>
      <c r="J827" s="58" t="s">
        <v>908</v>
      </c>
      <c r="K827" s="58" t="s">
        <v>959</v>
      </c>
      <c r="L827" s="54"/>
      <c r="M827">
        <v>118</v>
      </c>
      <c r="N827">
        <v>9</v>
      </c>
      <c r="O827">
        <v>13</v>
      </c>
      <c r="Q827">
        <v>191</v>
      </c>
      <c r="R827">
        <v>98</v>
      </c>
      <c r="S827">
        <v>1793</v>
      </c>
      <c r="T827">
        <v>4</v>
      </c>
      <c r="U827">
        <v>11</v>
      </c>
      <c r="V827">
        <v>311</v>
      </c>
      <c r="W827"/>
      <c r="X827" t="s">
        <v>21</v>
      </c>
      <c r="Y827" t="s">
        <v>475</v>
      </c>
      <c r="Z827" s="58" t="s">
        <v>908</v>
      </c>
      <c r="AA827" s="58" t="s">
        <v>959</v>
      </c>
      <c r="AB827" s="54"/>
      <c r="AC827">
        <v>118</v>
      </c>
      <c r="AD827">
        <v>4</v>
      </c>
      <c r="AE827">
        <v>57</v>
      </c>
      <c r="AG827">
        <v>191</v>
      </c>
      <c r="AH827">
        <v>98</v>
      </c>
      <c r="AI827">
        <v>1793</v>
      </c>
      <c r="AJ827">
        <v>4</v>
      </c>
      <c r="AK827">
        <v>11</v>
      </c>
      <c r="AL827">
        <v>312</v>
      </c>
      <c r="AM827"/>
      <c r="AN827" t="s">
        <v>21</v>
      </c>
      <c r="AO827" t="s">
        <v>736</v>
      </c>
      <c r="AP827" s="58" t="s">
        <v>908</v>
      </c>
      <c r="AQ827" s="58" t="s">
        <v>959</v>
      </c>
      <c r="AR827" s="54"/>
      <c r="AS827">
        <v>118</v>
      </c>
      <c r="AT827">
        <v>6</v>
      </c>
      <c r="AU827">
        <v>85</v>
      </c>
      <c r="AW827" s="44">
        <f t="shared" si="48"/>
        <v>20.550000000000004</v>
      </c>
      <c r="AX827" s="46">
        <f t="shared" si="49"/>
        <v>3.3333333333346316E-3</v>
      </c>
      <c r="AY827" s="46">
        <f t="shared" si="50"/>
        <v>-3.3333333333326332E-3</v>
      </c>
      <c r="AZ827" s="46">
        <f t="shared" si="51"/>
        <v>1.4432899320127035E-15</v>
      </c>
    </row>
    <row r="828" spans="1:52" x14ac:dyDescent="0.35">
      <c r="A828">
        <v>191</v>
      </c>
      <c r="B828">
        <v>98</v>
      </c>
      <c r="C828">
        <v>1793</v>
      </c>
      <c r="D828">
        <v>4</v>
      </c>
      <c r="E828">
        <v>10</v>
      </c>
      <c r="F828">
        <v>311</v>
      </c>
      <c r="H828" t="s">
        <v>174</v>
      </c>
      <c r="I828" t="s">
        <v>75</v>
      </c>
      <c r="J828" s="58" t="s">
        <v>784</v>
      </c>
      <c r="K828" s="58" t="s">
        <v>960</v>
      </c>
      <c r="L828" s="54"/>
      <c r="M828">
        <v>202</v>
      </c>
      <c r="N828">
        <v>792</v>
      </c>
      <c r="O828">
        <v>1</v>
      </c>
      <c r="Q828">
        <v>191</v>
      </c>
      <c r="R828">
        <v>98</v>
      </c>
      <c r="S828">
        <v>1793</v>
      </c>
      <c r="T828">
        <v>4</v>
      </c>
      <c r="U828">
        <v>11</v>
      </c>
      <c r="V828">
        <v>311</v>
      </c>
      <c r="W828"/>
      <c r="X828" t="s">
        <v>174</v>
      </c>
      <c r="Y828" t="s">
        <v>75</v>
      </c>
      <c r="Z828" s="58" t="s">
        <v>784</v>
      </c>
      <c r="AA828" s="58" t="s">
        <v>960</v>
      </c>
      <c r="AB828" s="54"/>
      <c r="AC828">
        <v>197</v>
      </c>
      <c r="AD828">
        <v>396</v>
      </c>
      <c r="AE828">
        <v>2</v>
      </c>
      <c r="AG828">
        <v>191</v>
      </c>
      <c r="AH828">
        <v>98</v>
      </c>
      <c r="AI828">
        <v>1793</v>
      </c>
      <c r="AJ828">
        <v>4</v>
      </c>
      <c r="AK828">
        <v>11</v>
      </c>
      <c r="AL828">
        <v>310</v>
      </c>
      <c r="AM828"/>
      <c r="AN828" t="s">
        <v>174</v>
      </c>
      <c r="AO828" t="s">
        <v>75</v>
      </c>
      <c r="AP828" s="58" t="s">
        <v>784</v>
      </c>
      <c r="AQ828" s="58" t="s">
        <v>960</v>
      </c>
      <c r="AR828" s="54"/>
      <c r="AS828">
        <v>197</v>
      </c>
      <c r="AT828">
        <v>594</v>
      </c>
      <c r="AU828">
        <v>2</v>
      </c>
      <c r="AW828" s="44">
        <f t="shared" si="48"/>
        <v>1782.05</v>
      </c>
      <c r="AX828" s="46">
        <f t="shared" si="49"/>
        <v>1.222222222212622E-2</v>
      </c>
      <c r="AY828" s="46">
        <f t="shared" si="50"/>
        <v>-8.8888888889368904E-3</v>
      </c>
      <c r="AZ828" s="46">
        <f t="shared" si="51"/>
        <v>-3.333333333348492E-3</v>
      </c>
    </row>
    <row r="829" spans="1:52" x14ac:dyDescent="0.35">
      <c r="A829">
        <v>191</v>
      </c>
      <c r="B829">
        <v>98</v>
      </c>
      <c r="C829">
        <v>1793</v>
      </c>
      <c r="D829">
        <v>4</v>
      </c>
      <c r="E829">
        <v>10</v>
      </c>
      <c r="F829">
        <v>311</v>
      </c>
      <c r="H829" t="s">
        <v>21</v>
      </c>
      <c r="I829" t="s">
        <v>74</v>
      </c>
      <c r="J829" s="58" t="s">
        <v>822</v>
      </c>
      <c r="K829" s="58" t="s">
        <v>959</v>
      </c>
      <c r="L829" s="54"/>
      <c r="M829">
        <v>202</v>
      </c>
      <c r="N829">
        <v>94</v>
      </c>
      <c r="O829">
        <v>85</v>
      </c>
      <c r="Q829">
        <v>191</v>
      </c>
      <c r="R829">
        <v>98</v>
      </c>
      <c r="S829">
        <v>1793</v>
      </c>
      <c r="T829">
        <v>4</v>
      </c>
      <c r="U829">
        <v>11</v>
      </c>
      <c r="V829">
        <v>311</v>
      </c>
      <c r="W829"/>
      <c r="X829" t="s">
        <v>21</v>
      </c>
      <c r="Y829" t="s">
        <v>74</v>
      </c>
      <c r="Z829" s="58" t="s">
        <v>822</v>
      </c>
      <c r="AA829" s="58" t="s">
        <v>959</v>
      </c>
      <c r="AB829" s="54"/>
      <c r="AC829">
        <v>197</v>
      </c>
      <c r="AD829">
        <v>47</v>
      </c>
      <c r="AE829">
        <v>44</v>
      </c>
      <c r="AG829">
        <v>191</v>
      </c>
      <c r="AH829">
        <v>98</v>
      </c>
      <c r="AI829">
        <v>1793</v>
      </c>
      <c r="AJ829">
        <v>4</v>
      </c>
      <c r="AK829">
        <v>11</v>
      </c>
      <c r="AL829">
        <v>311</v>
      </c>
      <c r="AM829"/>
      <c r="AN829" t="s">
        <v>21</v>
      </c>
      <c r="AO829" t="s">
        <v>74</v>
      </c>
      <c r="AP829" s="58" t="s">
        <v>822</v>
      </c>
      <c r="AQ829" s="58" t="s">
        <v>959</v>
      </c>
      <c r="AR829" s="54"/>
      <c r="AS829">
        <v>197</v>
      </c>
      <c r="AT829">
        <v>71</v>
      </c>
      <c r="AU829">
        <v>15</v>
      </c>
      <c r="AW829" s="44">
        <f t="shared" si="48"/>
        <v>213.44</v>
      </c>
      <c r="AX829" s="46">
        <f t="shared" si="49"/>
        <v>1.2222222222214918E-2</v>
      </c>
      <c r="AY829" s="46">
        <f t="shared" si="50"/>
        <v>-8.8888888888925544E-3</v>
      </c>
      <c r="AZ829" s="46">
        <f t="shared" si="51"/>
        <v>-3.3333333333388226E-3</v>
      </c>
    </row>
    <row r="830" spans="1:52" x14ac:dyDescent="0.35">
      <c r="A830">
        <v>191</v>
      </c>
      <c r="B830">
        <v>98</v>
      </c>
      <c r="C830">
        <v>1793</v>
      </c>
      <c r="D830">
        <v>4</v>
      </c>
      <c r="E830">
        <v>10</v>
      </c>
      <c r="F830">
        <v>311</v>
      </c>
      <c r="H830" t="s">
        <v>21</v>
      </c>
      <c r="I830" t="s">
        <v>611</v>
      </c>
      <c r="J830" s="58" t="s">
        <v>849</v>
      </c>
      <c r="K830" s="58" t="s">
        <v>959</v>
      </c>
      <c r="L830" s="54"/>
      <c r="M830">
        <v>201</v>
      </c>
      <c r="N830">
        <v>119</v>
      </c>
      <c r="O830">
        <v>62</v>
      </c>
      <c r="Q830">
        <v>191</v>
      </c>
      <c r="R830">
        <v>98</v>
      </c>
      <c r="S830">
        <v>1793</v>
      </c>
      <c r="T830">
        <v>4</v>
      </c>
      <c r="U830">
        <v>11</v>
      </c>
      <c r="V830">
        <v>311</v>
      </c>
      <c r="W830"/>
      <c r="X830" t="s">
        <v>21</v>
      </c>
      <c r="Y830" t="s">
        <v>611</v>
      </c>
      <c r="Z830" s="58" t="s">
        <v>849</v>
      </c>
      <c r="AA830" s="58" t="s">
        <v>959</v>
      </c>
      <c r="AB830" s="54"/>
      <c r="AC830">
        <v>197</v>
      </c>
      <c r="AD830">
        <v>59</v>
      </c>
      <c r="AE830">
        <v>82</v>
      </c>
      <c r="AG830">
        <v>191</v>
      </c>
      <c r="AH830">
        <v>98</v>
      </c>
      <c r="AI830">
        <v>1793</v>
      </c>
      <c r="AJ830">
        <v>4</v>
      </c>
      <c r="AK830">
        <v>11</v>
      </c>
      <c r="AL830">
        <v>311</v>
      </c>
      <c r="AM830"/>
      <c r="AN830" t="s">
        <v>21</v>
      </c>
      <c r="AO830" t="s">
        <v>611</v>
      </c>
      <c r="AP830" s="58" t="s">
        <v>849</v>
      </c>
      <c r="AQ830" s="58" t="s">
        <v>959</v>
      </c>
      <c r="AR830" s="54"/>
      <c r="AS830">
        <v>197</v>
      </c>
      <c r="AT830">
        <v>89</v>
      </c>
      <c r="AU830">
        <v>72</v>
      </c>
      <c r="AW830" s="44">
        <f t="shared" si="48"/>
        <v>269.16000000000003</v>
      </c>
      <c r="AX830" s="46">
        <f t="shared" si="49"/>
        <v>6.6666666666651553E-3</v>
      </c>
      <c r="AY830" s="46">
        <f t="shared" si="50"/>
        <v>-6.6666666666673757E-3</v>
      </c>
      <c r="AZ830" s="46">
        <f t="shared" si="51"/>
        <v>-1.1102230246251565E-15</v>
      </c>
    </row>
    <row r="831" spans="1:52" x14ac:dyDescent="0.35">
      <c r="A831">
        <v>191</v>
      </c>
      <c r="B831">
        <v>98</v>
      </c>
      <c r="C831">
        <v>1793</v>
      </c>
      <c r="D831">
        <v>4</v>
      </c>
      <c r="E831">
        <v>10</v>
      </c>
      <c r="F831">
        <v>311</v>
      </c>
      <c r="H831" t="s">
        <v>359</v>
      </c>
      <c r="I831" t="s">
        <v>55</v>
      </c>
      <c r="J831" s="58" t="s">
        <v>809</v>
      </c>
      <c r="K831" s="58" t="s">
        <v>959</v>
      </c>
      <c r="L831" s="58" t="s">
        <v>791</v>
      </c>
      <c r="M831">
        <v>68</v>
      </c>
      <c r="N831">
        <v>12</v>
      </c>
      <c r="O831">
        <v>76</v>
      </c>
      <c r="Q831">
        <v>191</v>
      </c>
      <c r="R831">
        <v>98</v>
      </c>
      <c r="S831">
        <v>1793</v>
      </c>
      <c r="T831">
        <v>4</v>
      </c>
      <c r="U831">
        <v>11</v>
      </c>
      <c r="V831">
        <v>311</v>
      </c>
      <c r="W831"/>
      <c r="X831" t="s">
        <v>359</v>
      </c>
      <c r="Y831" t="s">
        <v>55</v>
      </c>
      <c r="Z831" s="58" t="s">
        <v>809</v>
      </c>
      <c r="AA831" s="58" t="s">
        <v>959</v>
      </c>
      <c r="AB831" s="58" t="s">
        <v>791</v>
      </c>
      <c r="AC831">
        <v>68</v>
      </c>
      <c r="AD831">
        <v>6</v>
      </c>
      <c r="AE831">
        <v>39</v>
      </c>
      <c r="AG831">
        <v>191</v>
      </c>
      <c r="AH831">
        <v>98</v>
      </c>
      <c r="AI831">
        <v>1793</v>
      </c>
      <c r="AJ831">
        <v>4</v>
      </c>
      <c r="AK831">
        <v>11</v>
      </c>
      <c r="AL831">
        <v>311</v>
      </c>
      <c r="AM831"/>
      <c r="AN831" t="s">
        <v>359</v>
      </c>
      <c r="AO831" t="s">
        <v>55</v>
      </c>
      <c r="AP831" s="58" t="s">
        <v>809</v>
      </c>
      <c r="AQ831" s="58" t="s">
        <v>959</v>
      </c>
      <c r="AR831" s="58" t="s">
        <v>791</v>
      </c>
      <c r="AS831">
        <v>68</v>
      </c>
      <c r="AT831">
        <v>9</v>
      </c>
      <c r="AU831">
        <v>57</v>
      </c>
      <c r="AW831" s="44">
        <f t="shared" si="48"/>
        <v>28.72</v>
      </c>
      <c r="AX831" s="46">
        <f t="shared" si="49"/>
        <v>4.4444444444431408E-3</v>
      </c>
      <c r="AY831" s="46">
        <f t="shared" si="50"/>
        <v>-7.7777777777784385E-3</v>
      </c>
      <c r="AZ831" s="46">
        <f t="shared" si="51"/>
        <v>3.3333333333324111E-3</v>
      </c>
    </row>
    <row r="832" spans="1:52" x14ac:dyDescent="0.35">
      <c r="A832">
        <v>191</v>
      </c>
      <c r="B832">
        <v>98</v>
      </c>
      <c r="C832">
        <v>1793</v>
      </c>
      <c r="D832">
        <v>4</v>
      </c>
      <c r="E832">
        <v>10</v>
      </c>
      <c r="F832">
        <v>311</v>
      </c>
      <c r="H832" t="s">
        <v>16</v>
      </c>
      <c r="I832" t="s">
        <v>427</v>
      </c>
      <c r="J832" s="54" t="s">
        <v>870</v>
      </c>
      <c r="K832" s="58" t="s">
        <v>959</v>
      </c>
      <c r="L832" s="54"/>
      <c r="M832">
        <v>195</v>
      </c>
      <c r="N832">
        <v>196</v>
      </c>
      <c r="O832">
        <v>13</v>
      </c>
      <c r="Q832">
        <v>191</v>
      </c>
      <c r="R832">
        <v>98</v>
      </c>
      <c r="S832">
        <v>1793</v>
      </c>
      <c r="T832">
        <v>4</v>
      </c>
      <c r="U832">
        <v>11</v>
      </c>
      <c r="V832">
        <v>311</v>
      </c>
      <c r="W832"/>
      <c r="X832" t="s">
        <v>16</v>
      </c>
      <c r="Y832" t="s">
        <v>427</v>
      </c>
      <c r="Z832" s="54" t="s">
        <v>870</v>
      </c>
      <c r="AA832" s="58" t="s">
        <v>959</v>
      </c>
      <c r="AB832" s="54"/>
      <c r="AC832">
        <v>188</v>
      </c>
      <c r="AD832">
        <v>98</v>
      </c>
      <c r="AE832">
        <v>7</v>
      </c>
      <c r="AG832">
        <v>191</v>
      </c>
      <c r="AH832">
        <v>98</v>
      </c>
      <c r="AI832">
        <v>1793</v>
      </c>
      <c r="AJ832">
        <v>4</v>
      </c>
      <c r="AK832">
        <v>11</v>
      </c>
      <c r="AL832">
        <v>311</v>
      </c>
      <c r="AM832"/>
      <c r="AN832" t="s">
        <v>16</v>
      </c>
      <c r="AO832" t="s">
        <v>729</v>
      </c>
      <c r="AP832" s="54" t="s">
        <v>870</v>
      </c>
      <c r="AQ832" s="58" t="s">
        <v>959</v>
      </c>
      <c r="AR832" s="54"/>
      <c r="AS832">
        <v>189</v>
      </c>
      <c r="AT832">
        <v>147</v>
      </c>
      <c r="AU832">
        <v>11</v>
      </c>
      <c r="AW832" s="44">
        <f t="shared" si="48"/>
        <v>441.31</v>
      </c>
      <c r="AX832" s="46">
        <f t="shared" si="49"/>
        <v>7.7777777777566781E-3</v>
      </c>
      <c r="AY832" s="46">
        <f t="shared" si="50"/>
        <v>-1.1111111111216654E-3</v>
      </c>
      <c r="AZ832" s="46">
        <f t="shared" si="51"/>
        <v>-6.6666666666753832E-3</v>
      </c>
    </row>
    <row r="833" spans="1:52" x14ac:dyDescent="0.35">
      <c r="A833">
        <v>191</v>
      </c>
      <c r="B833">
        <v>98</v>
      </c>
      <c r="C833">
        <v>1793</v>
      </c>
      <c r="D833">
        <v>4</v>
      </c>
      <c r="E833">
        <v>10</v>
      </c>
      <c r="F833">
        <v>312</v>
      </c>
      <c r="G833" t="s">
        <v>37</v>
      </c>
      <c r="H833" t="s">
        <v>132</v>
      </c>
      <c r="I833" t="s">
        <v>436</v>
      </c>
      <c r="J833" s="58" t="s">
        <v>944</v>
      </c>
      <c r="K833" s="58" t="s">
        <v>961</v>
      </c>
      <c r="L833" s="54"/>
      <c r="M833">
        <v>202</v>
      </c>
      <c r="N833">
        <v>40</v>
      </c>
      <c r="O833">
        <v>64</v>
      </c>
      <c r="Q833">
        <v>191</v>
      </c>
      <c r="R833">
        <v>98</v>
      </c>
      <c r="S833">
        <v>1793</v>
      </c>
      <c r="T833">
        <v>4</v>
      </c>
      <c r="U833">
        <v>11</v>
      </c>
      <c r="V833">
        <v>312</v>
      </c>
      <c r="W833" t="s">
        <v>37</v>
      </c>
      <c r="X833" t="s">
        <v>132</v>
      </c>
      <c r="Y833" t="s">
        <v>684</v>
      </c>
      <c r="Z833" s="58" t="s">
        <v>944</v>
      </c>
      <c r="AA833" s="58" t="s">
        <v>961</v>
      </c>
      <c r="AB833" s="54"/>
      <c r="AC833">
        <v>198</v>
      </c>
      <c r="AD833">
        <v>20</v>
      </c>
      <c r="AE833">
        <v>33</v>
      </c>
      <c r="AG833">
        <v>191</v>
      </c>
      <c r="AH833">
        <v>98</v>
      </c>
      <c r="AI833">
        <v>1793</v>
      </c>
      <c r="AJ833">
        <v>4</v>
      </c>
      <c r="AK833">
        <v>10</v>
      </c>
      <c r="AL833">
        <v>310</v>
      </c>
      <c r="AM833" t="s">
        <v>714</v>
      </c>
      <c r="AN833" t="s">
        <v>132</v>
      </c>
      <c r="AO833" t="s">
        <v>436</v>
      </c>
      <c r="AP833" s="58" t="s">
        <v>944</v>
      </c>
      <c r="AQ833" s="58" t="s">
        <v>961</v>
      </c>
      <c r="AR833" s="54"/>
      <c r="AS833">
        <v>197</v>
      </c>
      <c r="AT833">
        <v>30</v>
      </c>
      <c r="AU833">
        <v>49</v>
      </c>
      <c r="AW833" s="44">
        <f t="shared" si="48"/>
        <v>91.46</v>
      </c>
      <c r="AX833" s="46">
        <f t="shared" si="49"/>
        <v>8.8888888888837281E-3</v>
      </c>
      <c r="AY833" s="46">
        <f t="shared" si="50"/>
        <v>-5.5555555555581448E-3</v>
      </c>
      <c r="AZ833" s="46">
        <f t="shared" si="51"/>
        <v>-3.3333333333354087E-3</v>
      </c>
    </row>
    <row r="834" spans="1:52" x14ac:dyDescent="0.35">
      <c r="A834">
        <v>191</v>
      </c>
      <c r="B834">
        <v>98</v>
      </c>
      <c r="C834">
        <v>1793</v>
      </c>
      <c r="D834">
        <v>4</v>
      </c>
      <c r="E834">
        <v>10</v>
      </c>
      <c r="F834">
        <v>312</v>
      </c>
      <c r="H834" t="s">
        <v>33</v>
      </c>
      <c r="I834" t="s">
        <v>69</v>
      </c>
      <c r="J834" s="58" t="s">
        <v>828</v>
      </c>
      <c r="K834" s="58" t="s">
        <v>959</v>
      </c>
      <c r="L834" s="58" t="s">
        <v>782</v>
      </c>
      <c r="M834">
        <v>56</v>
      </c>
      <c r="N834">
        <v>25</v>
      </c>
      <c r="O834">
        <v>13</v>
      </c>
      <c r="Q834">
        <v>191</v>
      </c>
      <c r="R834">
        <v>98</v>
      </c>
      <c r="S834">
        <v>1793</v>
      </c>
      <c r="T834">
        <v>4</v>
      </c>
      <c r="U834">
        <v>12</v>
      </c>
      <c r="V834">
        <v>312</v>
      </c>
      <c r="W834"/>
      <c r="X834" t="s">
        <v>33</v>
      </c>
      <c r="Y834" t="s">
        <v>69</v>
      </c>
      <c r="Z834" s="58" t="s">
        <v>828</v>
      </c>
      <c r="AA834" s="58" t="s">
        <v>959</v>
      </c>
      <c r="AB834" s="58" t="s">
        <v>782</v>
      </c>
      <c r="AC834">
        <v>56</v>
      </c>
      <c r="AD834">
        <v>12</v>
      </c>
      <c r="AE834">
        <v>57</v>
      </c>
      <c r="AG834">
        <v>191</v>
      </c>
      <c r="AH834">
        <v>98</v>
      </c>
      <c r="AI834">
        <v>1793</v>
      </c>
      <c r="AJ834">
        <v>4</v>
      </c>
      <c r="AK834">
        <v>12</v>
      </c>
      <c r="AL834">
        <v>313</v>
      </c>
      <c r="AM834"/>
      <c r="AN834" t="s">
        <v>33</v>
      </c>
      <c r="AO834" t="s">
        <v>69</v>
      </c>
      <c r="AP834" s="58" t="s">
        <v>828</v>
      </c>
      <c r="AQ834" s="58" t="s">
        <v>959</v>
      </c>
      <c r="AR834" s="58" t="s">
        <v>782</v>
      </c>
      <c r="AS834">
        <v>56</v>
      </c>
      <c r="AT834">
        <v>18</v>
      </c>
      <c r="AU834">
        <v>85</v>
      </c>
      <c r="AW834" s="44">
        <f t="shared" si="48"/>
        <v>56.55</v>
      </c>
      <c r="AX834" s="46">
        <f t="shared" si="49"/>
        <v>3.3333333333293025E-3</v>
      </c>
      <c r="AY834" s="46">
        <f t="shared" si="50"/>
        <v>-3.3333333333352977E-3</v>
      </c>
      <c r="AZ834" s="46">
        <f t="shared" si="51"/>
        <v>-2.1094237467877974E-15</v>
      </c>
    </row>
    <row r="835" spans="1:52" x14ac:dyDescent="0.35">
      <c r="A835">
        <v>191</v>
      </c>
      <c r="B835">
        <v>98</v>
      </c>
      <c r="C835">
        <v>1793</v>
      </c>
      <c r="D835">
        <v>4</v>
      </c>
      <c r="E835">
        <v>10</v>
      </c>
      <c r="F835">
        <v>312</v>
      </c>
      <c r="H835" t="s">
        <v>381</v>
      </c>
      <c r="I835" t="s">
        <v>256</v>
      </c>
      <c r="J835" s="58" t="s">
        <v>808</v>
      </c>
      <c r="K835" s="58" t="s">
        <v>959</v>
      </c>
      <c r="L835" s="58" t="s">
        <v>783</v>
      </c>
      <c r="M835">
        <v>84</v>
      </c>
      <c r="N835">
        <v>25</v>
      </c>
      <c r="O835">
        <v>65</v>
      </c>
      <c r="Q835">
        <v>191</v>
      </c>
      <c r="R835">
        <v>98</v>
      </c>
      <c r="S835">
        <v>1793</v>
      </c>
      <c r="T835">
        <v>4</v>
      </c>
      <c r="U835">
        <v>12</v>
      </c>
      <c r="V835">
        <v>312</v>
      </c>
      <c r="W835"/>
      <c r="X835" t="s">
        <v>381</v>
      </c>
      <c r="Y835" t="s">
        <v>256</v>
      </c>
      <c r="Z835" s="58" t="s">
        <v>808</v>
      </c>
      <c r="AA835" s="58" t="s">
        <v>959</v>
      </c>
      <c r="AB835" s="58" t="s">
        <v>783</v>
      </c>
      <c r="AC835">
        <v>84</v>
      </c>
      <c r="AD835">
        <v>12</v>
      </c>
      <c r="AE835">
        <v>84</v>
      </c>
      <c r="AG835">
        <v>191</v>
      </c>
      <c r="AH835">
        <v>98</v>
      </c>
      <c r="AI835">
        <v>1793</v>
      </c>
      <c r="AJ835">
        <v>4</v>
      </c>
      <c r="AK835">
        <v>12</v>
      </c>
      <c r="AL835">
        <v>312</v>
      </c>
      <c r="AM835"/>
      <c r="AN835" t="s">
        <v>381</v>
      </c>
      <c r="AO835" t="s">
        <v>256</v>
      </c>
      <c r="AP835" s="58" t="s">
        <v>808</v>
      </c>
      <c r="AQ835" s="58" t="s">
        <v>959</v>
      </c>
      <c r="AR835" s="58" t="s">
        <v>783</v>
      </c>
      <c r="AS835">
        <v>84</v>
      </c>
      <c r="AT835">
        <v>19</v>
      </c>
      <c r="AU835">
        <v>25</v>
      </c>
      <c r="AW835" s="44">
        <f t="shared" si="48"/>
        <v>57.74</v>
      </c>
      <c r="AX835" s="46">
        <f t="shared" si="49"/>
        <v>1.222222222222269E-2</v>
      </c>
      <c r="AY835" s="46">
        <f t="shared" si="50"/>
        <v>-8.8888888888886131E-3</v>
      </c>
      <c r="AZ835" s="46">
        <f t="shared" si="51"/>
        <v>-3.3333333333338544E-3</v>
      </c>
    </row>
    <row r="836" spans="1:52" x14ac:dyDescent="0.35">
      <c r="A836">
        <v>191</v>
      </c>
      <c r="B836">
        <v>98</v>
      </c>
      <c r="C836">
        <v>1793</v>
      </c>
      <c r="D836">
        <v>4</v>
      </c>
      <c r="E836">
        <v>10</v>
      </c>
      <c r="F836">
        <v>312</v>
      </c>
      <c r="H836" t="s">
        <v>23</v>
      </c>
      <c r="I836" t="s">
        <v>140</v>
      </c>
      <c r="J836" s="58" t="s">
        <v>822</v>
      </c>
      <c r="K836" s="58" t="s">
        <v>959</v>
      </c>
      <c r="L836" s="54"/>
      <c r="M836">
        <v>203</v>
      </c>
      <c r="N836">
        <v>257</v>
      </c>
      <c r="O836">
        <v>7</v>
      </c>
      <c r="Q836">
        <v>191</v>
      </c>
      <c r="R836">
        <v>98</v>
      </c>
      <c r="S836">
        <v>1793</v>
      </c>
      <c r="T836">
        <v>4</v>
      </c>
      <c r="U836">
        <v>12</v>
      </c>
      <c r="V836">
        <v>312</v>
      </c>
      <c r="W836"/>
      <c r="X836" t="s">
        <v>23</v>
      </c>
      <c r="Y836" t="s">
        <v>140</v>
      </c>
      <c r="Z836" s="58" t="s">
        <v>822</v>
      </c>
      <c r="AA836" s="58" t="s">
        <v>959</v>
      </c>
      <c r="AB836" s="54"/>
      <c r="AC836">
        <v>198</v>
      </c>
      <c r="AD836">
        <v>128</v>
      </c>
      <c r="AE836">
        <v>54</v>
      </c>
      <c r="AG836">
        <v>191</v>
      </c>
      <c r="AH836">
        <v>98</v>
      </c>
      <c r="AI836">
        <v>1793</v>
      </c>
      <c r="AJ836">
        <v>4</v>
      </c>
      <c r="AK836">
        <v>12</v>
      </c>
      <c r="AL836">
        <v>313</v>
      </c>
      <c r="AM836"/>
      <c r="AN836" t="s">
        <v>199</v>
      </c>
      <c r="AO836" t="s">
        <v>140</v>
      </c>
      <c r="AP836" s="58" t="s">
        <v>822</v>
      </c>
      <c r="AQ836" s="58" t="s">
        <v>959</v>
      </c>
      <c r="AR836" s="54"/>
      <c r="AS836">
        <v>198</v>
      </c>
      <c r="AT836">
        <v>192</v>
      </c>
      <c r="AU836">
        <v>80</v>
      </c>
      <c r="AW836" s="44">
        <f t="shared" si="48"/>
        <v>578.41</v>
      </c>
      <c r="AX836" s="46">
        <f t="shared" si="49"/>
        <v>1.1111111110653771E-3</v>
      </c>
      <c r="AY836" s="46">
        <f t="shared" si="50"/>
        <v>-4.4444444444673437E-3</v>
      </c>
      <c r="AZ836" s="46">
        <f t="shared" si="51"/>
        <v>3.3333333333132042E-3</v>
      </c>
    </row>
    <row r="837" spans="1:52" x14ac:dyDescent="0.35">
      <c r="A837">
        <v>191</v>
      </c>
      <c r="B837">
        <v>98</v>
      </c>
      <c r="C837">
        <v>1793</v>
      </c>
      <c r="D837">
        <v>4</v>
      </c>
      <c r="E837">
        <v>10</v>
      </c>
      <c r="F837">
        <v>312</v>
      </c>
      <c r="H837" t="s">
        <v>612</v>
      </c>
      <c r="I837" t="s">
        <v>247</v>
      </c>
      <c r="J837" s="58" t="s">
        <v>822</v>
      </c>
      <c r="K837" s="58" t="s">
        <v>959</v>
      </c>
      <c r="L837" s="54"/>
      <c r="M837">
        <v>202</v>
      </c>
      <c r="N837">
        <v>33</v>
      </c>
      <c r="O837">
        <v>74</v>
      </c>
      <c r="Q837">
        <v>191</v>
      </c>
      <c r="R837">
        <v>98</v>
      </c>
      <c r="S837">
        <v>1793</v>
      </c>
      <c r="T837">
        <v>4</v>
      </c>
      <c r="U837">
        <v>11</v>
      </c>
      <c r="V837">
        <v>312</v>
      </c>
      <c r="W837"/>
      <c r="X837" t="s">
        <v>683</v>
      </c>
      <c r="Y837" t="s">
        <v>247</v>
      </c>
      <c r="Z837" s="58" t="s">
        <v>822</v>
      </c>
      <c r="AA837" s="58" t="s">
        <v>959</v>
      </c>
      <c r="AB837" s="54"/>
      <c r="AC837">
        <v>198</v>
      </c>
      <c r="AD837">
        <v>16</v>
      </c>
      <c r="AE837">
        <v>88</v>
      </c>
      <c r="AG837">
        <v>191</v>
      </c>
      <c r="AH837">
        <v>98</v>
      </c>
      <c r="AI837">
        <v>1793</v>
      </c>
      <c r="AJ837">
        <v>4</v>
      </c>
      <c r="AK837">
        <v>12</v>
      </c>
      <c r="AL837">
        <v>312</v>
      </c>
      <c r="AM837"/>
      <c r="AN837" t="s">
        <v>612</v>
      </c>
      <c r="AO837" t="s">
        <v>247</v>
      </c>
      <c r="AP837" s="58" t="s">
        <v>822</v>
      </c>
      <c r="AQ837" s="58" t="s">
        <v>959</v>
      </c>
      <c r="AR837" s="54"/>
      <c r="AS837">
        <v>198</v>
      </c>
      <c r="AT837">
        <v>25</v>
      </c>
      <c r="AU837">
        <v>32</v>
      </c>
      <c r="AW837" s="44">
        <f t="shared" si="48"/>
        <v>75.94</v>
      </c>
      <c r="AX837" s="46">
        <f t="shared" si="49"/>
        <v>1.1111111111107741E-2</v>
      </c>
      <c r="AY837" s="46">
        <f t="shared" si="50"/>
        <v>-4.4444444444461384E-3</v>
      </c>
      <c r="AZ837" s="46">
        <f t="shared" si="51"/>
        <v>-6.6666666666674312E-3</v>
      </c>
    </row>
    <row r="838" spans="1:52" x14ac:dyDescent="0.35">
      <c r="A838">
        <v>191</v>
      </c>
      <c r="B838">
        <v>98</v>
      </c>
      <c r="C838">
        <v>1793</v>
      </c>
      <c r="D838">
        <v>4</v>
      </c>
      <c r="E838">
        <v>10</v>
      </c>
      <c r="F838">
        <v>312</v>
      </c>
      <c r="H838" t="s">
        <v>685</v>
      </c>
      <c r="I838" t="s">
        <v>197</v>
      </c>
      <c r="J838" s="58" t="s">
        <v>813</v>
      </c>
      <c r="K838" s="58" t="s">
        <v>959</v>
      </c>
      <c r="L838" s="54"/>
      <c r="M838">
        <v>203</v>
      </c>
      <c r="N838">
        <v>385</v>
      </c>
      <c r="O838">
        <v>94</v>
      </c>
      <c r="Q838">
        <v>191</v>
      </c>
      <c r="R838">
        <v>98</v>
      </c>
      <c r="S838">
        <v>1793</v>
      </c>
      <c r="T838">
        <v>4</v>
      </c>
      <c r="U838">
        <v>12</v>
      </c>
      <c r="V838">
        <v>312</v>
      </c>
      <c r="W838"/>
      <c r="X838" t="s">
        <v>685</v>
      </c>
      <c r="Y838" t="s">
        <v>197</v>
      </c>
      <c r="Z838" s="58" t="s">
        <v>813</v>
      </c>
      <c r="AA838" s="58" t="s">
        <v>959</v>
      </c>
      <c r="AB838" s="54"/>
      <c r="AC838">
        <v>198</v>
      </c>
      <c r="AD838">
        <v>192</v>
      </c>
      <c r="AE838">
        <v>97</v>
      </c>
      <c r="AG838">
        <v>191</v>
      </c>
      <c r="AH838">
        <v>98</v>
      </c>
      <c r="AI838">
        <v>1793</v>
      </c>
      <c r="AJ838">
        <v>4</v>
      </c>
      <c r="AK838">
        <v>12</v>
      </c>
      <c r="AL838">
        <v>313</v>
      </c>
      <c r="AM838"/>
      <c r="AN838" t="s">
        <v>685</v>
      </c>
      <c r="AO838" t="s">
        <v>197</v>
      </c>
      <c r="AP838" s="58" t="s">
        <v>813</v>
      </c>
      <c r="AQ838" s="58" t="s">
        <v>959</v>
      </c>
      <c r="AR838" s="54"/>
      <c r="AS838">
        <v>198</v>
      </c>
      <c r="AT838">
        <v>289</v>
      </c>
      <c r="AU838">
        <v>47</v>
      </c>
      <c r="AW838" s="44">
        <f t="shared" si="48"/>
        <v>868.38000000000011</v>
      </c>
      <c r="AX838" s="46">
        <f t="shared" si="49"/>
        <v>6.6666666667152263E-3</v>
      </c>
      <c r="AY838" s="46">
        <f t="shared" si="50"/>
        <v>3.3333333333576132E-3</v>
      </c>
      <c r="AZ838" s="46">
        <f t="shared" si="51"/>
        <v>-9.9999999999635936E-3</v>
      </c>
    </row>
    <row r="839" spans="1:52" x14ac:dyDescent="0.35">
      <c r="A839">
        <v>191</v>
      </c>
      <c r="B839">
        <v>98</v>
      </c>
      <c r="C839">
        <v>1793</v>
      </c>
      <c r="D839">
        <v>4</v>
      </c>
      <c r="E839">
        <v>10</v>
      </c>
      <c r="F839">
        <v>313</v>
      </c>
      <c r="H839" t="s">
        <v>18</v>
      </c>
      <c r="I839" t="s">
        <v>325</v>
      </c>
      <c r="J839" s="58" t="s">
        <v>793</v>
      </c>
      <c r="K839" s="58" t="s">
        <v>959</v>
      </c>
      <c r="L839" s="54"/>
      <c r="M839">
        <v>204</v>
      </c>
      <c r="N839">
        <v>202</v>
      </c>
      <c r="O839">
        <v>48</v>
      </c>
      <c r="Q839">
        <v>191</v>
      </c>
      <c r="R839">
        <v>98</v>
      </c>
      <c r="S839">
        <v>1793</v>
      </c>
      <c r="T839">
        <v>4</v>
      </c>
      <c r="U839">
        <v>12</v>
      </c>
      <c r="V839">
        <v>313</v>
      </c>
      <c r="W839"/>
      <c r="X839" t="s">
        <v>18</v>
      </c>
      <c r="Y839" t="s">
        <v>325</v>
      </c>
      <c r="Z839" s="58" t="s">
        <v>793</v>
      </c>
      <c r="AA839" s="58" t="s">
        <v>959</v>
      </c>
      <c r="AB839" s="54"/>
      <c r="AC839">
        <v>199</v>
      </c>
      <c r="AD839">
        <v>101</v>
      </c>
      <c r="AE839">
        <v>24</v>
      </c>
      <c r="AG839">
        <v>191</v>
      </c>
      <c r="AH839">
        <v>98</v>
      </c>
      <c r="AI839">
        <v>1793</v>
      </c>
      <c r="AJ839">
        <v>4</v>
      </c>
      <c r="AK839">
        <v>11</v>
      </c>
      <c r="AL839">
        <v>310</v>
      </c>
      <c r="AM839"/>
      <c r="AN839" t="s">
        <v>18</v>
      </c>
      <c r="AO839" t="s">
        <v>325</v>
      </c>
      <c r="AP839" s="58" t="s">
        <v>793</v>
      </c>
      <c r="AQ839" s="58" t="s">
        <v>959</v>
      </c>
      <c r="AR839" s="54"/>
      <c r="AS839">
        <v>199</v>
      </c>
      <c r="AT839">
        <v>151</v>
      </c>
      <c r="AU839">
        <v>86</v>
      </c>
      <c r="AW839" s="44">
        <f t="shared" si="48"/>
        <v>455.58000000000004</v>
      </c>
      <c r="AX839" s="46">
        <f t="shared" si="49"/>
        <v>1.8207657603852567E-14</v>
      </c>
      <c r="AY839" s="46">
        <f t="shared" si="50"/>
        <v>9.1038288019262836E-15</v>
      </c>
      <c r="AZ839" s="46">
        <f t="shared" si="51"/>
        <v>1.3655743202889425E-14</v>
      </c>
    </row>
    <row r="840" spans="1:52" x14ac:dyDescent="0.35">
      <c r="A840">
        <v>191</v>
      </c>
      <c r="B840">
        <v>98</v>
      </c>
      <c r="C840">
        <v>1793</v>
      </c>
      <c r="D840">
        <v>4</v>
      </c>
      <c r="E840">
        <v>10</v>
      </c>
      <c r="F840">
        <v>313</v>
      </c>
      <c r="H840" t="s">
        <v>36</v>
      </c>
      <c r="I840" t="s">
        <v>168</v>
      </c>
      <c r="J840" s="58" t="s">
        <v>815</v>
      </c>
      <c r="K840" s="58" t="s">
        <v>959</v>
      </c>
      <c r="L840" s="54"/>
      <c r="M840">
        <v>203</v>
      </c>
      <c r="N840">
        <v>48</v>
      </c>
      <c r="O840">
        <v>40</v>
      </c>
      <c r="Q840">
        <v>191</v>
      </c>
      <c r="R840">
        <v>98</v>
      </c>
      <c r="S840">
        <v>1793</v>
      </c>
      <c r="T840">
        <v>4</v>
      </c>
      <c r="U840">
        <v>12</v>
      </c>
      <c r="V840">
        <v>313</v>
      </c>
      <c r="W840"/>
      <c r="X840" t="s">
        <v>36</v>
      </c>
      <c r="Y840" t="s">
        <v>168</v>
      </c>
      <c r="Z840" s="58" t="s">
        <v>815</v>
      </c>
      <c r="AA840" s="58" t="s">
        <v>959</v>
      </c>
      <c r="AB840" s="54"/>
      <c r="AC840">
        <v>199</v>
      </c>
      <c r="AD840">
        <v>24</v>
      </c>
      <c r="AE840">
        <v>20</v>
      </c>
      <c r="AG840">
        <v>191</v>
      </c>
      <c r="AH840">
        <v>98</v>
      </c>
      <c r="AI840">
        <v>1793</v>
      </c>
      <c r="AJ840">
        <v>4</v>
      </c>
      <c r="AK840">
        <v>12</v>
      </c>
      <c r="AL840">
        <v>312</v>
      </c>
      <c r="AM840"/>
      <c r="AN840" t="s">
        <v>36</v>
      </c>
      <c r="AO840" t="s">
        <v>168</v>
      </c>
      <c r="AP840" s="58" t="s">
        <v>815</v>
      </c>
      <c r="AQ840" s="58" t="s">
        <v>959</v>
      </c>
      <c r="AR840" s="54"/>
      <c r="AS840">
        <v>198</v>
      </c>
      <c r="AT840">
        <v>36</v>
      </c>
      <c r="AU840">
        <v>30</v>
      </c>
      <c r="AW840" s="44">
        <f t="shared" si="48"/>
        <v>108.9</v>
      </c>
      <c r="AX840" s="46">
        <f t="shared" si="49"/>
        <v>-1.4432899320127035E-15</v>
      </c>
      <c r="AY840" s="46">
        <f t="shared" si="50"/>
        <v>-7.2164496600635175E-16</v>
      </c>
      <c r="AZ840" s="46">
        <f t="shared" si="51"/>
        <v>-2.8310687127941492E-15</v>
      </c>
    </row>
    <row r="841" spans="1:52" x14ac:dyDescent="0.35">
      <c r="A841">
        <v>191</v>
      </c>
      <c r="B841">
        <v>98</v>
      </c>
      <c r="C841">
        <v>1793</v>
      </c>
      <c r="D841">
        <v>4</v>
      </c>
      <c r="E841">
        <v>10</v>
      </c>
      <c r="F841">
        <v>313</v>
      </c>
      <c r="H841" t="s">
        <v>405</v>
      </c>
      <c r="I841" t="s">
        <v>140</v>
      </c>
      <c r="J841" s="58" t="s">
        <v>822</v>
      </c>
      <c r="K841" s="58" t="s">
        <v>959</v>
      </c>
      <c r="L841" s="58" t="s">
        <v>797</v>
      </c>
      <c r="M841">
        <v>45</v>
      </c>
      <c r="N841">
        <v>124</v>
      </c>
      <c r="O841">
        <v>43</v>
      </c>
      <c r="Q841">
        <v>191</v>
      </c>
      <c r="R841">
        <v>98</v>
      </c>
      <c r="S841">
        <v>1793</v>
      </c>
      <c r="T841">
        <v>4</v>
      </c>
      <c r="U841">
        <v>12</v>
      </c>
      <c r="V841">
        <v>313</v>
      </c>
      <c r="W841"/>
      <c r="X841" t="s">
        <v>405</v>
      </c>
      <c r="Y841" t="s">
        <v>140</v>
      </c>
      <c r="Z841" s="58" t="s">
        <v>822</v>
      </c>
      <c r="AA841" s="58" t="s">
        <v>959</v>
      </c>
      <c r="AB841" s="58" t="s">
        <v>797</v>
      </c>
      <c r="AC841">
        <v>44</v>
      </c>
      <c r="AD841">
        <v>62</v>
      </c>
      <c r="AE841">
        <v>22</v>
      </c>
      <c r="AG841">
        <v>191</v>
      </c>
      <c r="AH841">
        <v>98</v>
      </c>
      <c r="AI841">
        <v>1793</v>
      </c>
      <c r="AJ841">
        <v>4</v>
      </c>
      <c r="AK841">
        <v>12</v>
      </c>
      <c r="AL841">
        <v>313</v>
      </c>
      <c r="AM841"/>
      <c r="AN841" t="s">
        <v>405</v>
      </c>
      <c r="AO841" t="s">
        <v>140</v>
      </c>
      <c r="AP841" s="58" t="s">
        <v>822</v>
      </c>
      <c r="AQ841" s="58" t="s">
        <v>959</v>
      </c>
      <c r="AR841" s="58" t="s">
        <v>797</v>
      </c>
      <c r="AS841">
        <v>45</v>
      </c>
      <c r="AT841">
        <v>93</v>
      </c>
      <c r="AU841">
        <v>33</v>
      </c>
      <c r="AW841" s="44">
        <f t="shared" si="48"/>
        <v>279.97999999999996</v>
      </c>
      <c r="AX841" s="46">
        <f t="shared" si="49"/>
        <v>5.5555555555383829E-3</v>
      </c>
      <c r="AY841" s="46">
        <f t="shared" si="50"/>
        <v>-2.222222222230813E-3</v>
      </c>
      <c r="AZ841" s="46">
        <f t="shared" si="51"/>
        <v>-3.3333333333462334E-3</v>
      </c>
    </row>
    <row r="842" spans="1:52" x14ac:dyDescent="0.35">
      <c r="A842">
        <v>191</v>
      </c>
      <c r="B842">
        <v>98</v>
      </c>
      <c r="C842">
        <v>1793</v>
      </c>
      <c r="D842">
        <v>4</v>
      </c>
      <c r="E842">
        <v>10</v>
      </c>
      <c r="F842">
        <v>313</v>
      </c>
      <c r="H842" t="s">
        <v>132</v>
      </c>
      <c r="I842" t="s">
        <v>205</v>
      </c>
      <c r="J842" s="58" t="s">
        <v>798</v>
      </c>
      <c r="K842" s="58" t="s">
        <v>959</v>
      </c>
      <c r="L842" s="58" t="s">
        <v>791</v>
      </c>
      <c r="M842">
        <v>88</v>
      </c>
      <c r="N842">
        <v>16</v>
      </c>
      <c r="O842">
        <v>41</v>
      </c>
      <c r="Q842">
        <v>191</v>
      </c>
      <c r="R842">
        <v>98</v>
      </c>
      <c r="S842">
        <v>1793</v>
      </c>
      <c r="T842">
        <v>4</v>
      </c>
      <c r="U842">
        <v>12</v>
      </c>
      <c r="V842">
        <v>313</v>
      </c>
      <c r="W842"/>
      <c r="X842" t="s">
        <v>132</v>
      </c>
      <c r="Y842" t="s">
        <v>205</v>
      </c>
      <c r="Z842" s="58" t="s">
        <v>798</v>
      </c>
      <c r="AA842" s="58" t="s">
        <v>959</v>
      </c>
      <c r="AB842" s="58" t="s">
        <v>791</v>
      </c>
      <c r="AC842">
        <v>88</v>
      </c>
      <c r="AD842">
        <v>8</v>
      </c>
      <c r="AE842">
        <v>21</v>
      </c>
      <c r="AG842">
        <v>191</v>
      </c>
      <c r="AH842">
        <v>98</v>
      </c>
      <c r="AI842">
        <v>1793</v>
      </c>
      <c r="AJ842">
        <v>4</v>
      </c>
      <c r="AK842">
        <v>12</v>
      </c>
      <c r="AL842">
        <v>312</v>
      </c>
      <c r="AM842"/>
      <c r="AN842" t="s">
        <v>132</v>
      </c>
      <c r="AO842" t="s">
        <v>205</v>
      </c>
      <c r="AP842" s="58" t="s">
        <v>798</v>
      </c>
      <c r="AQ842" s="58" t="s">
        <v>959</v>
      </c>
      <c r="AR842" s="58" t="s">
        <v>791</v>
      </c>
      <c r="AS842">
        <v>88</v>
      </c>
      <c r="AT842">
        <v>12</v>
      </c>
      <c r="AU842">
        <v>32</v>
      </c>
      <c r="AW842" s="44">
        <f t="shared" si="48"/>
        <v>36.940000000000005</v>
      </c>
      <c r="AX842" s="46">
        <f t="shared" si="49"/>
        <v>7.7777777777791601E-3</v>
      </c>
      <c r="AY842" s="46">
        <f t="shared" si="50"/>
        <v>-1.1111111111104244E-3</v>
      </c>
      <c r="AZ842" s="46">
        <f t="shared" si="51"/>
        <v>-6.6666666666656549E-3</v>
      </c>
    </row>
    <row r="843" spans="1:52" x14ac:dyDescent="0.35">
      <c r="A843">
        <v>191</v>
      </c>
      <c r="B843">
        <v>98</v>
      </c>
      <c r="C843">
        <v>1793</v>
      </c>
      <c r="D843">
        <v>4</v>
      </c>
      <c r="E843">
        <v>10</v>
      </c>
      <c r="F843">
        <v>313</v>
      </c>
      <c r="H843" t="s">
        <v>609</v>
      </c>
      <c r="I843" t="s">
        <v>64</v>
      </c>
      <c r="J843" s="58" t="s">
        <v>816</v>
      </c>
      <c r="K843" s="58" t="s">
        <v>959</v>
      </c>
      <c r="L843" s="54"/>
      <c r="M843">
        <v>203</v>
      </c>
      <c r="N843">
        <v>78</v>
      </c>
      <c r="O843">
        <v>92</v>
      </c>
      <c r="Q843">
        <v>191</v>
      </c>
      <c r="R843">
        <v>98</v>
      </c>
      <c r="S843">
        <v>1793</v>
      </c>
      <c r="T843">
        <v>4</v>
      </c>
      <c r="U843">
        <v>12</v>
      </c>
      <c r="V843">
        <v>313</v>
      </c>
      <c r="W843"/>
      <c r="X843" t="s">
        <v>609</v>
      </c>
      <c r="Y843" t="s">
        <v>64</v>
      </c>
      <c r="Z843" s="58" t="s">
        <v>816</v>
      </c>
      <c r="AA843" s="58" t="s">
        <v>959</v>
      </c>
      <c r="AB843" s="54"/>
      <c r="AC843">
        <v>199</v>
      </c>
      <c r="AD843">
        <v>39</v>
      </c>
      <c r="AE843">
        <v>47</v>
      </c>
      <c r="AG843">
        <v>191</v>
      </c>
      <c r="AH843">
        <v>98</v>
      </c>
      <c r="AI843">
        <v>1793</v>
      </c>
      <c r="AJ843">
        <v>4</v>
      </c>
      <c r="AK843">
        <v>12</v>
      </c>
      <c r="AL843">
        <v>312</v>
      </c>
      <c r="AM843"/>
      <c r="AN843" t="s">
        <v>609</v>
      </c>
      <c r="AO843" t="s">
        <v>64</v>
      </c>
      <c r="AP843" s="58" t="s">
        <v>816</v>
      </c>
      <c r="AQ843" s="58" t="s">
        <v>959</v>
      </c>
      <c r="AR843" s="54"/>
      <c r="AS843">
        <v>199</v>
      </c>
      <c r="AT843">
        <v>59</v>
      </c>
      <c r="AU843">
        <v>20</v>
      </c>
      <c r="AW843" s="44">
        <f t="shared" si="48"/>
        <v>177.58999999999997</v>
      </c>
      <c r="AX843" s="46">
        <f t="shared" si="49"/>
        <v>8.8888888888777329E-3</v>
      </c>
      <c r="AY843" s="46">
        <f t="shared" si="50"/>
        <v>-5.5555555555610869E-3</v>
      </c>
      <c r="AZ843" s="46">
        <f t="shared" si="51"/>
        <v>-3.3333333333416815E-3</v>
      </c>
    </row>
    <row r="844" spans="1:52" x14ac:dyDescent="0.35">
      <c r="A844">
        <v>191</v>
      </c>
      <c r="B844">
        <v>98</v>
      </c>
      <c r="C844">
        <v>1793</v>
      </c>
      <c r="D844">
        <v>4</v>
      </c>
      <c r="E844">
        <v>10</v>
      </c>
      <c r="F844">
        <v>313</v>
      </c>
      <c r="H844" t="s">
        <v>132</v>
      </c>
      <c r="I844" t="s">
        <v>613</v>
      </c>
      <c r="J844" s="58" t="s">
        <v>795</v>
      </c>
      <c r="K844" s="58" t="s">
        <v>959</v>
      </c>
      <c r="L844" s="54"/>
      <c r="M844">
        <v>204</v>
      </c>
      <c r="N844">
        <v>83</v>
      </c>
      <c r="O844">
        <v>1</v>
      </c>
      <c r="Q844">
        <v>191</v>
      </c>
      <c r="R844">
        <v>98</v>
      </c>
      <c r="S844">
        <v>1793</v>
      </c>
      <c r="T844">
        <v>4</v>
      </c>
      <c r="U844">
        <v>12</v>
      </c>
      <c r="V844">
        <v>313</v>
      </c>
      <c r="W844"/>
      <c r="X844" t="s">
        <v>132</v>
      </c>
      <c r="Y844" t="s">
        <v>613</v>
      </c>
      <c r="Z844" s="58" t="s">
        <v>795</v>
      </c>
      <c r="AA844" s="58" t="s">
        <v>959</v>
      </c>
      <c r="AB844" s="54"/>
      <c r="AC844">
        <v>199</v>
      </c>
      <c r="AD844">
        <v>41</v>
      </c>
      <c r="AE844">
        <v>51</v>
      </c>
      <c r="AG844">
        <v>191</v>
      </c>
      <c r="AH844">
        <v>98</v>
      </c>
      <c r="AI844">
        <v>1793</v>
      </c>
      <c r="AJ844">
        <v>4</v>
      </c>
      <c r="AK844">
        <v>12</v>
      </c>
      <c r="AL844">
        <v>313</v>
      </c>
      <c r="AM844"/>
      <c r="AN844" t="s">
        <v>132</v>
      </c>
      <c r="AO844" t="s">
        <v>613</v>
      </c>
      <c r="AP844" s="58" t="s">
        <v>795</v>
      </c>
      <c r="AQ844" s="58" t="s">
        <v>959</v>
      </c>
      <c r="AR844" s="54"/>
      <c r="AS844">
        <v>199</v>
      </c>
      <c r="AT844">
        <v>62</v>
      </c>
      <c r="AU844">
        <v>27</v>
      </c>
      <c r="AW844" s="44">
        <f t="shared" si="48"/>
        <v>186.79000000000002</v>
      </c>
      <c r="AX844" s="46">
        <f t="shared" si="49"/>
        <v>7.7777777777805566E-3</v>
      </c>
      <c r="AY844" s="46">
        <f t="shared" si="50"/>
        <v>-1.1111111111097305E-3</v>
      </c>
      <c r="AZ844" s="46">
        <f t="shared" si="51"/>
        <v>-6.6666666666646002E-3</v>
      </c>
    </row>
    <row r="845" spans="1:52" x14ac:dyDescent="0.35">
      <c r="A845">
        <v>191</v>
      </c>
      <c r="B845">
        <v>98</v>
      </c>
      <c r="C845">
        <v>1793</v>
      </c>
      <c r="D845">
        <v>4</v>
      </c>
      <c r="E845">
        <v>13</v>
      </c>
      <c r="F845">
        <v>314</v>
      </c>
      <c r="H845" t="s">
        <v>28</v>
      </c>
      <c r="I845" t="s">
        <v>75</v>
      </c>
      <c r="J845" s="54" t="s">
        <v>798</v>
      </c>
      <c r="K845" s="58" t="s">
        <v>959</v>
      </c>
      <c r="L845" s="54"/>
      <c r="M845">
        <v>184</v>
      </c>
      <c r="N845">
        <v>116</v>
      </c>
      <c r="O845">
        <v>22</v>
      </c>
      <c r="Q845">
        <v>191</v>
      </c>
      <c r="R845">
        <v>98</v>
      </c>
      <c r="S845">
        <v>1793</v>
      </c>
      <c r="T845">
        <v>4</v>
      </c>
      <c r="U845">
        <v>13</v>
      </c>
      <c r="V845">
        <v>314</v>
      </c>
      <c r="W845"/>
      <c r="X845" t="s">
        <v>28</v>
      </c>
      <c r="Y845" t="s">
        <v>75</v>
      </c>
      <c r="Z845" s="54" t="s">
        <v>798</v>
      </c>
      <c r="AA845" s="58" t="s">
        <v>959</v>
      </c>
      <c r="AB845" s="54"/>
      <c r="AC845">
        <v>186</v>
      </c>
      <c r="AD845">
        <v>58</v>
      </c>
      <c r="AE845">
        <v>11</v>
      </c>
      <c r="AG845">
        <v>191</v>
      </c>
      <c r="AH845">
        <v>98</v>
      </c>
      <c r="AI845">
        <v>1793</v>
      </c>
      <c r="AJ845">
        <v>4</v>
      </c>
      <c r="AK845">
        <v>13</v>
      </c>
      <c r="AL845">
        <v>314</v>
      </c>
      <c r="AM845"/>
      <c r="AN845" t="s">
        <v>28</v>
      </c>
      <c r="AO845" t="s">
        <v>75</v>
      </c>
      <c r="AP845" s="54" t="s">
        <v>798</v>
      </c>
      <c r="AQ845" s="58" t="s">
        <v>959</v>
      </c>
      <c r="AR845" s="54"/>
      <c r="AS845">
        <v>186</v>
      </c>
      <c r="AT845">
        <v>87</v>
      </c>
      <c r="AU845">
        <v>17</v>
      </c>
      <c r="AW845" s="44">
        <f t="shared" si="48"/>
        <v>261.50000000000006</v>
      </c>
      <c r="AX845" s="46">
        <f t="shared" si="49"/>
        <v>2.2222222222427479E-3</v>
      </c>
      <c r="AY845" s="46">
        <f t="shared" si="50"/>
        <v>1.111111111121374E-3</v>
      </c>
      <c r="AZ845" s="46">
        <f t="shared" si="51"/>
        <v>-3.3333333333143977E-3</v>
      </c>
    </row>
    <row r="846" spans="1:52" x14ac:dyDescent="0.35">
      <c r="A846">
        <v>222</v>
      </c>
      <c r="B846">
        <v>114</v>
      </c>
      <c r="C846">
        <v>1793</v>
      </c>
      <c r="D846">
        <v>4</v>
      </c>
      <c r="E846">
        <v>13</v>
      </c>
      <c r="F846">
        <v>314</v>
      </c>
      <c r="H846" t="s">
        <v>125</v>
      </c>
      <c r="I846" t="s">
        <v>615</v>
      </c>
      <c r="J846" s="58" t="s">
        <v>798</v>
      </c>
      <c r="K846" s="58" t="s">
        <v>959</v>
      </c>
      <c r="L846" s="54"/>
      <c r="M846">
        <v>204</v>
      </c>
      <c r="N846">
        <v>105</v>
      </c>
      <c r="O846">
        <v>40</v>
      </c>
      <c r="Q846">
        <v>216</v>
      </c>
      <c r="R846">
        <v>111</v>
      </c>
      <c r="S846">
        <v>1793</v>
      </c>
      <c r="T846">
        <v>4</v>
      </c>
      <c r="U846">
        <v>13</v>
      </c>
      <c r="V846">
        <v>314</v>
      </c>
      <c r="W846"/>
      <c r="X846" t="s">
        <v>125</v>
      </c>
      <c r="Y846" t="s">
        <v>615</v>
      </c>
      <c r="Z846" s="58" t="s">
        <v>798</v>
      </c>
      <c r="AA846" s="58" t="s">
        <v>959</v>
      </c>
      <c r="AB846" s="54"/>
      <c r="AC846">
        <v>200</v>
      </c>
      <c r="AD846">
        <v>52</v>
      </c>
      <c r="AE846">
        <v>71</v>
      </c>
      <c r="AG846">
        <v>191</v>
      </c>
      <c r="AH846">
        <v>98</v>
      </c>
      <c r="AI846">
        <v>1793</v>
      </c>
      <c r="AJ846">
        <v>4</v>
      </c>
      <c r="AK846">
        <v>12</v>
      </c>
      <c r="AL846">
        <v>313</v>
      </c>
      <c r="AM846"/>
      <c r="AN846" t="s">
        <v>737</v>
      </c>
      <c r="AO846" t="s">
        <v>615</v>
      </c>
      <c r="AP846" s="58" t="s">
        <v>798</v>
      </c>
      <c r="AQ846" s="58" t="s">
        <v>959</v>
      </c>
      <c r="AR846" s="54"/>
      <c r="AS846">
        <v>199</v>
      </c>
      <c r="AT846">
        <v>79</v>
      </c>
      <c r="AU846">
        <v>5</v>
      </c>
      <c r="AW846" s="44">
        <f t="shared" si="48"/>
        <v>237.16000000000003</v>
      </c>
      <c r="AX846" s="46">
        <f t="shared" si="49"/>
        <v>4.4444444444508013E-3</v>
      </c>
      <c r="AY846" s="46">
        <f t="shared" si="50"/>
        <v>-7.7777777777745527E-3</v>
      </c>
      <c r="AZ846" s="46">
        <f t="shared" si="51"/>
        <v>3.3333333333416676E-3</v>
      </c>
    </row>
    <row r="847" spans="1:52" x14ac:dyDescent="0.35">
      <c r="A847">
        <v>222</v>
      </c>
      <c r="B847">
        <v>114</v>
      </c>
      <c r="C847">
        <v>1793</v>
      </c>
      <c r="D847">
        <v>4</v>
      </c>
      <c r="E847">
        <v>13</v>
      </c>
      <c r="F847">
        <v>314</v>
      </c>
      <c r="H847" t="s">
        <v>100</v>
      </c>
      <c r="I847" t="s">
        <v>49</v>
      </c>
      <c r="J847" s="58" t="s">
        <v>792</v>
      </c>
      <c r="K847" s="58" t="s">
        <v>959</v>
      </c>
      <c r="L847" s="58" t="s">
        <v>801</v>
      </c>
      <c r="M847">
        <v>69</v>
      </c>
      <c r="N847">
        <v>216</v>
      </c>
      <c r="O847">
        <v>52</v>
      </c>
      <c r="Q847">
        <v>191</v>
      </c>
      <c r="R847">
        <v>98</v>
      </c>
      <c r="S847">
        <v>1793</v>
      </c>
      <c r="T847">
        <v>4</v>
      </c>
      <c r="U847">
        <v>13</v>
      </c>
      <c r="V847">
        <v>314</v>
      </c>
      <c r="W847"/>
      <c r="X847" t="s">
        <v>100</v>
      </c>
      <c r="Y847" t="s">
        <v>49</v>
      </c>
      <c r="Z847" s="58" t="s">
        <v>792</v>
      </c>
      <c r="AA847" s="58" t="s">
        <v>959</v>
      </c>
      <c r="AB847" s="58" t="s">
        <v>801</v>
      </c>
      <c r="AC847">
        <v>69</v>
      </c>
      <c r="AD847">
        <v>108</v>
      </c>
      <c r="AE847">
        <v>26</v>
      </c>
      <c r="AG847">
        <v>191</v>
      </c>
      <c r="AH847">
        <v>98</v>
      </c>
      <c r="AI847">
        <v>1793</v>
      </c>
      <c r="AJ847">
        <v>4</v>
      </c>
      <c r="AK847">
        <v>13</v>
      </c>
      <c r="AL847">
        <v>314</v>
      </c>
      <c r="AM847"/>
      <c r="AN847" t="s">
        <v>100</v>
      </c>
      <c r="AO847" t="s">
        <v>49</v>
      </c>
      <c r="AP847" s="58" t="s">
        <v>792</v>
      </c>
      <c r="AQ847" s="58" t="s">
        <v>959</v>
      </c>
      <c r="AR847" s="58" t="s">
        <v>801</v>
      </c>
      <c r="AS847">
        <v>69</v>
      </c>
      <c r="AT847">
        <v>162</v>
      </c>
      <c r="AU847">
        <v>39</v>
      </c>
      <c r="AW847" s="44">
        <f t="shared" ref="AW847:AW910" si="52">+N847+O847/100+AD847+AE847/100+AT847+AU847/100</f>
        <v>487.16999999999996</v>
      </c>
      <c r="AX847" s="46">
        <f t="shared" ref="AX847:AX910" si="53">+(4/9)*AW847-N847-O847/100</f>
        <v>-1.8207657603852567E-14</v>
      </c>
      <c r="AY847" s="46">
        <f t="shared" ref="AY847:AY910" si="54">+(2/9)*AW847-AD847-AE847/100</f>
        <v>-9.1038288019262836E-15</v>
      </c>
      <c r="AZ847" s="46">
        <f t="shared" ref="AZ847:AZ910" si="55">+(3/9)*AW847-AT847-AU847/100</f>
        <v>-1.3655743202889425E-14</v>
      </c>
    </row>
    <row r="848" spans="1:52" x14ac:dyDescent="0.35">
      <c r="A848">
        <v>222</v>
      </c>
      <c r="B848">
        <v>114</v>
      </c>
      <c r="C848">
        <v>1793</v>
      </c>
      <c r="D848">
        <v>4</v>
      </c>
      <c r="E848">
        <v>15</v>
      </c>
      <c r="F848">
        <v>314</v>
      </c>
      <c r="H848" t="s">
        <v>236</v>
      </c>
      <c r="I848" t="s">
        <v>321</v>
      </c>
      <c r="J848" s="58" t="s">
        <v>784</v>
      </c>
      <c r="K848" s="58" t="s">
        <v>960</v>
      </c>
      <c r="L848" s="54"/>
      <c r="M848">
        <v>205</v>
      </c>
      <c r="N848">
        <v>14</v>
      </c>
      <c r="O848">
        <v>67</v>
      </c>
      <c r="Q848">
        <v>216</v>
      </c>
      <c r="R848">
        <v>111</v>
      </c>
      <c r="S848">
        <v>1793</v>
      </c>
      <c r="T848">
        <v>4</v>
      </c>
      <c r="U848">
        <v>15</v>
      </c>
      <c r="V848">
        <v>314</v>
      </c>
      <c r="W848"/>
      <c r="X848" t="s">
        <v>236</v>
      </c>
      <c r="Y848" t="s">
        <v>321</v>
      </c>
      <c r="Z848" s="58" t="s">
        <v>784</v>
      </c>
      <c r="AA848" s="58" t="s">
        <v>960</v>
      </c>
      <c r="AB848" s="54"/>
      <c r="AC848">
        <v>200</v>
      </c>
      <c r="AD848">
        <v>7</v>
      </c>
      <c r="AE848">
        <v>34</v>
      </c>
      <c r="AG848">
        <v>191</v>
      </c>
      <c r="AH848">
        <v>98</v>
      </c>
      <c r="AI848">
        <v>1793</v>
      </c>
      <c r="AJ848">
        <v>4</v>
      </c>
      <c r="AK848">
        <v>13</v>
      </c>
      <c r="AL848">
        <v>314</v>
      </c>
      <c r="AM848"/>
      <c r="AN848" t="s">
        <v>236</v>
      </c>
      <c r="AO848" t="s">
        <v>321</v>
      </c>
      <c r="AP848" s="58" t="s">
        <v>784</v>
      </c>
      <c r="AQ848" s="58" t="s">
        <v>960</v>
      </c>
      <c r="AR848" s="54"/>
      <c r="AS848">
        <v>200</v>
      </c>
      <c r="AT848">
        <v>11</v>
      </c>
      <c r="AU848">
        <v>1</v>
      </c>
      <c r="AW848" s="44">
        <f t="shared" si="52"/>
        <v>33.020000000000003</v>
      </c>
      <c r="AX848" s="46">
        <f t="shared" si="53"/>
        <v>5.555555555556313E-3</v>
      </c>
      <c r="AY848" s="46">
        <f t="shared" si="54"/>
        <v>-2.222222222221848E-3</v>
      </c>
      <c r="AZ848" s="46">
        <f t="shared" si="55"/>
        <v>-3.3333333333322914E-3</v>
      </c>
    </row>
    <row r="849" spans="1:52" x14ac:dyDescent="0.35">
      <c r="A849">
        <v>222</v>
      </c>
      <c r="B849">
        <v>114</v>
      </c>
      <c r="C849">
        <v>1793</v>
      </c>
      <c r="D849">
        <v>4</v>
      </c>
      <c r="E849">
        <v>15</v>
      </c>
      <c r="F849">
        <v>314</v>
      </c>
      <c r="G849" t="s">
        <v>37</v>
      </c>
      <c r="H849" t="s">
        <v>33</v>
      </c>
      <c r="I849" t="s">
        <v>342</v>
      </c>
      <c r="J849" s="54" t="s">
        <v>822</v>
      </c>
      <c r="K849" s="58" t="s">
        <v>959</v>
      </c>
      <c r="L849" s="54"/>
      <c r="M849">
        <v>204</v>
      </c>
      <c r="N849">
        <v>272</v>
      </c>
      <c r="O849">
        <v>63</v>
      </c>
      <c r="Q849">
        <v>216</v>
      </c>
      <c r="R849">
        <v>111</v>
      </c>
      <c r="S849">
        <v>1793</v>
      </c>
      <c r="T849">
        <v>4</v>
      </c>
      <c r="U849">
        <v>15</v>
      </c>
      <c r="V849">
        <v>314</v>
      </c>
      <c r="W849" t="s">
        <v>37</v>
      </c>
      <c r="X849" t="s">
        <v>33</v>
      </c>
      <c r="Y849" s="50" t="s">
        <v>342</v>
      </c>
      <c r="Z849" s="54" t="s">
        <v>822</v>
      </c>
      <c r="AA849" s="58" t="s">
        <v>959</v>
      </c>
      <c r="AB849" s="54"/>
      <c r="AC849">
        <v>200</v>
      </c>
      <c r="AD849">
        <v>136</v>
      </c>
      <c r="AE849">
        <v>32</v>
      </c>
      <c r="AG849">
        <v>216</v>
      </c>
      <c r="AH849">
        <v>111</v>
      </c>
      <c r="AI849">
        <v>1793</v>
      </c>
      <c r="AJ849">
        <v>4</v>
      </c>
      <c r="AK849">
        <v>15</v>
      </c>
      <c r="AL849">
        <v>315</v>
      </c>
      <c r="AM849" t="s">
        <v>37</v>
      </c>
      <c r="AN849" t="s">
        <v>33</v>
      </c>
      <c r="AO849" t="s">
        <v>342</v>
      </c>
      <c r="AP849" s="54" t="s">
        <v>822</v>
      </c>
      <c r="AQ849" s="58" t="s">
        <v>959</v>
      </c>
      <c r="AR849" s="54"/>
      <c r="AS849">
        <v>200</v>
      </c>
      <c r="AT849">
        <v>204</v>
      </c>
      <c r="AU849">
        <v>48</v>
      </c>
      <c r="AW849" s="44">
        <f t="shared" si="52"/>
        <v>613.43000000000006</v>
      </c>
      <c r="AX849" s="46">
        <f t="shared" si="53"/>
        <v>5.5555555555838465E-3</v>
      </c>
      <c r="AY849" s="46">
        <f t="shared" si="54"/>
        <v>-2.2222222222080812E-3</v>
      </c>
      <c r="AZ849" s="46">
        <f t="shared" si="55"/>
        <v>-3.333333333312094E-3</v>
      </c>
    </row>
    <row r="850" spans="1:52" x14ac:dyDescent="0.35">
      <c r="A850">
        <v>222</v>
      </c>
      <c r="B850">
        <v>114</v>
      </c>
      <c r="C850">
        <v>1793</v>
      </c>
      <c r="D850">
        <v>4</v>
      </c>
      <c r="E850">
        <v>15</v>
      </c>
      <c r="F850">
        <v>314</v>
      </c>
      <c r="H850" t="s">
        <v>24</v>
      </c>
      <c r="I850" t="s">
        <v>64</v>
      </c>
      <c r="J850" s="58" t="s">
        <v>951</v>
      </c>
      <c r="K850" s="58" t="s">
        <v>959</v>
      </c>
      <c r="L850" s="54"/>
      <c r="M850">
        <v>205</v>
      </c>
      <c r="N850">
        <v>11</v>
      </c>
      <c r="O850">
        <v>68</v>
      </c>
      <c r="Q850">
        <v>216</v>
      </c>
      <c r="R850">
        <v>111</v>
      </c>
      <c r="S850">
        <v>1793</v>
      </c>
      <c r="T850">
        <v>4</v>
      </c>
      <c r="U850">
        <v>15</v>
      </c>
      <c r="V850">
        <v>314</v>
      </c>
      <c r="W850"/>
      <c r="X850" t="s">
        <v>24</v>
      </c>
      <c r="Y850" t="s">
        <v>64</v>
      </c>
      <c r="Z850" s="58" t="s">
        <v>951</v>
      </c>
      <c r="AA850" s="58" t="s">
        <v>959</v>
      </c>
      <c r="AB850" s="54"/>
      <c r="AC850">
        <v>200</v>
      </c>
      <c r="AD850">
        <v>5</v>
      </c>
      <c r="AE850">
        <v>85</v>
      </c>
      <c r="AG850">
        <v>216</v>
      </c>
      <c r="AH850">
        <v>111</v>
      </c>
      <c r="AI850">
        <v>1793</v>
      </c>
      <c r="AJ850">
        <v>4</v>
      </c>
      <c r="AK850">
        <v>15</v>
      </c>
      <c r="AL850">
        <v>315</v>
      </c>
      <c r="AM850"/>
      <c r="AN850" t="s">
        <v>24</v>
      </c>
      <c r="AO850" t="s">
        <v>64</v>
      </c>
      <c r="AP850" s="58" t="s">
        <v>951</v>
      </c>
      <c r="AQ850" s="58" t="s">
        <v>959</v>
      </c>
      <c r="AR850" s="54"/>
      <c r="AS850">
        <v>200</v>
      </c>
      <c r="AT850">
        <v>8</v>
      </c>
      <c r="AU850">
        <v>77</v>
      </c>
      <c r="AW850" s="44">
        <f t="shared" si="52"/>
        <v>26.3</v>
      </c>
      <c r="AX850" s="46">
        <f t="shared" si="53"/>
        <v>8.888888888888169E-3</v>
      </c>
      <c r="AY850" s="46">
        <f t="shared" si="54"/>
        <v>-5.5555555555558689E-3</v>
      </c>
      <c r="AZ850" s="46">
        <f t="shared" si="55"/>
        <v>-3.3333333333342985E-3</v>
      </c>
    </row>
    <row r="851" spans="1:52" x14ac:dyDescent="0.35">
      <c r="A851">
        <v>222</v>
      </c>
      <c r="B851">
        <v>114</v>
      </c>
      <c r="C851">
        <v>1793</v>
      </c>
      <c r="D851">
        <v>4</v>
      </c>
      <c r="E851">
        <v>15</v>
      </c>
      <c r="F851">
        <v>315</v>
      </c>
      <c r="H851" t="s">
        <v>136</v>
      </c>
      <c r="I851" t="s">
        <v>120</v>
      </c>
      <c r="J851" s="58" t="s">
        <v>798</v>
      </c>
      <c r="K851" s="58" t="s">
        <v>959</v>
      </c>
      <c r="L851" s="54"/>
      <c r="M851">
        <v>205</v>
      </c>
      <c r="N851">
        <v>32</v>
      </c>
      <c r="O851">
        <v>13</v>
      </c>
      <c r="Q851">
        <v>216</v>
      </c>
      <c r="R851">
        <v>111</v>
      </c>
      <c r="S851">
        <v>1793</v>
      </c>
      <c r="T851">
        <v>4</v>
      </c>
      <c r="U851">
        <v>15</v>
      </c>
      <c r="V851">
        <v>315</v>
      </c>
      <c r="W851"/>
      <c r="X851" t="s">
        <v>136</v>
      </c>
      <c r="Y851" s="50" t="s">
        <v>120</v>
      </c>
      <c r="Z851" s="58" t="s">
        <v>798</v>
      </c>
      <c r="AA851" s="58" t="s">
        <v>959</v>
      </c>
      <c r="AB851" s="54"/>
      <c r="AC851">
        <v>201</v>
      </c>
      <c r="AD851">
        <v>16</v>
      </c>
      <c r="AE851">
        <v>7</v>
      </c>
      <c r="AG851">
        <v>216</v>
      </c>
      <c r="AH851">
        <v>111</v>
      </c>
      <c r="AI851">
        <v>1793</v>
      </c>
      <c r="AJ851">
        <v>4</v>
      </c>
      <c r="AK851">
        <v>15</v>
      </c>
      <c r="AL851">
        <v>314</v>
      </c>
      <c r="AM851"/>
      <c r="AN851" t="s">
        <v>136</v>
      </c>
      <c r="AO851" t="s">
        <v>120</v>
      </c>
      <c r="AP851" s="58" t="s">
        <v>798</v>
      </c>
      <c r="AQ851" s="58" t="s">
        <v>959</v>
      </c>
      <c r="AR851" s="54"/>
      <c r="AS851">
        <v>200</v>
      </c>
      <c r="AT851">
        <v>24</v>
      </c>
      <c r="AU851">
        <v>9</v>
      </c>
      <c r="AW851" s="44">
        <f t="shared" si="52"/>
        <v>72.290000000000006</v>
      </c>
      <c r="AX851" s="46">
        <f t="shared" si="53"/>
        <v>-1.111111111112284E-3</v>
      </c>
      <c r="AY851" s="46">
        <f t="shared" si="54"/>
        <v>-5.5555555555561464E-3</v>
      </c>
      <c r="AZ851" s="46">
        <f t="shared" si="55"/>
        <v>6.66666666666757E-3</v>
      </c>
    </row>
    <row r="852" spans="1:52" x14ac:dyDescent="0.35">
      <c r="A852">
        <v>222</v>
      </c>
      <c r="B852">
        <v>114</v>
      </c>
      <c r="C852">
        <v>1793</v>
      </c>
      <c r="D852">
        <v>4</v>
      </c>
      <c r="E852">
        <v>15</v>
      </c>
      <c r="F852">
        <v>315</v>
      </c>
      <c r="H852" t="s">
        <v>59</v>
      </c>
      <c r="I852" t="s">
        <v>362</v>
      </c>
      <c r="J852" s="58" t="s">
        <v>813</v>
      </c>
      <c r="K852" s="58" t="s">
        <v>959</v>
      </c>
      <c r="L852" s="54"/>
      <c r="M852">
        <v>206</v>
      </c>
      <c r="N852">
        <v>57</v>
      </c>
      <c r="O852">
        <v>64</v>
      </c>
      <c r="Q852">
        <v>216</v>
      </c>
      <c r="R852">
        <v>111</v>
      </c>
      <c r="S852">
        <v>1793</v>
      </c>
      <c r="T852">
        <v>4</v>
      </c>
      <c r="U852">
        <v>15</v>
      </c>
      <c r="V852">
        <v>315</v>
      </c>
      <c r="W852"/>
      <c r="X852" t="s">
        <v>59</v>
      </c>
      <c r="Y852" t="s">
        <v>362</v>
      </c>
      <c r="Z852" s="58" t="s">
        <v>813</v>
      </c>
      <c r="AA852" s="58" t="s">
        <v>959</v>
      </c>
      <c r="AB852" s="54"/>
      <c r="AC852">
        <v>201</v>
      </c>
      <c r="AD852">
        <v>28</v>
      </c>
      <c r="AE852">
        <v>82</v>
      </c>
      <c r="AG852">
        <v>216</v>
      </c>
      <c r="AH852">
        <v>111</v>
      </c>
      <c r="AI852">
        <v>1793</v>
      </c>
      <c r="AJ852">
        <v>4</v>
      </c>
      <c r="AK852">
        <v>15</v>
      </c>
      <c r="AL852">
        <v>314</v>
      </c>
      <c r="AM852"/>
      <c r="AN852" t="s">
        <v>59</v>
      </c>
      <c r="AO852" t="s">
        <v>362</v>
      </c>
      <c r="AP852" s="58" t="s">
        <v>813</v>
      </c>
      <c r="AQ852" s="58" t="s">
        <v>959</v>
      </c>
      <c r="AR852" s="54"/>
      <c r="AS852">
        <v>201</v>
      </c>
      <c r="AT852">
        <v>43</v>
      </c>
      <c r="AU852">
        <v>24</v>
      </c>
      <c r="AW852" s="44">
        <f t="shared" si="52"/>
        <v>129.69999999999999</v>
      </c>
      <c r="AX852" s="46">
        <f t="shared" si="53"/>
        <v>4.4444444444385889E-3</v>
      </c>
      <c r="AY852" s="46">
        <f t="shared" si="54"/>
        <v>2.22222222221935E-3</v>
      </c>
      <c r="AZ852" s="46">
        <f t="shared" si="55"/>
        <v>-6.6666666666728158E-3</v>
      </c>
    </row>
    <row r="853" spans="1:52" x14ac:dyDescent="0.35">
      <c r="A853">
        <v>222</v>
      </c>
      <c r="B853">
        <v>114</v>
      </c>
      <c r="C853">
        <v>1793</v>
      </c>
      <c r="D853">
        <v>4</v>
      </c>
      <c r="E853">
        <v>15</v>
      </c>
      <c r="F853">
        <v>315</v>
      </c>
      <c r="H853" t="s">
        <v>293</v>
      </c>
      <c r="I853" t="s">
        <v>362</v>
      </c>
      <c r="J853" s="58" t="s">
        <v>813</v>
      </c>
      <c r="K853" s="58" t="s">
        <v>959</v>
      </c>
      <c r="L853" s="54"/>
      <c r="M853">
        <v>206</v>
      </c>
      <c r="N853">
        <v>38</v>
      </c>
      <c r="O853">
        <v>5</v>
      </c>
      <c r="Q853">
        <v>216</v>
      </c>
      <c r="R853">
        <v>111</v>
      </c>
      <c r="S853">
        <v>1793</v>
      </c>
      <c r="T853">
        <v>4</v>
      </c>
      <c r="U853">
        <v>15</v>
      </c>
      <c r="V853">
        <v>315</v>
      </c>
      <c r="W853"/>
      <c r="X853" t="s">
        <v>293</v>
      </c>
      <c r="Y853" t="s">
        <v>362</v>
      </c>
      <c r="Z853" s="58" t="s">
        <v>813</v>
      </c>
      <c r="AA853" s="58" t="s">
        <v>959</v>
      </c>
      <c r="AB853" s="54"/>
      <c r="AC853">
        <v>201</v>
      </c>
      <c r="AD853">
        <v>19</v>
      </c>
      <c r="AE853">
        <v>3</v>
      </c>
      <c r="AG853">
        <v>216</v>
      </c>
      <c r="AH853">
        <v>111</v>
      </c>
      <c r="AI853">
        <v>1793</v>
      </c>
      <c r="AJ853">
        <v>4</v>
      </c>
      <c r="AK853">
        <v>15</v>
      </c>
      <c r="AL853">
        <v>315</v>
      </c>
      <c r="AM853"/>
      <c r="AN853" t="s">
        <v>293</v>
      </c>
      <c r="AO853" t="s">
        <v>362</v>
      </c>
      <c r="AP853" s="58" t="s">
        <v>813</v>
      </c>
      <c r="AQ853" s="58" t="s">
        <v>959</v>
      </c>
      <c r="AR853" s="54"/>
      <c r="AS853">
        <v>201</v>
      </c>
      <c r="AT853">
        <v>28</v>
      </c>
      <c r="AU853">
        <v>54</v>
      </c>
      <c r="AW853" s="44">
        <f t="shared" si="52"/>
        <v>85.62</v>
      </c>
      <c r="AX853" s="46">
        <f t="shared" si="53"/>
        <v>3.3333333333345622E-3</v>
      </c>
      <c r="AY853" s="46">
        <f t="shared" si="54"/>
        <v>-3.3333333333327164E-3</v>
      </c>
      <c r="AZ853" s="46">
        <f t="shared" si="55"/>
        <v>-8.8817841970012523E-16</v>
      </c>
    </row>
    <row r="854" spans="1:52" x14ac:dyDescent="0.35">
      <c r="A854">
        <v>222</v>
      </c>
      <c r="B854">
        <v>114</v>
      </c>
      <c r="C854">
        <v>1793</v>
      </c>
      <c r="D854">
        <v>4</v>
      </c>
      <c r="E854">
        <v>15</v>
      </c>
      <c r="F854">
        <v>315</v>
      </c>
      <c r="H854" t="s">
        <v>136</v>
      </c>
      <c r="I854" t="s">
        <v>211</v>
      </c>
      <c r="J854" s="58" t="s">
        <v>829</v>
      </c>
      <c r="K854" s="58" t="s">
        <v>959</v>
      </c>
      <c r="L854" s="54"/>
      <c r="M854">
        <v>206</v>
      </c>
      <c r="N854">
        <v>7</v>
      </c>
      <c r="O854">
        <v>86</v>
      </c>
      <c r="Q854">
        <v>216</v>
      </c>
      <c r="R854">
        <v>111</v>
      </c>
      <c r="S854">
        <v>1793</v>
      </c>
      <c r="T854">
        <v>4</v>
      </c>
      <c r="U854">
        <v>15</v>
      </c>
      <c r="V854">
        <v>315</v>
      </c>
      <c r="W854"/>
      <c r="X854" t="s">
        <v>136</v>
      </c>
      <c r="Y854" t="s">
        <v>686</v>
      </c>
      <c r="Z854" s="58" t="s">
        <v>829</v>
      </c>
      <c r="AA854" s="58" t="s">
        <v>959</v>
      </c>
      <c r="AB854" s="54"/>
      <c r="AC854">
        <v>202</v>
      </c>
      <c r="AD854">
        <v>3</v>
      </c>
      <c r="AE854">
        <v>94</v>
      </c>
      <c r="AG854">
        <v>216</v>
      </c>
      <c r="AH854">
        <v>111</v>
      </c>
      <c r="AI854">
        <v>1793</v>
      </c>
      <c r="AJ854">
        <v>4</v>
      </c>
      <c r="AK854">
        <v>15</v>
      </c>
      <c r="AL854">
        <v>315</v>
      </c>
      <c r="AM854"/>
      <c r="AN854" t="s">
        <v>136</v>
      </c>
      <c r="AO854" t="s">
        <v>686</v>
      </c>
      <c r="AP854" s="58" t="s">
        <v>829</v>
      </c>
      <c r="AQ854" s="58" t="s">
        <v>959</v>
      </c>
      <c r="AR854" s="54"/>
      <c r="AS854">
        <v>201</v>
      </c>
      <c r="AT854">
        <v>5</v>
      </c>
      <c r="AU854">
        <v>91</v>
      </c>
      <c r="AW854" s="44">
        <f t="shared" si="52"/>
        <v>17.709999999999997</v>
      </c>
      <c r="AX854" s="46">
        <f t="shared" si="53"/>
        <v>1.1111111111109628E-2</v>
      </c>
      <c r="AY854" s="46">
        <f t="shared" si="54"/>
        <v>-4.4444444444451392E-3</v>
      </c>
      <c r="AZ854" s="46">
        <f t="shared" si="55"/>
        <v>-6.6666666666675978E-3</v>
      </c>
    </row>
    <row r="855" spans="1:52" x14ac:dyDescent="0.35">
      <c r="A855">
        <v>222</v>
      </c>
      <c r="B855">
        <v>114</v>
      </c>
      <c r="C855">
        <v>1793</v>
      </c>
      <c r="D855">
        <v>4</v>
      </c>
      <c r="E855">
        <v>15</v>
      </c>
      <c r="F855">
        <v>315</v>
      </c>
      <c r="H855" t="s">
        <v>282</v>
      </c>
      <c r="I855" t="s">
        <v>216</v>
      </c>
      <c r="J855" s="58" t="s">
        <v>832</v>
      </c>
      <c r="K855" s="58" t="s">
        <v>959</v>
      </c>
      <c r="L855" s="54"/>
      <c r="M855">
        <v>205</v>
      </c>
      <c r="N855">
        <v>124</v>
      </c>
      <c r="O855">
        <v>11</v>
      </c>
      <c r="Q855">
        <v>216</v>
      </c>
      <c r="R855">
        <v>111</v>
      </c>
      <c r="S855">
        <v>1793</v>
      </c>
      <c r="T855">
        <v>4</v>
      </c>
      <c r="U855">
        <v>15</v>
      </c>
      <c r="V855">
        <v>315</v>
      </c>
      <c r="W855"/>
      <c r="X855" t="s">
        <v>282</v>
      </c>
      <c r="Y855" t="s">
        <v>216</v>
      </c>
      <c r="Z855" s="58" t="s">
        <v>832</v>
      </c>
      <c r="AA855" s="58" t="s">
        <v>959</v>
      </c>
      <c r="AB855" s="54"/>
      <c r="AC855">
        <v>201</v>
      </c>
      <c r="AD855">
        <v>62</v>
      </c>
      <c r="AE855">
        <v>6</v>
      </c>
      <c r="AG855">
        <v>216</v>
      </c>
      <c r="AH855">
        <v>111</v>
      </c>
      <c r="AI855">
        <v>1793</v>
      </c>
      <c r="AJ855">
        <v>4</v>
      </c>
      <c r="AK855">
        <v>15</v>
      </c>
      <c r="AL855">
        <v>314</v>
      </c>
      <c r="AM855"/>
      <c r="AN855" t="s">
        <v>282</v>
      </c>
      <c r="AO855" t="s">
        <v>216</v>
      </c>
      <c r="AP855" s="58" t="s">
        <v>832</v>
      </c>
      <c r="AQ855" s="58" t="s">
        <v>959</v>
      </c>
      <c r="AR855" s="54"/>
      <c r="AS855">
        <v>201</v>
      </c>
      <c r="AT855">
        <v>93</v>
      </c>
      <c r="AU855">
        <v>9</v>
      </c>
      <c r="AW855" s="44">
        <f t="shared" si="52"/>
        <v>279.26</v>
      </c>
      <c r="AX855" s="46">
        <f t="shared" si="53"/>
        <v>5.5555555555451969E-3</v>
      </c>
      <c r="AY855" s="46">
        <f t="shared" si="54"/>
        <v>-2.2222222222273991E-3</v>
      </c>
      <c r="AZ855" s="46">
        <f t="shared" si="55"/>
        <v>-3.3333333333410986E-3</v>
      </c>
    </row>
    <row r="856" spans="1:52" x14ac:dyDescent="0.35">
      <c r="A856">
        <v>222</v>
      </c>
      <c r="B856">
        <v>114</v>
      </c>
      <c r="C856">
        <v>1793</v>
      </c>
      <c r="D856">
        <v>4</v>
      </c>
      <c r="E856">
        <v>15</v>
      </c>
      <c r="F856">
        <v>315</v>
      </c>
      <c r="H856" t="s">
        <v>172</v>
      </c>
      <c r="I856" t="s">
        <v>277</v>
      </c>
      <c r="J856" s="58" t="s">
        <v>951</v>
      </c>
      <c r="K856" s="58" t="s">
        <v>959</v>
      </c>
      <c r="L856" s="54"/>
      <c r="M856">
        <v>64</v>
      </c>
      <c r="N856">
        <v>27</v>
      </c>
      <c r="O856">
        <v>97</v>
      </c>
      <c r="Q856">
        <v>216</v>
      </c>
      <c r="R856">
        <v>111</v>
      </c>
      <c r="S856">
        <v>1793</v>
      </c>
      <c r="T856">
        <v>4</v>
      </c>
      <c r="U856">
        <v>15</v>
      </c>
      <c r="V856">
        <v>315</v>
      </c>
      <c r="W856"/>
      <c r="X856" t="s">
        <v>172</v>
      </c>
      <c r="Y856" t="s">
        <v>277</v>
      </c>
      <c r="Z856" s="58" t="s">
        <v>951</v>
      </c>
      <c r="AA856" s="58" t="s">
        <v>959</v>
      </c>
      <c r="AB856" s="54"/>
      <c r="AC856">
        <v>64</v>
      </c>
      <c r="AD856">
        <v>13</v>
      </c>
      <c r="AE856">
        <v>99</v>
      </c>
      <c r="AG856">
        <v>216</v>
      </c>
      <c r="AH856">
        <v>111</v>
      </c>
      <c r="AI856">
        <v>1793</v>
      </c>
      <c r="AJ856">
        <v>4</v>
      </c>
      <c r="AK856">
        <v>15</v>
      </c>
      <c r="AL856">
        <v>316</v>
      </c>
      <c r="AM856"/>
      <c r="AN856" t="s">
        <v>172</v>
      </c>
      <c r="AO856" t="s">
        <v>277</v>
      </c>
      <c r="AP856" s="58" t="s">
        <v>951</v>
      </c>
      <c r="AQ856" s="58" t="s">
        <v>959</v>
      </c>
      <c r="AR856" s="54"/>
      <c r="AS856">
        <v>64</v>
      </c>
      <c r="AT856">
        <v>20</v>
      </c>
      <c r="AU856">
        <v>99</v>
      </c>
      <c r="AW856" s="44">
        <f t="shared" si="52"/>
        <v>62.95</v>
      </c>
      <c r="AX856" s="46">
        <f t="shared" si="53"/>
        <v>7.7777777777778834E-3</v>
      </c>
      <c r="AY856" s="46">
        <f t="shared" si="54"/>
        <v>-1.1111111111110628E-3</v>
      </c>
      <c r="AZ856" s="46">
        <f t="shared" si="55"/>
        <v>-6.6666666666657104E-3</v>
      </c>
    </row>
    <row r="857" spans="1:52" x14ac:dyDescent="0.35">
      <c r="A857">
        <v>222</v>
      </c>
      <c r="B857">
        <v>114</v>
      </c>
      <c r="C857">
        <v>1793</v>
      </c>
      <c r="D857">
        <v>4</v>
      </c>
      <c r="E857">
        <v>15</v>
      </c>
      <c r="F857">
        <v>316</v>
      </c>
      <c r="H857" t="s">
        <v>16</v>
      </c>
      <c r="I857" t="s">
        <v>277</v>
      </c>
      <c r="J857" s="58" t="s">
        <v>829</v>
      </c>
      <c r="K857" s="58" t="s">
        <v>959</v>
      </c>
      <c r="L857" s="54"/>
      <c r="M857">
        <v>206</v>
      </c>
      <c r="N857">
        <v>132</v>
      </c>
      <c r="O857">
        <v>62</v>
      </c>
      <c r="Q857">
        <v>216</v>
      </c>
      <c r="R857">
        <v>111</v>
      </c>
      <c r="S857">
        <v>1793</v>
      </c>
      <c r="T857">
        <v>4</v>
      </c>
      <c r="U857">
        <v>15</v>
      </c>
      <c r="V857">
        <v>316</v>
      </c>
      <c r="W857"/>
      <c r="X857" t="s">
        <v>16</v>
      </c>
      <c r="Y857" t="s">
        <v>277</v>
      </c>
      <c r="Z857" s="58" t="s">
        <v>829</v>
      </c>
      <c r="AA857" s="58" t="s">
        <v>959</v>
      </c>
      <c r="AB857" s="54"/>
      <c r="AC857">
        <v>202</v>
      </c>
      <c r="AD857">
        <v>66</v>
      </c>
      <c r="AE857">
        <v>33</v>
      </c>
      <c r="AG857">
        <v>216</v>
      </c>
      <c r="AH857">
        <v>111</v>
      </c>
      <c r="AI857">
        <v>1793</v>
      </c>
      <c r="AJ857">
        <v>4</v>
      </c>
      <c r="AK857">
        <v>15</v>
      </c>
      <c r="AL857">
        <v>315</v>
      </c>
      <c r="AM857"/>
      <c r="AN857" t="s">
        <v>16</v>
      </c>
      <c r="AO857" t="s">
        <v>277</v>
      </c>
      <c r="AP857" s="58" t="s">
        <v>829</v>
      </c>
      <c r="AQ857" s="58" t="s">
        <v>959</v>
      </c>
      <c r="AR857" s="54"/>
      <c r="AS857">
        <v>202</v>
      </c>
      <c r="AT857">
        <v>99</v>
      </c>
      <c r="AU857">
        <v>48</v>
      </c>
      <c r="AW857" s="44">
        <f t="shared" si="52"/>
        <v>298.43000000000006</v>
      </c>
      <c r="AX857" s="46">
        <f t="shared" si="53"/>
        <v>1.5555555555583855E-2</v>
      </c>
      <c r="AY857" s="46">
        <f t="shared" si="54"/>
        <v>-1.222222222220809E-2</v>
      </c>
      <c r="AZ857" s="46">
        <f t="shared" si="55"/>
        <v>-3.333333333312094E-3</v>
      </c>
    </row>
    <row r="858" spans="1:52" x14ac:dyDescent="0.35">
      <c r="A858">
        <v>222</v>
      </c>
      <c r="B858">
        <v>114</v>
      </c>
      <c r="C858">
        <v>1793</v>
      </c>
      <c r="D858">
        <v>4</v>
      </c>
      <c r="E858">
        <v>16</v>
      </c>
      <c r="F858">
        <v>316</v>
      </c>
      <c r="H858" t="s">
        <v>618</v>
      </c>
      <c r="I858" t="s">
        <v>619</v>
      </c>
      <c r="J858" s="58" t="s">
        <v>784</v>
      </c>
      <c r="K858" s="58" t="s">
        <v>960</v>
      </c>
      <c r="L858" s="54"/>
      <c r="M858">
        <v>207</v>
      </c>
      <c r="N858">
        <v>54</v>
      </c>
      <c r="O858">
        <v>83</v>
      </c>
      <c r="Q858">
        <v>216</v>
      </c>
      <c r="R858">
        <v>111</v>
      </c>
      <c r="S858">
        <v>1793</v>
      </c>
      <c r="T858">
        <v>4</v>
      </c>
      <c r="U858">
        <v>16</v>
      </c>
      <c r="V858">
        <v>316</v>
      </c>
      <c r="W858"/>
      <c r="X858" t="s">
        <v>618</v>
      </c>
      <c r="Y858" t="s">
        <v>619</v>
      </c>
      <c r="Z858" s="58" t="s">
        <v>784</v>
      </c>
      <c r="AA858" s="58" t="s">
        <v>960</v>
      </c>
      <c r="AB858" s="54"/>
      <c r="AC858">
        <v>203</v>
      </c>
      <c r="AD858">
        <v>27</v>
      </c>
      <c r="AE858">
        <v>42</v>
      </c>
      <c r="AG858">
        <v>216</v>
      </c>
      <c r="AH858">
        <v>111</v>
      </c>
      <c r="AI858">
        <v>1793</v>
      </c>
      <c r="AJ858">
        <v>4</v>
      </c>
      <c r="AK858">
        <v>16</v>
      </c>
      <c r="AL858">
        <v>317</v>
      </c>
      <c r="AM858"/>
      <c r="AN858" t="s">
        <v>618</v>
      </c>
      <c r="AO858" t="s">
        <v>619</v>
      </c>
      <c r="AP858" s="58" t="s">
        <v>784</v>
      </c>
      <c r="AQ858" s="58" t="s">
        <v>960</v>
      </c>
      <c r="AR858" s="54"/>
      <c r="AS858">
        <v>203</v>
      </c>
      <c r="AT858">
        <v>41</v>
      </c>
      <c r="AU858">
        <v>13</v>
      </c>
      <c r="AW858" s="44">
        <f t="shared" si="52"/>
        <v>123.38</v>
      </c>
      <c r="AX858" s="46">
        <f t="shared" si="53"/>
        <v>5.5555555555512059E-3</v>
      </c>
      <c r="AY858" s="46">
        <f t="shared" si="54"/>
        <v>-2.2222222222244015E-3</v>
      </c>
      <c r="AZ858" s="46">
        <f t="shared" si="55"/>
        <v>-3.3333333333348536E-3</v>
      </c>
    </row>
    <row r="859" spans="1:52" x14ac:dyDescent="0.35">
      <c r="A859">
        <v>222</v>
      </c>
      <c r="B859">
        <v>114</v>
      </c>
      <c r="C859">
        <v>1793</v>
      </c>
      <c r="D859">
        <v>4</v>
      </c>
      <c r="E859">
        <v>16</v>
      </c>
      <c r="F859">
        <v>316</v>
      </c>
      <c r="H859" t="s">
        <v>136</v>
      </c>
      <c r="I859" t="s">
        <v>616</v>
      </c>
      <c r="J859" s="58" t="s">
        <v>808</v>
      </c>
      <c r="K859" s="58" t="s">
        <v>959</v>
      </c>
      <c r="L859" s="54"/>
      <c r="M859">
        <v>207</v>
      </c>
      <c r="N859">
        <v>135</v>
      </c>
      <c r="O859">
        <v>88</v>
      </c>
      <c r="Q859">
        <v>216</v>
      </c>
      <c r="R859">
        <v>111</v>
      </c>
      <c r="S859">
        <v>1793</v>
      </c>
      <c r="T859">
        <v>4</v>
      </c>
      <c r="U859">
        <v>16</v>
      </c>
      <c r="V859">
        <v>316</v>
      </c>
      <c r="W859"/>
      <c r="X859" t="s">
        <v>136</v>
      </c>
      <c r="Y859" t="s">
        <v>616</v>
      </c>
      <c r="Z859" s="58" t="s">
        <v>808</v>
      </c>
      <c r="AA859" s="58" t="s">
        <v>959</v>
      </c>
      <c r="AB859" s="54"/>
      <c r="AC859">
        <v>202</v>
      </c>
      <c r="AD859">
        <v>67</v>
      </c>
      <c r="AE859">
        <v>95</v>
      </c>
      <c r="AG859">
        <v>216</v>
      </c>
      <c r="AH859">
        <v>111</v>
      </c>
      <c r="AI859">
        <v>1793</v>
      </c>
      <c r="AJ859">
        <v>4</v>
      </c>
      <c r="AK859">
        <v>16</v>
      </c>
      <c r="AL859">
        <v>316</v>
      </c>
      <c r="AM859"/>
      <c r="AN859" t="s">
        <v>136</v>
      </c>
      <c r="AO859" t="s">
        <v>616</v>
      </c>
      <c r="AP859" s="58" t="s">
        <v>808</v>
      </c>
      <c r="AQ859" s="58" t="s">
        <v>959</v>
      </c>
      <c r="AR859" s="54"/>
      <c r="AS859">
        <v>202</v>
      </c>
      <c r="AT859">
        <v>101</v>
      </c>
      <c r="AU859">
        <v>92</v>
      </c>
      <c r="AW859" s="44">
        <f t="shared" si="52"/>
        <v>305.75</v>
      </c>
      <c r="AX859" s="46">
        <f t="shared" si="53"/>
        <v>8.8888888888857265E-3</v>
      </c>
      <c r="AY859" s="46">
        <f t="shared" si="54"/>
        <v>-5.5555555555570901E-3</v>
      </c>
      <c r="AZ859" s="46">
        <f t="shared" si="55"/>
        <v>-3.3333333333428472E-3</v>
      </c>
    </row>
    <row r="860" spans="1:52" x14ac:dyDescent="0.35">
      <c r="A860">
        <v>222</v>
      </c>
      <c r="B860">
        <v>114</v>
      </c>
      <c r="C860">
        <v>1793</v>
      </c>
      <c r="D860">
        <v>4</v>
      </c>
      <c r="E860">
        <v>16</v>
      </c>
      <c r="F860">
        <v>316</v>
      </c>
      <c r="H860" t="s">
        <v>134</v>
      </c>
      <c r="I860" t="s">
        <v>592</v>
      </c>
      <c r="J860" s="58" t="s">
        <v>827</v>
      </c>
      <c r="K860" s="58" t="s">
        <v>959</v>
      </c>
      <c r="L860" s="54"/>
      <c r="M860">
        <v>207</v>
      </c>
      <c r="N860">
        <v>24</v>
      </c>
      <c r="O860">
        <v>69</v>
      </c>
      <c r="Q860">
        <v>216</v>
      </c>
      <c r="R860">
        <v>111</v>
      </c>
      <c r="S860">
        <v>1793</v>
      </c>
      <c r="T860">
        <v>4</v>
      </c>
      <c r="U860">
        <v>16</v>
      </c>
      <c r="V860">
        <v>316</v>
      </c>
      <c r="W860"/>
      <c r="X860" t="s">
        <v>134</v>
      </c>
      <c r="Y860" t="s">
        <v>592</v>
      </c>
      <c r="Z860" s="58" t="s">
        <v>827</v>
      </c>
      <c r="AA860" s="58" t="s">
        <v>959</v>
      </c>
      <c r="AB860" s="54"/>
      <c r="AC860">
        <v>202</v>
      </c>
      <c r="AD860">
        <v>12</v>
      </c>
      <c r="AE860">
        <v>36</v>
      </c>
      <c r="AG860">
        <v>216</v>
      </c>
      <c r="AH860">
        <v>111</v>
      </c>
      <c r="AI860">
        <v>1793</v>
      </c>
      <c r="AJ860">
        <v>4</v>
      </c>
      <c r="AK860">
        <v>16</v>
      </c>
      <c r="AL860">
        <v>317</v>
      </c>
      <c r="AM860"/>
      <c r="AN860" t="s">
        <v>134</v>
      </c>
      <c r="AO860" t="s">
        <v>592</v>
      </c>
      <c r="AP860" s="58" t="s">
        <v>827</v>
      </c>
      <c r="AQ860" s="58" t="s">
        <v>959</v>
      </c>
      <c r="AR860" s="54"/>
      <c r="AS860">
        <v>202</v>
      </c>
      <c r="AT860">
        <v>18</v>
      </c>
      <c r="AU860">
        <v>53</v>
      </c>
      <c r="AW860" s="44">
        <f t="shared" si="52"/>
        <v>55.58</v>
      </c>
      <c r="AX860" s="46">
        <f t="shared" si="53"/>
        <v>1.2222222222221912E-2</v>
      </c>
      <c r="AY860" s="46">
        <f t="shared" si="54"/>
        <v>-8.8888888888890571E-3</v>
      </c>
      <c r="AZ860" s="46">
        <f t="shared" si="55"/>
        <v>-3.3333333333362969E-3</v>
      </c>
    </row>
    <row r="861" spans="1:52" x14ac:dyDescent="0.35">
      <c r="A861">
        <v>222</v>
      </c>
      <c r="B861">
        <v>114</v>
      </c>
      <c r="C861">
        <v>1793</v>
      </c>
      <c r="D861">
        <v>4</v>
      </c>
      <c r="E861">
        <v>16</v>
      </c>
      <c r="F861">
        <v>316</v>
      </c>
      <c r="H861" t="s">
        <v>215</v>
      </c>
      <c r="I861" t="s">
        <v>220</v>
      </c>
      <c r="J861" s="58" t="s">
        <v>793</v>
      </c>
      <c r="K861" s="58" t="s">
        <v>959</v>
      </c>
      <c r="L861" s="54"/>
      <c r="M861">
        <v>29</v>
      </c>
      <c r="N861">
        <v>51</v>
      </c>
      <c r="O861">
        <v>36</v>
      </c>
      <c r="Q861">
        <v>216</v>
      </c>
      <c r="R861">
        <v>111</v>
      </c>
      <c r="S861">
        <v>1793</v>
      </c>
      <c r="T861">
        <v>4</v>
      </c>
      <c r="U861">
        <v>16</v>
      </c>
      <c r="V861">
        <v>316</v>
      </c>
      <c r="W861"/>
      <c r="X861" t="s">
        <v>215</v>
      </c>
      <c r="Y861" t="s">
        <v>220</v>
      </c>
      <c r="Z861" s="58" t="s">
        <v>793</v>
      </c>
      <c r="AA861" s="58" t="s">
        <v>959</v>
      </c>
      <c r="AB861" s="54"/>
      <c r="AC861">
        <v>29</v>
      </c>
      <c r="AD861">
        <v>25</v>
      </c>
      <c r="AE861">
        <v>69</v>
      </c>
      <c r="AG861">
        <v>216</v>
      </c>
      <c r="AH861">
        <v>111</v>
      </c>
      <c r="AI861">
        <v>1793</v>
      </c>
      <c r="AJ861">
        <v>4</v>
      </c>
      <c r="AK861">
        <v>16</v>
      </c>
      <c r="AL861">
        <v>318</v>
      </c>
      <c r="AM861"/>
      <c r="AN861" t="s">
        <v>215</v>
      </c>
      <c r="AO861" t="s">
        <v>220</v>
      </c>
      <c r="AP861" s="58" t="s">
        <v>793</v>
      </c>
      <c r="AQ861" s="58" t="s">
        <v>959</v>
      </c>
      <c r="AR861" s="54"/>
      <c r="AS861">
        <v>29</v>
      </c>
      <c r="AT861">
        <v>38</v>
      </c>
      <c r="AU861">
        <v>53</v>
      </c>
      <c r="AW861" s="44">
        <f t="shared" si="52"/>
        <v>115.58</v>
      </c>
      <c r="AX861" s="46">
        <f t="shared" si="53"/>
        <v>8.8888888888826179E-3</v>
      </c>
      <c r="AY861" s="46">
        <f t="shared" si="54"/>
        <v>-5.5555555555586444E-3</v>
      </c>
      <c r="AZ861" s="46">
        <f t="shared" si="55"/>
        <v>-3.3333333333362969E-3</v>
      </c>
    </row>
    <row r="862" spans="1:52" x14ac:dyDescent="0.35">
      <c r="A862">
        <v>222</v>
      </c>
      <c r="B862">
        <v>114</v>
      </c>
      <c r="C862">
        <v>1793</v>
      </c>
      <c r="D862">
        <v>4</v>
      </c>
      <c r="E862">
        <v>16</v>
      </c>
      <c r="F862">
        <v>316</v>
      </c>
      <c r="H862" t="s">
        <v>132</v>
      </c>
      <c r="I862" t="s">
        <v>617</v>
      </c>
      <c r="J862" s="58" t="s">
        <v>834</v>
      </c>
      <c r="K862" s="58" t="s">
        <v>966</v>
      </c>
      <c r="L862" s="54"/>
      <c r="M862">
        <v>207</v>
      </c>
      <c r="N862">
        <v>71</v>
      </c>
      <c r="O862">
        <v>21</v>
      </c>
      <c r="Q862">
        <v>216</v>
      </c>
      <c r="R862">
        <v>111</v>
      </c>
      <c r="S862">
        <v>1793</v>
      </c>
      <c r="T862">
        <v>4</v>
      </c>
      <c r="U862">
        <v>16</v>
      </c>
      <c r="V862">
        <v>316</v>
      </c>
      <c r="W862"/>
      <c r="X862" t="s">
        <v>132</v>
      </c>
      <c r="Y862" t="s">
        <v>617</v>
      </c>
      <c r="Z862" s="58" t="s">
        <v>834</v>
      </c>
      <c r="AA862" s="58" t="s">
        <v>966</v>
      </c>
      <c r="AB862" s="54"/>
      <c r="AC862">
        <v>203</v>
      </c>
      <c r="AD862">
        <v>35</v>
      </c>
      <c r="AE862">
        <v>61</v>
      </c>
      <c r="AG862">
        <v>216</v>
      </c>
      <c r="AH862">
        <v>111</v>
      </c>
      <c r="AI862">
        <v>1793</v>
      </c>
      <c r="AJ862">
        <v>4</v>
      </c>
      <c r="AK862">
        <v>16</v>
      </c>
      <c r="AL862">
        <v>318</v>
      </c>
      <c r="AM862"/>
      <c r="AN862" t="s">
        <v>132</v>
      </c>
      <c r="AO862" t="s">
        <v>617</v>
      </c>
      <c r="AP862" s="58" t="s">
        <v>834</v>
      </c>
      <c r="AQ862" s="58" t="s">
        <v>966</v>
      </c>
      <c r="AR862" s="54"/>
      <c r="AS862">
        <v>202</v>
      </c>
      <c r="AT862">
        <v>53</v>
      </c>
      <c r="AU862">
        <v>42</v>
      </c>
      <c r="AW862" s="44">
        <f t="shared" si="52"/>
        <v>160.23999999999998</v>
      </c>
      <c r="AX862" s="46">
        <f t="shared" si="53"/>
        <v>7.7777777777691959E-3</v>
      </c>
      <c r="AY862" s="46">
        <f t="shared" si="54"/>
        <v>-1.1111111111153926E-3</v>
      </c>
      <c r="AZ862" s="46">
        <f t="shared" si="55"/>
        <v>-6.6666666666730934E-3</v>
      </c>
    </row>
    <row r="863" spans="1:52" x14ac:dyDescent="0.35">
      <c r="A863">
        <v>222</v>
      </c>
      <c r="B863">
        <v>114</v>
      </c>
      <c r="C863">
        <v>1793</v>
      </c>
      <c r="D863">
        <v>4</v>
      </c>
      <c r="E863">
        <v>16</v>
      </c>
      <c r="F863">
        <v>317</v>
      </c>
      <c r="H863" t="s">
        <v>16</v>
      </c>
      <c r="I863" t="s">
        <v>621</v>
      </c>
      <c r="J863" s="58" t="s">
        <v>817</v>
      </c>
      <c r="K863" s="58" t="s">
        <v>959</v>
      </c>
      <c r="L863" s="54"/>
      <c r="M863">
        <v>208</v>
      </c>
      <c r="N863">
        <v>209</v>
      </c>
      <c r="O863">
        <v>28</v>
      </c>
      <c r="Q863">
        <v>216</v>
      </c>
      <c r="R863">
        <v>111</v>
      </c>
      <c r="S863">
        <v>1793</v>
      </c>
      <c r="T863">
        <v>4</v>
      </c>
      <c r="U863">
        <v>16</v>
      </c>
      <c r="V863">
        <v>317</v>
      </c>
      <c r="W863"/>
      <c r="X863" t="s">
        <v>16</v>
      </c>
      <c r="Y863" t="s">
        <v>621</v>
      </c>
      <c r="Z863" s="58" t="s">
        <v>817</v>
      </c>
      <c r="AA863" s="58" t="s">
        <v>959</v>
      </c>
      <c r="AB863" s="54"/>
      <c r="AC863">
        <v>204</v>
      </c>
      <c r="AD863">
        <v>104</v>
      </c>
      <c r="AE863">
        <v>65</v>
      </c>
      <c r="AG863">
        <v>216</v>
      </c>
      <c r="AH863">
        <v>111</v>
      </c>
      <c r="AI863">
        <v>1793</v>
      </c>
      <c r="AJ863">
        <v>4</v>
      </c>
      <c r="AK863">
        <v>15</v>
      </c>
      <c r="AL863">
        <v>315</v>
      </c>
      <c r="AM863"/>
      <c r="AN863" t="s">
        <v>16</v>
      </c>
      <c r="AO863" t="s">
        <v>621</v>
      </c>
      <c r="AP863" s="58" t="s">
        <v>817</v>
      </c>
      <c r="AQ863" s="58" t="s">
        <v>959</v>
      </c>
      <c r="AR863" s="54"/>
      <c r="AS863">
        <v>203</v>
      </c>
      <c r="AT863">
        <v>156</v>
      </c>
      <c r="AU863">
        <v>97</v>
      </c>
      <c r="AW863" s="44">
        <f t="shared" si="52"/>
        <v>470.9</v>
      </c>
      <c r="AX863" s="46">
        <f t="shared" si="53"/>
        <v>8.8888888888629669E-3</v>
      </c>
      <c r="AY863" s="46">
        <f t="shared" si="54"/>
        <v>-5.5555555555685254E-3</v>
      </c>
      <c r="AZ863" s="46">
        <f t="shared" si="55"/>
        <v>-3.3333333333598336E-3</v>
      </c>
    </row>
    <row r="864" spans="1:52" x14ac:dyDescent="0.35">
      <c r="A864">
        <v>222</v>
      </c>
      <c r="B864">
        <v>114</v>
      </c>
      <c r="C864">
        <v>1793</v>
      </c>
      <c r="D864">
        <v>4</v>
      </c>
      <c r="E864">
        <v>16</v>
      </c>
      <c r="F864">
        <v>317</v>
      </c>
      <c r="H864" t="s">
        <v>267</v>
      </c>
      <c r="I864" t="s">
        <v>268</v>
      </c>
      <c r="J864" s="58" t="s">
        <v>814</v>
      </c>
      <c r="K864" s="58" t="s">
        <v>959</v>
      </c>
      <c r="L864" s="58" t="s">
        <v>791</v>
      </c>
      <c r="M864">
        <v>19</v>
      </c>
      <c r="N864">
        <v>11</v>
      </c>
      <c r="O864">
        <v>66</v>
      </c>
      <c r="Q864">
        <v>216</v>
      </c>
      <c r="R864">
        <v>111</v>
      </c>
      <c r="S864">
        <v>1793</v>
      </c>
      <c r="T864">
        <v>4</v>
      </c>
      <c r="U864">
        <v>16</v>
      </c>
      <c r="V864">
        <v>317</v>
      </c>
      <c r="W864"/>
      <c r="X864" t="s">
        <v>267</v>
      </c>
      <c r="Y864" t="s">
        <v>268</v>
      </c>
      <c r="Z864" s="58" t="s">
        <v>814</v>
      </c>
      <c r="AA864" s="58" t="s">
        <v>959</v>
      </c>
      <c r="AB864" s="58" t="s">
        <v>791</v>
      </c>
      <c r="AC864">
        <v>19</v>
      </c>
      <c r="AD864">
        <v>5</v>
      </c>
      <c r="AE864">
        <v>83</v>
      </c>
      <c r="AG864">
        <v>216</v>
      </c>
      <c r="AH864">
        <v>111</v>
      </c>
      <c r="AI864">
        <v>1793</v>
      </c>
      <c r="AJ864">
        <v>4</v>
      </c>
      <c r="AK864">
        <v>16</v>
      </c>
      <c r="AL864">
        <v>316</v>
      </c>
      <c r="AM864"/>
      <c r="AN864" t="s">
        <v>267</v>
      </c>
      <c r="AO864" t="s">
        <v>268</v>
      </c>
      <c r="AP864" s="58" t="s">
        <v>814</v>
      </c>
      <c r="AQ864" s="58" t="s">
        <v>959</v>
      </c>
      <c r="AR864" s="58" t="s">
        <v>791</v>
      </c>
      <c r="AS864">
        <v>19</v>
      </c>
      <c r="AT864">
        <v>8</v>
      </c>
      <c r="AU864">
        <v>76</v>
      </c>
      <c r="AW864" s="44">
        <f t="shared" si="52"/>
        <v>26.25</v>
      </c>
      <c r="AX864" s="46">
        <f t="shared" si="53"/>
        <v>6.6666666666660435E-3</v>
      </c>
      <c r="AY864" s="46">
        <f t="shared" si="54"/>
        <v>3.3333333333330772E-3</v>
      </c>
      <c r="AZ864" s="46">
        <f t="shared" si="55"/>
        <v>-1.0000000000000009E-2</v>
      </c>
    </row>
    <row r="865" spans="1:52" x14ac:dyDescent="0.35">
      <c r="A865">
        <v>222</v>
      </c>
      <c r="B865">
        <v>114</v>
      </c>
      <c r="C865">
        <v>1793</v>
      </c>
      <c r="D865">
        <v>4</v>
      </c>
      <c r="E865">
        <v>16</v>
      </c>
      <c r="F865">
        <v>317</v>
      </c>
      <c r="G865" t="s">
        <v>37</v>
      </c>
      <c r="H865" t="s">
        <v>61</v>
      </c>
      <c r="I865" t="s">
        <v>620</v>
      </c>
      <c r="J865" s="58" t="s">
        <v>945</v>
      </c>
      <c r="K865" s="58" t="s">
        <v>962</v>
      </c>
      <c r="L865" s="54"/>
      <c r="M865">
        <v>208</v>
      </c>
      <c r="N865">
        <v>126</v>
      </c>
      <c r="O865">
        <v>11</v>
      </c>
      <c r="Q865">
        <v>216</v>
      </c>
      <c r="R865">
        <v>111</v>
      </c>
      <c r="S865">
        <v>1793</v>
      </c>
      <c r="T865">
        <v>4</v>
      </c>
      <c r="U865">
        <v>16</v>
      </c>
      <c r="V865">
        <v>317</v>
      </c>
      <c r="W865" t="s">
        <v>37</v>
      </c>
      <c r="X865" t="s">
        <v>61</v>
      </c>
      <c r="Y865" t="s">
        <v>620</v>
      </c>
      <c r="Z865" s="58" t="s">
        <v>945</v>
      </c>
      <c r="AA865" s="58" t="s">
        <v>962</v>
      </c>
      <c r="AB865" s="54"/>
      <c r="AC865">
        <v>203</v>
      </c>
      <c r="AD865">
        <v>63</v>
      </c>
      <c r="AE865">
        <v>6</v>
      </c>
      <c r="AG865">
        <v>216</v>
      </c>
      <c r="AH865">
        <v>111</v>
      </c>
      <c r="AI865">
        <v>1793</v>
      </c>
      <c r="AJ865">
        <v>4</v>
      </c>
      <c r="AK865">
        <v>16</v>
      </c>
      <c r="AL865">
        <v>316</v>
      </c>
      <c r="AM865" t="s">
        <v>37</v>
      </c>
      <c r="AN865" t="s">
        <v>61</v>
      </c>
      <c r="AO865" t="s">
        <v>620</v>
      </c>
      <c r="AP865" s="58" t="s">
        <v>945</v>
      </c>
      <c r="AQ865" s="58" t="s">
        <v>962</v>
      </c>
      <c r="AR865" s="54"/>
      <c r="AS865">
        <v>203</v>
      </c>
      <c r="AT865">
        <v>94</v>
      </c>
      <c r="AU865">
        <v>59</v>
      </c>
      <c r="AW865" s="44">
        <f t="shared" si="52"/>
        <v>283.76</v>
      </c>
      <c r="AX865" s="46">
        <f t="shared" si="53"/>
        <v>5.5555555555451969E-3</v>
      </c>
      <c r="AY865" s="46">
        <f t="shared" si="54"/>
        <v>-2.2222222222273991E-3</v>
      </c>
      <c r="AZ865" s="46">
        <f t="shared" si="55"/>
        <v>-3.3333333333410708E-3</v>
      </c>
    </row>
    <row r="866" spans="1:52" x14ac:dyDescent="0.35">
      <c r="A866">
        <v>222</v>
      </c>
      <c r="B866">
        <v>114</v>
      </c>
      <c r="C866">
        <v>1793</v>
      </c>
      <c r="D866">
        <v>4</v>
      </c>
      <c r="E866">
        <v>16</v>
      </c>
      <c r="F866">
        <v>317</v>
      </c>
      <c r="H866" t="s">
        <v>401</v>
      </c>
      <c r="I866" t="s">
        <v>79</v>
      </c>
      <c r="J866" s="58" t="s">
        <v>808</v>
      </c>
      <c r="K866" s="58" t="s">
        <v>959</v>
      </c>
      <c r="L866" s="58" t="s">
        <v>871</v>
      </c>
      <c r="M866">
        <v>39</v>
      </c>
      <c r="N866">
        <v>47</v>
      </c>
      <c r="O866">
        <v>78</v>
      </c>
      <c r="Q866">
        <v>216</v>
      </c>
      <c r="R866">
        <v>111</v>
      </c>
      <c r="S866">
        <v>1793</v>
      </c>
      <c r="T866">
        <v>4</v>
      </c>
      <c r="U866">
        <v>16</v>
      </c>
      <c r="V866">
        <v>317</v>
      </c>
      <c r="W866"/>
      <c r="X866" t="s">
        <v>401</v>
      </c>
      <c r="Y866" t="s">
        <v>79</v>
      </c>
      <c r="Z866" s="58" t="s">
        <v>808</v>
      </c>
      <c r="AA866" s="58" t="s">
        <v>959</v>
      </c>
      <c r="AB866" s="58" t="s">
        <v>871</v>
      </c>
      <c r="AC866">
        <v>39</v>
      </c>
      <c r="AD866">
        <v>23</v>
      </c>
      <c r="AE866">
        <v>89</v>
      </c>
      <c r="AG866">
        <v>216</v>
      </c>
      <c r="AH866">
        <v>111</v>
      </c>
      <c r="AI866">
        <v>1793</v>
      </c>
      <c r="AJ866">
        <v>4</v>
      </c>
      <c r="AK866">
        <v>16</v>
      </c>
      <c r="AL866">
        <v>316</v>
      </c>
      <c r="AM866"/>
      <c r="AN866" t="s">
        <v>401</v>
      </c>
      <c r="AO866" t="s">
        <v>79</v>
      </c>
      <c r="AP866" s="58" t="s">
        <v>808</v>
      </c>
      <c r="AQ866" s="58" t="s">
        <v>959</v>
      </c>
      <c r="AR866" s="58" t="s">
        <v>871</v>
      </c>
      <c r="AS866">
        <v>39</v>
      </c>
      <c r="AT866">
        <v>35</v>
      </c>
      <c r="AU866">
        <v>84</v>
      </c>
      <c r="AW866" s="44">
        <f t="shared" si="52"/>
        <v>107.51</v>
      </c>
      <c r="AX866" s="46">
        <f t="shared" si="53"/>
        <v>2.2222222222236798E-3</v>
      </c>
      <c r="AY866" s="46">
        <f t="shared" si="54"/>
        <v>1.1111111111118399E-3</v>
      </c>
      <c r="AZ866" s="46">
        <f t="shared" si="55"/>
        <v>-3.3333333333339654E-3</v>
      </c>
    </row>
    <row r="867" spans="1:52" x14ac:dyDescent="0.35">
      <c r="A867">
        <v>222</v>
      </c>
      <c r="B867">
        <v>114</v>
      </c>
      <c r="C867">
        <v>1793</v>
      </c>
      <c r="D867">
        <v>4</v>
      </c>
      <c r="E867">
        <v>16</v>
      </c>
      <c r="F867">
        <v>317</v>
      </c>
      <c r="H867" t="s">
        <v>28</v>
      </c>
      <c r="I867" t="s">
        <v>19</v>
      </c>
      <c r="J867" s="58" t="s">
        <v>946</v>
      </c>
      <c r="K867" s="58" t="s">
        <v>959</v>
      </c>
      <c r="L867" s="54"/>
      <c r="M867">
        <v>208</v>
      </c>
      <c r="N867">
        <v>28</v>
      </c>
      <c r="O867">
        <v>52</v>
      </c>
      <c r="Q867">
        <v>216</v>
      </c>
      <c r="R867">
        <v>111</v>
      </c>
      <c r="S867">
        <v>1793</v>
      </c>
      <c r="T867">
        <v>4</v>
      </c>
      <c r="U867">
        <v>16</v>
      </c>
      <c r="V867">
        <v>317</v>
      </c>
      <c r="W867"/>
      <c r="X867" t="s">
        <v>28</v>
      </c>
      <c r="Y867" t="s">
        <v>19</v>
      </c>
      <c r="Z867" s="58" t="s">
        <v>946</v>
      </c>
      <c r="AA867" s="58" t="s">
        <v>959</v>
      </c>
      <c r="AB867" s="54"/>
      <c r="AC867">
        <v>204</v>
      </c>
      <c r="AD867">
        <v>14</v>
      </c>
      <c r="AE867">
        <v>27</v>
      </c>
      <c r="AG867">
        <v>216</v>
      </c>
      <c r="AH867">
        <v>111</v>
      </c>
      <c r="AI867">
        <v>1793</v>
      </c>
      <c r="AJ867">
        <v>4</v>
      </c>
      <c r="AK867">
        <v>16</v>
      </c>
      <c r="AL867">
        <v>316</v>
      </c>
      <c r="AM867"/>
      <c r="AN867" t="s">
        <v>28</v>
      </c>
      <c r="AO867" t="s">
        <v>19</v>
      </c>
      <c r="AP867" s="58" t="s">
        <v>946</v>
      </c>
      <c r="AQ867" s="58" t="s">
        <v>959</v>
      </c>
      <c r="AR867" s="54"/>
      <c r="AS867">
        <v>204</v>
      </c>
      <c r="AT867">
        <v>21</v>
      </c>
      <c r="AU867">
        <v>40</v>
      </c>
      <c r="AW867" s="44">
        <f t="shared" si="52"/>
        <v>64.19</v>
      </c>
      <c r="AX867" s="46">
        <f t="shared" si="53"/>
        <v>8.8888888888862816E-3</v>
      </c>
      <c r="AY867" s="46">
        <f t="shared" si="54"/>
        <v>-5.5555555555568681E-3</v>
      </c>
      <c r="AZ867" s="46">
        <f t="shared" si="55"/>
        <v>-3.3333333333352977E-3</v>
      </c>
    </row>
    <row r="868" spans="1:52" x14ac:dyDescent="0.35">
      <c r="A868">
        <v>222</v>
      </c>
      <c r="B868">
        <v>114</v>
      </c>
      <c r="C868">
        <v>1793</v>
      </c>
      <c r="D868">
        <v>4</v>
      </c>
      <c r="E868">
        <v>16</v>
      </c>
      <c r="F868">
        <v>317</v>
      </c>
      <c r="H868" t="s">
        <v>641</v>
      </c>
      <c r="J868" s="54" t="s">
        <v>795</v>
      </c>
      <c r="K868" s="58" t="s">
        <v>959</v>
      </c>
      <c r="L868" s="54"/>
      <c r="M868">
        <v>208</v>
      </c>
      <c r="N868">
        <v>70</v>
      </c>
      <c r="O868">
        <v>93</v>
      </c>
      <c r="Q868">
        <v>216</v>
      </c>
      <c r="R868">
        <v>111</v>
      </c>
      <c r="S868">
        <v>1793</v>
      </c>
      <c r="T868">
        <v>4</v>
      </c>
      <c r="U868">
        <v>16</v>
      </c>
      <c r="V868">
        <v>317</v>
      </c>
      <c r="W868"/>
      <c r="X868" t="s">
        <v>687</v>
      </c>
      <c r="Y868"/>
      <c r="Z868" s="54" t="s">
        <v>795</v>
      </c>
      <c r="AA868" s="58" t="s">
        <v>959</v>
      </c>
      <c r="AB868" s="54"/>
      <c r="AC868">
        <v>203</v>
      </c>
      <c r="AD868">
        <v>35</v>
      </c>
      <c r="AE868">
        <v>46</v>
      </c>
      <c r="AG868">
        <v>216</v>
      </c>
      <c r="AH868">
        <v>111</v>
      </c>
      <c r="AI868">
        <v>1793</v>
      </c>
      <c r="AJ868">
        <v>4</v>
      </c>
      <c r="AK868">
        <v>16</v>
      </c>
      <c r="AL868">
        <v>318</v>
      </c>
      <c r="AM868"/>
      <c r="AN868" t="s">
        <v>738</v>
      </c>
      <c r="AO868"/>
      <c r="AP868" s="54" t="s">
        <v>795</v>
      </c>
      <c r="AQ868" s="58" t="s">
        <v>959</v>
      </c>
      <c r="AR868" s="54"/>
      <c r="AS868">
        <v>203</v>
      </c>
      <c r="AT868">
        <v>53</v>
      </c>
      <c r="AU868">
        <v>21</v>
      </c>
      <c r="AW868" s="44">
        <f t="shared" si="52"/>
        <v>159.6</v>
      </c>
      <c r="AX868" s="46">
        <f t="shared" si="53"/>
        <v>3.3333333333228632E-3</v>
      </c>
      <c r="AY868" s="46">
        <f t="shared" si="54"/>
        <v>6.666666666661436E-3</v>
      </c>
      <c r="AZ868" s="46">
        <f t="shared" si="55"/>
        <v>-1.0000000000004255E-2</v>
      </c>
    </row>
    <row r="869" spans="1:52" x14ac:dyDescent="0.35">
      <c r="A869">
        <v>222</v>
      </c>
      <c r="B869">
        <v>114</v>
      </c>
      <c r="C869">
        <v>1793</v>
      </c>
      <c r="D869">
        <v>4</v>
      </c>
      <c r="E869">
        <v>16</v>
      </c>
      <c r="F869">
        <v>318</v>
      </c>
      <c r="H869" t="s">
        <v>134</v>
      </c>
      <c r="I869" t="s">
        <v>553</v>
      </c>
      <c r="J869" s="54" t="s">
        <v>930</v>
      </c>
      <c r="K869" s="58" t="s">
        <v>959</v>
      </c>
      <c r="L869" s="60" t="s">
        <v>780</v>
      </c>
      <c r="M869">
        <v>169</v>
      </c>
      <c r="N869">
        <v>96</v>
      </c>
      <c r="O869">
        <v>63</v>
      </c>
      <c r="Q869">
        <v>216</v>
      </c>
      <c r="R869">
        <v>111</v>
      </c>
      <c r="S869">
        <v>1793</v>
      </c>
      <c r="T869">
        <v>4</v>
      </c>
      <c r="U869">
        <v>16</v>
      </c>
      <c r="V869">
        <v>318</v>
      </c>
      <c r="W869"/>
      <c r="X869" t="s">
        <v>134</v>
      </c>
      <c r="Y869" s="50" t="s">
        <v>553</v>
      </c>
      <c r="Z869" s="54" t="s">
        <v>930</v>
      </c>
      <c r="AA869" s="58" t="s">
        <v>959</v>
      </c>
      <c r="AB869" s="60" t="s">
        <v>780</v>
      </c>
      <c r="AC869">
        <v>169</v>
      </c>
      <c r="AD869">
        <v>48</v>
      </c>
      <c r="AE869">
        <v>33</v>
      </c>
      <c r="AG869">
        <v>216</v>
      </c>
      <c r="AH869">
        <v>111</v>
      </c>
      <c r="AI869">
        <v>1793</v>
      </c>
      <c r="AJ869">
        <v>4</v>
      </c>
      <c r="AK869">
        <v>16</v>
      </c>
      <c r="AL869">
        <v>317</v>
      </c>
      <c r="AM869"/>
      <c r="AN869" t="s">
        <v>134</v>
      </c>
      <c r="AO869" t="s">
        <v>553</v>
      </c>
      <c r="AP869" s="54" t="s">
        <v>930</v>
      </c>
      <c r="AQ869" s="58" t="s">
        <v>959</v>
      </c>
      <c r="AR869" s="58" t="s">
        <v>780</v>
      </c>
      <c r="AS869">
        <v>169</v>
      </c>
      <c r="AT869">
        <v>72</v>
      </c>
      <c r="AU869">
        <v>47</v>
      </c>
      <c r="AW869" s="44">
        <f t="shared" si="52"/>
        <v>217.43</v>
      </c>
      <c r="AX869" s="46">
        <f t="shared" si="53"/>
        <v>5.5555555555554248E-3</v>
      </c>
      <c r="AY869" s="46">
        <f t="shared" si="54"/>
        <v>-1.2222222222222301E-2</v>
      </c>
      <c r="AZ869" s="46">
        <f t="shared" si="55"/>
        <v>6.6666666666594931E-3</v>
      </c>
    </row>
    <row r="870" spans="1:52" x14ac:dyDescent="0.35">
      <c r="A870">
        <v>222</v>
      </c>
      <c r="B870">
        <v>114</v>
      </c>
      <c r="C870">
        <v>1793</v>
      </c>
      <c r="D870">
        <v>4</v>
      </c>
      <c r="E870">
        <v>16</v>
      </c>
      <c r="F870">
        <v>318</v>
      </c>
      <c r="H870" t="s">
        <v>40</v>
      </c>
      <c r="I870" t="s">
        <v>146</v>
      </c>
      <c r="J870" s="58" t="s">
        <v>816</v>
      </c>
      <c r="K870" s="58" t="s">
        <v>959</v>
      </c>
      <c r="L870" s="58" t="s">
        <v>780</v>
      </c>
      <c r="M870">
        <v>58</v>
      </c>
      <c r="N870">
        <v>22</v>
      </c>
      <c r="O870">
        <v>88</v>
      </c>
      <c r="Q870">
        <v>216</v>
      </c>
      <c r="R870">
        <v>111</v>
      </c>
      <c r="S870">
        <v>1793</v>
      </c>
      <c r="T870">
        <v>4</v>
      </c>
      <c r="U870">
        <v>16</v>
      </c>
      <c r="V870">
        <v>318</v>
      </c>
      <c r="W870"/>
      <c r="X870" t="s">
        <v>40</v>
      </c>
      <c r="Y870" t="s">
        <v>146</v>
      </c>
      <c r="Z870" s="58" t="s">
        <v>816</v>
      </c>
      <c r="AA870" s="58" t="s">
        <v>959</v>
      </c>
      <c r="AB870" s="58" t="s">
        <v>780</v>
      </c>
      <c r="AC870">
        <v>58</v>
      </c>
      <c r="AD870">
        <v>11</v>
      </c>
      <c r="AE870">
        <v>45</v>
      </c>
      <c r="AG870">
        <v>216</v>
      </c>
      <c r="AH870">
        <v>111</v>
      </c>
      <c r="AI870">
        <v>1793</v>
      </c>
      <c r="AJ870">
        <v>4</v>
      </c>
      <c r="AK870">
        <v>16</v>
      </c>
      <c r="AL870">
        <v>317</v>
      </c>
      <c r="AM870"/>
      <c r="AN870" t="s">
        <v>40</v>
      </c>
      <c r="AO870" t="s">
        <v>146</v>
      </c>
      <c r="AP870" s="58" t="s">
        <v>816</v>
      </c>
      <c r="AQ870" s="58" t="s">
        <v>959</v>
      </c>
      <c r="AR870" s="58" t="s">
        <v>780</v>
      </c>
      <c r="AS870">
        <v>58</v>
      </c>
      <c r="AT870">
        <v>17</v>
      </c>
      <c r="AU870">
        <v>17</v>
      </c>
      <c r="AW870" s="44">
        <f t="shared" si="52"/>
        <v>51.5</v>
      </c>
      <c r="AX870" s="46">
        <f t="shared" si="53"/>
        <v>8.8888888888892792E-3</v>
      </c>
      <c r="AY870" s="46">
        <f t="shared" si="54"/>
        <v>-5.5555555555553693E-3</v>
      </c>
      <c r="AZ870" s="46">
        <f t="shared" si="55"/>
        <v>-3.333333333335714E-3</v>
      </c>
    </row>
    <row r="871" spans="1:52" x14ac:dyDescent="0.35">
      <c r="A871">
        <v>222</v>
      </c>
      <c r="B871">
        <v>114</v>
      </c>
      <c r="C871">
        <v>1793</v>
      </c>
      <c r="D871">
        <v>4</v>
      </c>
      <c r="E871">
        <v>16</v>
      </c>
      <c r="F871">
        <v>318</v>
      </c>
      <c r="H871" t="s">
        <v>17</v>
      </c>
      <c r="I871" t="s">
        <v>42</v>
      </c>
      <c r="J871" s="58" t="s">
        <v>788</v>
      </c>
      <c r="K871" s="58" t="s">
        <v>959</v>
      </c>
      <c r="L871" s="54"/>
      <c r="M871">
        <v>209</v>
      </c>
      <c r="N871">
        <v>91</v>
      </c>
      <c r="O871">
        <v>36</v>
      </c>
      <c r="Q871">
        <v>216</v>
      </c>
      <c r="R871">
        <v>111</v>
      </c>
      <c r="S871">
        <v>1793</v>
      </c>
      <c r="T871">
        <v>4</v>
      </c>
      <c r="U871">
        <v>16</v>
      </c>
      <c r="V871">
        <v>318</v>
      </c>
      <c r="W871"/>
      <c r="X871" t="s">
        <v>17</v>
      </c>
      <c r="Y871" t="s">
        <v>42</v>
      </c>
      <c r="Z871" s="58" t="s">
        <v>788</v>
      </c>
      <c r="AA871" s="58" t="s">
        <v>959</v>
      </c>
      <c r="AB871" s="54"/>
      <c r="AC871">
        <v>204</v>
      </c>
      <c r="AD871">
        <v>45</v>
      </c>
      <c r="AE871">
        <v>69</v>
      </c>
      <c r="AG871">
        <v>216</v>
      </c>
      <c r="AH871">
        <v>111</v>
      </c>
      <c r="AI871">
        <v>1793</v>
      </c>
      <c r="AJ871">
        <v>4</v>
      </c>
      <c r="AK871">
        <v>16</v>
      </c>
      <c r="AL871">
        <v>317</v>
      </c>
      <c r="AM871"/>
      <c r="AN871" t="s">
        <v>17</v>
      </c>
      <c r="AO871" t="s">
        <v>42</v>
      </c>
      <c r="AP871" s="58" t="s">
        <v>788</v>
      </c>
      <c r="AQ871" s="58" t="s">
        <v>959</v>
      </c>
      <c r="AR871" s="54"/>
      <c r="AS871">
        <v>204</v>
      </c>
      <c r="AT871">
        <v>68</v>
      </c>
      <c r="AU871">
        <v>53</v>
      </c>
      <c r="AW871" s="44">
        <f t="shared" si="52"/>
        <v>205.58</v>
      </c>
      <c r="AX871" s="46">
        <f t="shared" si="53"/>
        <v>8.8888888888897233E-3</v>
      </c>
      <c r="AY871" s="46">
        <f t="shared" si="54"/>
        <v>-5.5555555555550917E-3</v>
      </c>
      <c r="AZ871" s="46">
        <f t="shared" si="55"/>
        <v>-3.3333333333291915E-3</v>
      </c>
    </row>
    <row r="872" spans="1:52" x14ac:dyDescent="0.35">
      <c r="A872">
        <v>222</v>
      </c>
      <c r="B872">
        <v>114</v>
      </c>
      <c r="C872">
        <v>1793</v>
      </c>
      <c r="D872">
        <v>4</v>
      </c>
      <c r="E872">
        <v>19</v>
      </c>
      <c r="F872">
        <v>319</v>
      </c>
      <c r="H872" t="s">
        <v>33</v>
      </c>
      <c r="I872" t="s">
        <v>623</v>
      </c>
      <c r="J872" s="58" t="s">
        <v>808</v>
      </c>
      <c r="K872" s="58" t="s">
        <v>959</v>
      </c>
      <c r="L872" s="54"/>
      <c r="M872">
        <v>210</v>
      </c>
      <c r="N872">
        <v>35</v>
      </c>
      <c r="O872">
        <v>74</v>
      </c>
      <c r="Q872">
        <v>216</v>
      </c>
      <c r="R872">
        <v>111</v>
      </c>
      <c r="S872">
        <v>1793</v>
      </c>
      <c r="T872">
        <v>4</v>
      </c>
      <c r="U872">
        <v>19</v>
      </c>
      <c r="V872">
        <v>319</v>
      </c>
      <c r="W872"/>
      <c r="X872" t="s">
        <v>33</v>
      </c>
      <c r="Y872" t="s">
        <v>623</v>
      </c>
      <c r="Z872" s="58" t="s">
        <v>808</v>
      </c>
      <c r="AA872" s="58" t="s">
        <v>959</v>
      </c>
      <c r="AB872" s="54"/>
      <c r="AC872">
        <v>205</v>
      </c>
      <c r="AD872">
        <v>17</v>
      </c>
      <c r="AE872">
        <v>88</v>
      </c>
      <c r="AG872">
        <v>218</v>
      </c>
      <c r="AH872">
        <v>112</v>
      </c>
      <c r="AI872">
        <v>1793</v>
      </c>
      <c r="AJ872">
        <v>4</v>
      </c>
      <c r="AK872">
        <v>19</v>
      </c>
      <c r="AL872">
        <v>333</v>
      </c>
      <c r="AM872"/>
      <c r="AN872" t="s">
        <v>33</v>
      </c>
      <c r="AO872" t="s">
        <v>623</v>
      </c>
      <c r="AP872" s="58" t="s">
        <v>808</v>
      </c>
      <c r="AQ872" s="58" t="s">
        <v>959</v>
      </c>
      <c r="AR872" s="54"/>
      <c r="AS872">
        <v>205</v>
      </c>
      <c r="AT872">
        <v>26</v>
      </c>
      <c r="AU872">
        <v>82</v>
      </c>
      <c r="AW872" s="44">
        <f t="shared" si="52"/>
        <v>80.44</v>
      </c>
      <c r="AX872" s="46">
        <f t="shared" si="53"/>
        <v>1.1111111111107741E-2</v>
      </c>
      <c r="AY872" s="46">
        <f t="shared" si="54"/>
        <v>-4.4444444444461384E-3</v>
      </c>
      <c r="AZ872" s="46">
        <f t="shared" si="55"/>
        <v>-6.6666666666673757E-3</v>
      </c>
    </row>
    <row r="873" spans="1:52" x14ac:dyDescent="0.35">
      <c r="A873">
        <v>222</v>
      </c>
      <c r="B873">
        <v>114</v>
      </c>
      <c r="C873">
        <v>1793</v>
      </c>
      <c r="D873">
        <v>4</v>
      </c>
      <c r="E873">
        <v>19</v>
      </c>
      <c r="F873">
        <v>319</v>
      </c>
      <c r="H873" t="s">
        <v>29</v>
      </c>
      <c r="I873" t="s">
        <v>133</v>
      </c>
      <c r="J873" s="58" t="s">
        <v>793</v>
      </c>
      <c r="K873" s="58" t="s">
        <v>959</v>
      </c>
      <c r="L873" s="58" t="s">
        <v>799</v>
      </c>
      <c r="M873">
        <v>187</v>
      </c>
      <c r="N873">
        <v>1187</v>
      </c>
      <c r="O873">
        <v>49</v>
      </c>
      <c r="Q873">
        <v>216</v>
      </c>
      <c r="R873">
        <v>111</v>
      </c>
      <c r="S873">
        <v>1793</v>
      </c>
      <c r="T873">
        <v>4</v>
      </c>
      <c r="U873">
        <v>19</v>
      </c>
      <c r="V873">
        <v>319</v>
      </c>
      <c r="W873"/>
      <c r="X873" t="s">
        <v>29</v>
      </c>
      <c r="Y873" t="s">
        <v>133</v>
      </c>
      <c r="Z873" s="58" t="s">
        <v>793</v>
      </c>
      <c r="AA873" s="58" t="s">
        <v>959</v>
      </c>
      <c r="AB873" s="58" t="s">
        <v>799</v>
      </c>
      <c r="AC873">
        <v>192</v>
      </c>
      <c r="AD873">
        <v>593</v>
      </c>
      <c r="AE873">
        <v>75</v>
      </c>
      <c r="AG873">
        <v>218</v>
      </c>
      <c r="AH873">
        <v>112</v>
      </c>
      <c r="AI873">
        <v>1793</v>
      </c>
      <c r="AJ873">
        <v>4</v>
      </c>
      <c r="AK873">
        <v>19</v>
      </c>
      <c r="AL873">
        <v>334</v>
      </c>
      <c r="AM873"/>
      <c r="AN873" t="s">
        <v>29</v>
      </c>
      <c r="AO873" t="s">
        <v>133</v>
      </c>
      <c r="AP873" s="58" t="s">
        <v>793</v>
      </c>
      <c r="AQ873" s="58" t="s">
        <v>959</v>
      </c>
      <c r="AR873" s="58" t="s">
        <v>799</v>
      </c>
      <c r="AS873">
        <v>186</v>
      </c>
      <c r="AT873">
        <v>890</v>
      </c>
      <c r="AU873">
        <v>62</v>
      </c>
      <c r="AW873" s="44">
        <f t="shared" si="52"/>
        <v>2671.8599999999997</v>
      </c>
      <c r="AX873" s="46">
        <f t="shared" si="53"/>
        <v>3.3333333331120318E-3</v>
      </c>
      <c r="AY873" s="46">
        <f t="shared" si="54"/>
        <v>-3.3333333334439885E-3</v>
      </c>
      <c r="AZ873" s="46">
        <f t="shared" si="55"/>
        <v>-1.0913492332065289E-13</v>
      </c>
    </row>
    <row r="874" spans="1:52" x14ac:dyDescent="0.35">
      <c r="A874">
        <v>222</v>
      </c>
      <c r="B874">
        <v>114</v>
      </c>
      <c r="C874">
        <v>1793</v>
      </c>
      <c r="D874">
        <v>4</v>
      </c>
      <c r="E874">
        <v>19</v>
      </c>
      <c r="F874">
        <v>319</v>
      </c>
      <c r="H874" t="s">
        <v>134</v>
      </c>
      <c r="I874" t="s">
        <v>135</v>
      </c>
      <c r="J874" s="58" t="s">
        <v>784</v>
      </c>
      <c r="K874" s="58" t="s">
        <v>960</v>
      </c>
      <c r="L874" s="54"/>
      <c r="M874">
        <v>209</v>
      </c>
      <c r="N874">
        <v>740</v>
      </c>
      <c r="O874">
        <v>96</v>
      </c>
      <c r="Q874">
        <v>216</v>
      </c>
      <c r="R874">
        <v>111</v>
      </c>
      <c r="S874">
        <v>1793</v>
      </c>
      <c r="T874">
        <v>4</v>
      </c>
      <c r="U874">
        <v>19</v>
      </c>
      <c r="V874">
        <v>319</v>
      </c>
      <c r="W874"/>
      <c r="X874" t="s">
        <v>134</v>
      </c>
      <c r="Y874" t="s">
        <v>135</v>
      </c>
      <c r="Z874" s="58" t="s">
        <v>784</v>
      </c>
      <c r="AA874" s="58" t="s">
        <v>960</v>
      </c>
      <c r="AB874" s="54"/>
      <c r="AC874">
        <v>205</v>
      </c>
      <c r="AD874">
        <v>370</v>
      </c>
      <c r="AE874">
        <v>49</v>
      </c>
      <c r="AG874">
        <v>216</v>
      </c>
      <c r="AH874">
        <v>111</v>
      </c>
      <c r="AI874">
        <v>1793</v>
      </c>
      <c r="AJ874">
        <v>4</v>
      </c>
      <c r="AK874">
        <v>19</v>
      </c>
      <c r="AL874">
        <v>319</v>
      </c>
      <c r="AM874"/>
      <c r="AN874" t="s">
        <v>134</v>
      </c>
      <c r="AO874" t="s">
        <v>135</v>
      </c>
      <c r="AP874" s="58" t="s">
        <v>784</v>
      </c>
      <c r="AQ874" s="58" t="s">
        <v>960</v>
      </c>
      <c r="AR874" s="54"/>
      <c r="AS874">
        <v>204</v>
      </c>
      <c r="AT874">
        <v>555</v>
      </c>
      <c r="AU874">
        <v>73</v>
      </c>
      <c r="AW874" s="44">
        <f t="shared" si="52"/>
        <v>1667.18</v>
      </c>
      <c r="AX874" s="46">
        <f t="shared" si="53"/>
        <v>8.8888888888414286E-3</v>
      </c>
      <c r="AY874" s="46">
        <f t="shared" si="54"/>
        <v>-5.5555555555792946E-3</v>
      </c>
      <c r="AZ874" s="46">
        <f t="shared" si="55"/>
        <v>-3.333333333312094E-3</v>
      </c>
    </row>
    <row r="875" spans="1:52" x14ac:dyDescent="0.35">
      <c r="A875">
        <v>222</v>
      </c>
      <c r="B875">
        <v>114</v>
      </c>
      <c r="C875">
        <v>1793</v>
      </c>
      <c r="D875">
        <v>4</v>
      </c>
      <c r="E875">
        <v>19</v>
      </c>
      <c r="F875">
        <v>319</v>
      </c>
      <c r="H875" t="s">
        <v>265</v>
      </c>
      <c r="I875" t="s">
        <v>622</v>
      </c>
      <c r="J875" s="58" t="s">
        <v>930</v>
      </c>
      <c r="K875" s="58" t="s">
        <v>959</v>
      </c>
      <c r="L875" s="54"/>
      <c r="M875">
        <v>210</v>
      </c>
      <c r="N875">
        <v>2831</v>
      </c>
      <c r="O875">
        <v>63</v>
      </c>
      <c r="Q875">
        <v>216</v>
      </c>
      <c r="R875">
        <v>111</v>
      </c>
      <c r="S875">
        <v>1793</v>
      </c>
      <c r="T875">
        <v>4</v>
      </c>
      <c r="U875">
        <v>19</v>
      </c>
      <c r="V875">
        <v>319</v>
      </c>
      <c r="W875"/>
      <c r="X875" t="s">
        <v>265</v>
      </c>
      <c r="Y875" t="s">
        <v>622</v>
      </c>
      <c r="Z875" s="58" t="s">
        <v>930</v>
      </c>
      <c r="AA875" s="58" t="s">
        <v>959</v>
      </c>
      <c r="AB875" s="54"/>
      <c r="AC875">
        <v>205</v>
      </c>
      <c r="AD875">
        <v>1415</v>
      </c>
      <c r="AE875">
        <v>82</v>
      </c>
      <c r="AG875">
        <v>216</v>
      </c>
      <c r="AH875">
        <v>111</v>
      </c>
      <c r="AI875">
        <v>1793</v>
      </c>
      <c r="AJ875">
        <v>4</v>
      </c>
      <c r="AK875">
        <v>19</v>
      </c>
      <c r="AL875">
        <v>320</v>
      </c>
      <c r="AM875"/>
      <c r="AN875" t="s">
        <v>265</v>
      </c>
      <c r="AO875" t="s">
        <v>622</v>
      </c>
      <c r="AP875" s="58" t="s">
        <v>930</v>
      </c>
      <c r="AQ875" s="58" t="s">
        <v>959</v>
      </c>
      <c r="AR875" s="54"/>
      <c r="AS875">
        <v>205</v>
      </c>
      <c r="AT875">
        <v>2123</v>
      </c>
      <c r="AU875">
        <v>73</v>
      </c>
      <c r="AW875" s="44">
        <f t="shared" si="52"/>
        <v>6371.1799999999994</v>
      </c>
      <c r="AX875" s="46">
        <f t="shared" si="53"/>
        <v>5.5555555551290992E-3</v>
      </c>
      <c r="AY875" s="46">
        <f t="shared" si="54"/>
        <v>-2.2222222224353994E-3</v>
      </c>
      <c r="AZ875" s="46">
        <f t="shared" si="55"/>
        <v>-3.3333333335394677E-3</v>
      </c>
    </row>
    <row r="876" spans="1:52" x14ac:dyDescent="0.35">
      <c r="A876">
        <v>222</v>
      </c>
      <c r="B876">
        <v>114</v>
      </c>
      <c r="C876">
        <v>1793</v>
      </c>
      <c r="D876">
        <v>4</v>
      </c>
      <c r="E876">
        <v>19</v>
      </c>
      <c r="F876">
        <v>320</v>
      </c>
      <c r="H876" t="s">
        <v>18</v>
      </c>
      <c r="I876" t="s">
        <v>380</v>
      </c>
      <c r="J876" s="58" t="s">
        <v>798</v>
      </c>
      <c r="K876" s="58" t="s">
        <v>959</v>
      </c>
      <c r="L876" s="54"/>
      <c r="M876">
        <v>210</v>
      </c>
      <c r="N876">
        <v>176</v>
      </c>
      <c r="O876">
        <v>6</v>
      </c>
      <c r="Q876">
        <v>216</v>
      </c>
      <c r="R876">
        <v>111</v>
      </c>
      <c r="S876">
        <v>1793</v>
      </c>
      <c r="T876">
        <v>4</v>
      </c>
      <c r="U876">
        <v>19</v>
      </c>
      <c r="V876">
        <v>320</v>
      </c>
      <c r="W876"/>
      <c r="X876" t="s">
        <v>18</v>
      </c>
      <c r="Y876" t="s">
        <v>380</v>
      </c>
      <c r="Z876" s="58" t="s">
        <v>798</v>
      </c>
      <c r="AA876" s="58" t="s">
        <v>959</v>
      </c>
      <c r="AB876" s="54"/>
      <c r="AC876">
        <v>205</v>
      </c>
      <c r="AD876">
        <v>88</v>
      </c>
      <c r="AE876">
        <v>3</v>
      </c>
      <c r="AG876">
        <v>216</v>
      </c>
      <c r="AH876">
        <v>111</v>
      </c>
      <c r="AI876">
        <v>1793</v>
      </c>
      <c r="AJ876">
        <v>4</v>
      </c>
      <c r="AK876">
        <v>16</v>
      </c>
      <c r="AL876">
        <v>317</v>
      </c>
      <c r="AM876"/>
      <c r="AN876" t="s">
        <v>18</v>
      </c>
      <c r="AO876" t="s">
        <v>380</v>
      </c>
      <c r="AP876" s="58" t="s">
        <v>798</v>
      </c>
      <c r="AQ876" s="58" t="s">
        <v>959</v>
      </c>
      <c r="AR876" s="54"/>
      <c r="AS876">
        <v>205</v>
      </c>
      <c r="AT876">
        <v>132</v>
      </c>
      <c r="AU876">
        <v>5</v>
      </c>
      <c r="AW876" s="44">
        <f t="shared" si="52"/>
        <v>396.14</v>
      </c>
      <c r="AX876" s="46">
        <f t="shared" si="53"/>
        <v>2.2222222222035293E-3</v>
      </c>
      <c r="AY876" s="46">
        <f t="shared" si="54"/>
        <v>1.1111111111017646E-3</v>
      </c>
      <c r="AZ876" s="46">
        <f t="shared" si="55"/>
        <v>-3.3333333333473575E-3</v>
      </c>
    </row>
    <row r="877" spans="1:52" x14ac:dyDescent="0.35">
      <c r="A877">
        <v>222</v>
      </c>
      <c r="B877">
        <v>114</v>
      </c>
      <c r="C877">
        <v>1793</v>
      </c>
      <c r="D877">
        <v>4</v>
      </c>
      <c r="E877">
        <v>19</v>
      </c>
      <c r="F877">
        <v>320</v>
      </c>
      <c r="H877" t="s">
        <v>614</v>
      </c>
      <c r="I877" t="s">
        <v>34</v>
      </c>
      <c r="J877" s="58" t="s">
        <v>798</v>
      </c>
      <c r="K877" s="58" t="s">
        <v>959</v>
      </c>
      <c r="L877" s="58" t="s">
        <v>802</v>
      </c>
      <c r="M877">
        <v>8</v>
      </c>
      <c r="N877">
        <v>1711</v>
      </c>
      <c r="O877">
        <v>13</v>
      </c>
      <c r="Q877">
        <v>216</v>
      </c>
      <c r="R877">
        <v>111</v>
      </c>
      <c r="S877">
        <v>1793</v>
      </c>
      <c r="T877">
        <v>4</v>
      </c>
      <c r="U877">
        <v>19</v>
      </c>
      <c r="V877">
        <v>320</v>
      </c>
      <c r="W877"/>
      <c r="X877" t="s">
        <v>229</v>
      </c>
      <c r="Y877" t="s">
        <v>34</v>
      </c>
      <c r="Z877" s="58" t="s">
        <v>798</v>
      </c>
      <c r="AA877" s="58" t="s">
        <v>959</v>
      </c>
      <c r="AB877" s="58" t="s">
        <v>802</v>
      </c>
      <c r="AC877">
        <v>8</v>
      </c>
      <c r="AD877">
        <v>855</v>
      </c>
      <c r="AE877">
        <v>57</v>
      </c>
      <c r="AG877">
        <v>216</v>
      </c>
      <c r="AH877">
        <v>111</v>
      </c>
      <c r="AI877">
        <v>1793</v>
      </c>
      <c r="AJ877">
        <v>4</v>
      </c>
      <c r="AK877">
        <v>19</v>
      </c>
      <c r="AL877">
        <v>319</v>
      </c>
      <c r="AM877"/>
      <c r="AN877" t="s">
        <v>741</v>
      </c>
      <c r="AO877"/>
      <c r="AP877" s="58" t="s">
        <v>798</v>
      </c>
      <c r="AQ877" s="58" t="s">
        <v>959</v>
      </c>
      <c r="AR877" s="58" t="s">
        <v>802</v>
      </c>
      <c r="AS877">
        <v>8</v>
      </c>
      <c r="AT877">
        <v>1283</v>
      </c>
      <c r="AU877">
        <v>35</v>
      </c>
      <c r="AW877" s="44">
        <f t="shared" si="52"/>
        <v>3850.05</v>
      </c>
      <c r="AX877" s="46">
        <f t="shared" si="53"/>
        <v>3.3333333332120629E-3</v>
      </c>
      <c r="AY877" s="46">
        <f t="shared" si="54"/>
        <v>-3.3333333333939175E-3</v>
      </c>
      <c r="AZ877" s="46">
        <f t="shared" si="55"/>
        <v>-9.0927265716800321E-14</v>
      </c>
    </row>
    <row r="878" spans="1:52" x14ac:dyDescent="0.35">
      <c r="A878">
        <v>222</v>
      </c>
      <c r="B878">
        <v>114</v>
      </c>
      <c r="C878">
        <v>1793</v>
      </c>
      <c r="D878">
        <v>4</v>
      </c>
      <c r="E878">
        <v>19</v>
      </c>
      <c r="F878">
        <v>320</v>
      </c>
      <c r="H878" t="s">
        <v>21</v>
      </c>
      <c r="I878" t="s">
        <v>163</v>
      </c>
      <c r="J878" s="58" t="s">
        <v>794</v>
      </c>
      <c r="K878" s="58" t="s">
        <v>959</v>
      </c>
      <c r="L878" s="59" t="s">
        <v>799</v>
      </c>
      <c r="M878">
        <v>31</v>
      </c>
      <c r="N878">
        <v>148</v>
      </c>
      <c r="O878">
        <v>60</v>
      </c>
      <c r="Q878">
        <v>216</v>
      </c>
      <c r="R878">
        <v>111</v>
      </c>
      <c r="S878">
        <v>1793</v>
      </c>
      <c r="T878">
        <v>4</v>
      </c>
      <c r="U878">
        <v>19</v>
      </c>
      <c r="V878">
        <v>320</v>
      </c>
      <c r="W878" t="s">
        <v>37</v>
      </c>
      <c r="X878" t="s">
        <v>21</v>
      </c>
      <c r="Y878" t="s">
        <v>163</v>
      </c>
      <c r="Z878" s="58" t="s">
        <v>794</v>
      </c>
      <c r="AA878" s="58" t="s">
        <v>959</v>
      </c>
      <c r="AB878" s="59" t="s">
        <v>799</v>
      </c>
      <c r="AC878">
        <v>31</v>
      </c>
      <c r="AD878">
        <v>74</v>
      </c>
      <c r="AE878">
        <v>31</v>
      </c>
      <c r="AG878">
        <v>216</v>
      </c>
      <c r="AH878">
        <v>111</v>
      </c>
      <c r="AI878">
        <v>1793</v>
      </c>
      <c r="AJ878">
        <v>4</v>
      </c>
      <c r="AK878">
        <v>19</v>
      </c>
      <c r="AL878">
        <v>319</v>
      </c>
      <c r="AM878" t="s">
        <v>37</v>
      </c>
      <c r="AN878" t="s">
        <v>21</v>
      </c>
      <c r="AO878" t="s">
        <v>163</v>
      </c>
      <c r="AP878" s="58" t="s">
        <v>794</v>
      </c>
      <c r="AQ878" s="58" t="s">
        <v>959</v>
      </c>
      <c r="AR878" s="59" t="s">
        <v>799</v>
      </c>
      <c r="AS878">
        <v>31</v>
      </c>
      <c r="AT878">
        <v>111</v>
      </c>
      <c r="AU878">
        <v>46</v>
      </c>
      <c r="AW878" s="44">
        <f t="shared" si="52"/>
        <v>334.36999999999995</v>
      </c>
      <c r="AX878" s="46">
        <f t="shared" si="53"/>
        <v>8.8888888888561945E-3</v>
      </c>
      <c r="AY878" s="46">
        <f t="shared" si="54"/>
        <v>-5.5555555555719116E-3</v>
      </c>
      <c r="AZ878" s="46">
        <f t="shared" si="55"/>
        <v>-3.3333333333507853E-3</v>
      </c>
    </row>
    <row r="879" spans="1:52" x14ac:dyDescent="0.35">
      <c r="A879">
        <v>222</v>
      </c>
      <c r="B879">
        <v>114</v>
      </c>
      <c r="C879">
        <v>1793</v>
      </c>
      <c r="D879">
        <v>4</v>
      </c>
      <c r="E879">
        <v>19</v>
      </c>
      <c r="F879">
        <v>320</v>
      </c>
      <c r="H879" t="s">
        <v>618</v>
      </c>
      <c r="I879" t="s">
        <v>454</v>
      </c>
      <c r="J879" s="58" t="s">
        <v>901</v>
      </c>
      <c r="K879" s="58" t="s">
        <v>959</v>
      </c>
      <c r="L879" s="54"/>
      <c r="M879">
        <v>182</v>
      </c>
      <c r="N879">
        <v>587</v>
      </c>
      <c r="O879">
        <v>73</v>
      </c>
      <c r="Q879">
        <v>216</v>
      </c>
      <c r="R879">
        <v>111</v>
      </c>
      <c r="S879">
        <v>1793</v>
      </c>
      <c r="T879">
        <v>4</v>
      </c>
      <c r="U879">
        <v>19</v>
      </c>
      <c r="V879">
        <v>320</v>
      </c>
      <c r="W879"/>
      <c r="X879" t="s">
        <v>618</v>
      </c>
      <c r="Y879" t="s">
        <v>454</v>
      </c>
      <c r="Z879" s="58" t="s">
        <v>901</v>
      </c>
      <c r="AA879" s="58" t="s">
        <v>959</v>
      </c>
      <c r="AB879" s="54"/>
      <c r="AC879">
        <v>182</v>
      </c>
      <c r="AD879">
        <v>293</v>
      </c>
      <c r="AE879">
        <v>87</v>
      </c>
      <c r="AG879">
        <v>218</v>
      </c>
      <c r="AH879">
        <v>112</v>
      </c>
      <c r="AI879">
        <v>1793</v>
      </c>
      <c r="AJ879">
        <v>4</v>
      </c>
      <c r="AK879">
        <v>19</v>
      </c>
      <c r="AL879">
        <v>334</v>
      </c>
      <c r="AM879"/>
      <c r="AN879" t="s">
        <v>739</v>
      </c>
      <c r="AO879" t="s">
        <v>740</v>
      </c>
      <c r="AP879" s="58" t="s">
        <v>901</v>
      </c>
      <c r="AQ879" s="58" t="s">
        <v>959</v>
      </c>
      <c r="AR879" s="54"/>
      <c r="AS879">
        <v>179</v>
      </c>
      <c r="AT879">
        <v>440</v>
      </c>
      <c r="AU879">
        <v>81</v>
      </c>
      <c r="AW879" s="44">
        <f t="shared" si="52"/>
        <v>1322.4099999999999</v>
      </c>
      <c r="AX879" s="46">
        <f t="shared" si="53"/>
        <v>7.7777777776373291E-3</v>
      </c>
      <c r="AY879" s="46">
        <f t="shared" si="54"/>
        <v>-1.1111111111813399E-3</v>
      </c>
      <c r="AZ879" s="46">
        <f t="shared" si="55"/>
        <v>-6.6666666667152263E-3</v>
      </c>
    </row>
    <row r="880" spans="1:52" x14ac:dyDescent="0.35">
      <c r="A880">
        <v>222</v>
      </c>
      <c r="B880">
        <v>114</v>
      </c>
      <c r="C880">
        <v>1793</v>
      </c>
      <c r="D880">
        <v>4</v>
      </c>
      <c r="E880">
        <v>19</v>
      </c>
      <c r="F880">
        <v>320</v>
      </c>
      <c r="H880" t="s">
        <v>561</v>
      </c>
      <c r="I880" t="s">
        <v>624</v>
      </c>
      <c r="J880" s="58" t="s">
        <v>947</v>
      </c>
      <c r="K880" s="58" t="s">
        <v>962</v>
      </c>
      <c r="L880" s="54"/>
      <c r="M880">
        <v>211</v>
      </c>
      <c r="N880">
        <v>930</v>
      </c>
      <c r="O880">
        <v>34</v>
      </c>
      <c r="Q880">
        <v>216</v>
      </c>
      <c r="R880">
        <v>111</v>
      </c>
      <c r="S880">
        <v>1793</v>
      </c>
      <c r="T880">
        <v>4</v>
      </c>
      <c r="U880">
        <v>19</v>
      </c>
      <c r="V880">
        <v>320</v>
      </c>
      <c r="W880"/>
      <c r="X880" t="s">
        <v>561</v>
      </c>
      <c r="Y880" t="s">
        <v>624</v>
      </c>
      <c r="Z880" s="58" t="s">
        <v>947</v>
      </c>
      <c r="AA880" s="58" t="s">
        <v>962</v>
      </c>
      <c r="AB880" s="54"/>
      <c r="AC880">
        <v>206</v>
      </c>
      <c r="AD880">
        <v>465</v>
      </c>
      <c r="AE880">
        <v>17</v>
      </c>
      <c r="AG880">
        <v>218</v>
      </c>
      <c r="AH880">
        <v>112</v>
      </c>
      <c r="AI880">
        <v>1793</v>
      </c>
      <c r="AJ880">
        <v>4</v>
      </c>
      <c r="AK880">
        <v>19</v>
      </c>
      <c r="AL880">
        <v>334</v>
      </c>
      <c r="AM880"/>
      <c r="AN880" t="s">
        <v>561</v>
      </c>
      <c r="AO880" t="s">
        <v>624</v>
      </c>
      <c r="AP880" s="58" t="s">
        <v>947</v>
      </c>
      <c r="AQ880" s="58" t="s">
        <v>962</v>
      </c>
      <c r="AR880" s="54"/>
      <c r="AS880">
        <v>206</v>
      </c>
      <c r="AT880">
        <v>697</v>
      </c>
      <c r="AU880">
        <v>78</v>
      </c>
      <c r="AW880" s="44">
        <f t="shared" si="52"/>
        <v>2093.2900000000004</v>
      </c>
      <c r="AX880" s="46">
        <f t="shared" si="53"/>
        <v>1.1111111111208605E-2</v>
      </c>
      <c r="AY880" s="46">
        <f t="shared" si="54"/>
        <v>5.5555555556043024E-3</v>
      </c>
      <c r="AZ880" s="46">
        <f t="shared" si="55"/>
        <v>-1.6666666666565133E-2</v>
      </c>
    </row>
    <row r="881" spans="1:52" x14ac:dyDescent="0.35">
      <c r="A881">
        <v>222</v>
      </c>
      <c r="B881">
        <v>114</v>
      </c>
      <c r="C881">
        <v>1793</v>
      </c>
      <c r="D881">
        <v>4</v>
      </c>
      <c r="E881">
        <v>19</v>
      </c>
      <c r="F881">
        <v>320</v>
      </c>
      <c r="H881" t="s">
        <v>642</v>
      </c>
      <c r="J881" s="58" t="s">
        <v>784</v>
      </c>
      <c r="K881" s="58" t="s">
        <v>960</v>
      </c>
      <c r="L881" s="54"/>
      <c r="M881">
        <v>210</v>
      </c>
      <c r="N881">
        <v>427</v>
      </c>
      <c r="O881">
        <v>95</v>
      </c>
      <c r="Q881">
        <v>216</v>
      </c>
      <c r="R881">
        <v>111</v>
      </c>
      <c r="S881">
        <v>1793</v>
      </c>
      <c r="T881">
        <v>4</v>
      </c>
      <c r="U881">
        <v>19</v>
      </c>
      <c r="V881">
        <v>320</v>
      </c>
      <c r="W881"/>
      <c r="X881" t="s">
        <v>642</v>
      </c>
      <c r="Y881"/>
      <c r="Z881" s="58" t="s">
        <v>784</v>
      </c>
      <c r="AA881" s="58" t="s">
        <v>960</v>
      </c>
      <c r="AB881" s="54"/>
      <c r="AC881">
        <v>206</v>
      </c>
      <c r="AD881">
        <v>213</v>
      </c>
      <c r="AE881">
        <v>98</v>
      </c>
      <c r="AG881">
        <v>216</v>
      </c>
      <c r="AH881">
        <v>111</v>
      </c>
      <c r="AI881">
        <v>1793</v>
      </c>
      <c r="AJ881">
        <v>4</v>
      </c>
      <c r="AK881">
        <v>19</v>
      </c>
      <c r="AL881">
        <v>320</v>
      </c>
      <c r="AM881"/>
      <c r="AN881" t="s">
        <v>642</v>
      </c>
      <c r="AO881"/>
      <c r="AP881" s="58" t="s">
        <v>784</v>
      </c>
      <c r="AQ881" s="58" t="s">
        <v>960</v>
      </c>
      <c r="AR881" s="54"/>
      <c r="AS881">
        <v>205</v>
      </c>
      <c r="AT881">
        <v>320</v>
      </c>
      <c r="AU881">
        <v>97</v>
      </c>
      <c r="AW881" s="44">
        <f t="shared" si="52"/>
        <v>962.90000000000009</v>
      </c>
      <c r="AX881" s="46">
        <f t="shared" si="53"/>
        <v>5.5555555555770741E-3</v>
      </c>
      <c r="AY881" s="46">
        <f t="shared" si="54"/>
        <v>-2.2222222222114674E-3</v>
      </c>
      <c r="AZ881" s="46">
        <f t="shared" si="55"/>
        <v>-3.3333333333029902E-3</v>
      </c>
    </row>
    <row r="882" spans="1:52" x14ac:dyDescent="0.35">
      <c r="A882">
        <v>222</v>
      </c>
      <c r="B882">
        <v>114</v>
      </c>
      <c r="C882">
        <v>1793</v>
      </c>
      <c r="D882">
        <v>4</v>
      </c>
      <c r="E882">
        <v>22</v>
      </c>
      <c r="F882">
        <v>321</v>
      </c>
      <c r="H882" t="s">
        <v>215</v>
      </c>
      <c r="I882" t="s">
        <v>220</v>
      </c>
      <c r="J882" s="58" t="s">
        <v>793</v>
      </c>
      <c r="K882" s="58" t="s">
        <v>959</v>
      </c>
      <c r="L882" s="54"/>
      <c r="M882">
        <v>29</v>
      </c>
      <c r="N882">
        <v>13</v>
      </c>
      <c r="O882">
        <v>90</v>
      </c>
      <c r="Q882">
        <v>216</v>
      </c>
      <c r="R882">
        <v>111</v>
      </c>
      <c r="S882">
        <v>1793</v>
      </c>
      <c r="T882">
        <v>4</v>
      </c>
      <c r="U882">
        <v>22</v>
      </c>
      <c r="V882">
        <v>321</v>
      </c>
      <c r="W882"/>
      <c r="X882" t="s">
        <v>215</v>
      </c>
      <c r="Y882" t="s">
        <v>220</v>
      </c>
      <c r="Z882" s="58" t="s">
        <v>793</v>
      </c>
      <c r="AA882" s="58" t="s">
        <v>959</v>
      </c>
      <c r="AB882" s="54"/>
      <c r="AC882">
        <v>29</v>
      </c>
      <c r="AD882">
        <v>6</v>
      </c>
      <c r="AE882">
        <v>96</v>
      </c>
      <c r="AG882">
        <v>216</v>
      </c>
      <c r="AH882">
        <v>111</v>
      </c>
      <c r="AI882">
        <v>1793</v>
      </c>
      <c r="AJ882">
        <v>4</v>
      </c>
      <c r="AK882">
        <v>22</v>
      </c>
      <c r="AL882">
        <v>322</v>
      </c>
      <c r="AM882"/>
      <c r="AN882" t="s">
        <v>215</v>
      </c>
      <c r="AO882" t="s">
        <v>220</v>
      </c>
      <c r="AP882" s="58" t="s">
        <v>793</v>
      </c>
      <c r="AQ882" s="58" t="s">
        <v>959</v>
      </c>
      <c r="AR882" s="54"/>
      <c r="AS882">
        <v>29</v>
      </c>
      <c r="AT882">
        <v>10</v>
      </c>
      <c r="AU882">
        <v>43</v>
      </c>
      <c r="AW882" s="44">
        <f t="shared" si="52"/>
        <v>31.29</v>
      </c>
      <c r="AX882" s="46">
        <f t="shared" si="53"/>
        <v>6.6666666666662655E-3</v>
      </c>
      <c r="AY882" s="46">
        <f t="shared" si="54"/>
        <v>-6.6666666666668206E-3</v>
      </c>
      <c r="AZ882" s="46">
        <f t="shared" si="55"/>
        <v>0</v>
      </c>
    </row>
    <row r="883" spans="1:52" x14ac:dyDescent="0.35">
      <c r="A883">
        <v>222</v>
      </c>
      <c r="B883">
        <v>114</v>
      </c>
      <c r="C883">
        <v>1793</v>
      </c>
      <c r="D883">
        <v>4</v>
      </c>
      <c r="E883">
        <v>22</v>
      </c>
      <c r="F883">
        <v>322</v>
      </c>
      <c r="H883" t="s">
        <v>625</v>
      </c>
      <c r="I883" t="s">
        <v>57</v>
      </c>
      <c r="J883" s="58" t="s">
        <v>859</v>
      </c>
      <c r="K883" s="58" t="s">
        <v>959</v>
      </c>
      <c r="L883" s="54"/>
      <c r="M883">
        <v>211</v>
      </c>
      <c r="N883">
        <v>268</v>
      </c>
      <c r="O883">
        <v>76</v>
      </c>
      <c r="Q883">
        <v>216</v>
      </c>
      <c r="R883">
        <v>111</v>
      </c>
      <c r="S883">
        <v>1793</v>
      </c>
      <c r="T883">
        <v>4</v>
      </c>
      <c r="U883">
        <v>22</v>
      </c>
      <c r="V883">
        <v>322</v>
      </c>
      <c r="W883"/>
      <c r="X883" t="s">
        <v>625</v>
      </c>
      <c r="Y883" t="s">
        <v>57</v>
      </c>
      <c r="Z883" s="58" t="s">
        <v>859</v>
      </c>
      <c r="AA883" s="58" t="s">
        <v>959</v>
      </c>
      <c r="AB883" s="54"/>
      <c r="AC883">
        <v>207</v>
      </c>
      <c r="AD883">
        <v>134</v>
      </c>
      <c r="AE883">
        <v>38</v>
      </c>
      <c r="AG883">
        <v>179</v>
      </c>
      <c r="AH883">
        <v>92</v>
      </c>
      <c r="AI883">
        <v>1793</v>
      </c>
      <c r="AJ883">
        <v>4</v>
      </c>
      <c r="AK883">
        <v>20</v>
      </c>
      <c r="AL883">
        <v>112</v>
      </c>
      <c r="AM883"/>
      <c r="AN883" t="s">
        <v>774</v>
      </c>
      <c r="AO883" t="s">
        <v>57</v>
      </c>
      <c r="AP883" s="58" t="s">
        <v>859</v>
      </c>
      <c r="AQ883" s="58" t="s">
        <v>959</v>
      </c>
      <c r="AR883" s="54"/>
      <c r="AS883">
        <v>206</v>
      </c>
      <c r="AT883">
        <v>201</v>
      </c>
      <c r="AU883">
        <v>57</v>
      </c>
      <c r="AW883" s="44">
        <f t="shared" si="52"/>
        <v>604.71</v>
      </c>
      <c r="AX883" s="46">
        <f t="shared" si="53"/>
        <v>-9.1038288019262836E-15</v>
      </c>
      <c r="AY883" s="46">
        <f t="shared" si="54"/>
        <v>-4.5519144009631418E-15</v>
      </c>
      <c r="AZ883" s="46">
        <f t="shared" si="55"/>
        <v>-6.7723604502134549E-15</v>
      </c>
    </row>
    <row r="884" spans="1:52" x14ac:dyDescent="0.35">
      <c r="A884">
        <v>222</v>
      </c>
      <c r="B884">
        <v>114</v>
      </c>
      <c r="C884">
        <v>1793</v>
      </c>
      <c r="D884">
        <v>4</v>
      </c>
      <c r="E884">
        <v>22</v>
      </c>
      <c r="F884">
        <v>322</v>
      </c>
      <c r="H884" t="s">
        <v>446</v>
      </c>
      <c r="I884" t="s">
        <v>273</v>
      </c>
      <c r="J884" s="58" t="s">
        <v>813</v>
      </c>
      <c r="K884" s="58" t="s">
        <v>959</v>
      </c>
      <c r="L884" s="54"/>
      <c r="M884">
        <v>212</v>
      </c>
      <c r="N884">
        <v>123</v>
      </c>
      <c r="O884">
        <v>41</v>
      </c>
      <c r="Q884">
        <v>216</v>
      </c>
      <c r="R884">
        <v>111</v>
      </c>
      <c r="S884">
        <v>1793</v>
      </c>
      <c r="T884">
        <v>4</v>
      </c>
      <c r="U884">
        <v>22</v>
      </c>
      <c r="V884">
        <v>322</v>
      </c>
      <c r="W884"/>
      <c r="X884" t="s">
        <v>446</v>
      </c>
      <c r="Y884" t="s">
        <v>273</v>
      </c>
      <c r="Z884" s="58" t="s">
        <v>813</v>
      </c>
      <c r="AA884" s="58" t="s">
        <v>959</v>
      </c>
      <c r="AB884" s="54"/>
      <c r="AC884">
        <v>207</v>
      </c>
      <c r="AD884">
        <v>61</v>
      </c>
      <c r="AE884">
        <v>71</v>
      </c>
      <c r="AG884">
        <v>216</v>
      </c>
      <c r="AH884">
        <v>111</v>
      </c>
      <c r="AI884">
        <v>1793</v>
      </c>
      <c r="AJ884">
        <v>4</v>
      </c>
      <c r="AK884">
        <v>22</v>
      </c>
      <c r="AL884">
        <v>322</v>
      </c>
      <c r="AM884"/>
      <c r="AN884" t="s">
        <v>446</v>
      </c>
      <c r="AO884" t="s">
        <v>273</v>
      </c>
      <c r="AP884" s="58" t="s">
        <v>813</v>
      </c>
      <c r="AQ884" s="58" t="s">
        <v>959</v>
      </c>
      <c r="AR884" s="54"/>
      <c r="AS884">
        <v>207</v>
      </c>
      <c r="AT884">
        <v>92</v>
      </c>
      <c r="AU884">
        <v>56</v>
      </c>
      <c r="AW884" s="44">
        <f t="shared" si="52"/>
        <v>277.68</v>
      </c>
      <c r="AX884" s="46">
        <f t="shared" si="53"/>
        <v>3.3333333333269155E-3</v>
      </c>
      <c r="AY884" s="46">
        <f t="shared" si="54"/>
        <v>-3.3333333333365189E-3</v>
      </c>
      <c r="AZ884" s="46">
        <f t="shared" si="55"/>
        <v>2.2204460492503131E-15</v>
      </c>
    </row>
    <row r="885" spans="1:52" x14ac:dyDescent="0.35">
      <c r="A885">
        <v>222</v>
      </c>
      <c r="B885">
        <v>114</v>
      </c>
      <c r="C885">
        <v>1793</v>
      </c>
      <c r="D885">
        <v>4</v>
      </c>
      <c r="E885">
        <v>22</v>
      </c>
      <c r="F885">
        <v>322</v>
      </c>
      <c r="H885" t="s">
        <v>38</v>
      </c>
      <c r="I885" t="s">
        <v>67</v>
      </c>
      <c r="J885" s="58" t="s">
        <v>887</v>
      </c>
      <c r="K885" s="58" t="s">
        <v>959</v>
      </c>
      <c r="L885" s="54"/>
      <c r="M885">
        <v>90</v>
      </c>
      <c r="N885">
        <v>375</v>
      </c>
      <c r="O885">
        <v>83</v>
      </c>
      <c r="Q885">
        <v>216</v>
      </c>
      <c r="R885">
        <v>111</v>
      </c>
      <c r="S885">
        <v>1793</v>
      </c>
      <c r="T885">
        <v>4</v>
      </c>
      <c r="U885">
        <v>22</v>
      </c>
      <c r="V885">
        <v>322</v>
      </c>
      <c r="W885"/>
      <c r="X885" t="s">
        <v>38</v>
      </c>
      <c r="Y885" t="s">
        <v>67</v>
      </c>
      <c r="Z885" s="58" t="s">
        <v>887</v>
      </c>
      <c r="AA885" s="58" t="s">
        <v>959</v>
      </c>
      <c r="AB885" s="54"/>
      <c r="AC885">
        <v>90</v>
      </c>
      <c r="AD885">
        <v>187</v>
      </c>
      <c r="AE885">
        <v>92</v>
      </c>
      <c r="AG885">
        <v>216</v>
      </c>
      <c r="AH885">
        <v>111</v>
      </c>
      <c r="AI885">
        <v>1793</v>
      </c>
      <c r="AJ885">
        <v>4</v>
      </c>
      <c r="AK885">
        <v>22</v>
      </c>
      <c r="AL885">
        <v>322</v>
      </c>
      <c r="AM885"/>
      <c r="AN885" t="s">
        <v>38</v>
      </c>
      <c r="AO885" t="s">
        <v>67</v>
      </c>
      <c r="AP885" s="58" t="s">
        <v>887</v>
      </c>
      <c r="AQ885" s="58" t="s">
        <v>959</v>
      </c>
      <c r="AR885" s="54"/>
      <c r="AS885">
        <v>90</v>
      </c>
      <c r="AT885">
        <v>281</v>
      </c>
      <c r="AU885">
        <v>88</v>
      </c>
      <c r="AW885" s="44">
        <f t="shared" si="52"/>
        <v>845.62999999999988</v>
      </c>
      <c r="AX885" s="46">
        <f t="shared" si="53"/>
        <v>5.5555555554588354E-3</v>
      </c>
      <c r="AY885" s="46">
        <f t="shared" si="54"/>
        <v>-2.2222222222706423E-3</v>
      </c>
      <c r="AZ885" s="46">
        <f t="shared" si="55"/>
        <v>-3.333333333391697E-3</v>
      </c>
    </row>
    <row r="886" spans="1:52" x14ac:dyDescent="0.35">
      <c r="A886">
        <v>222</v>
      </c>
      <c r="B886">
        <v>114</v>
      </c>
      <c r="C886">
        <v>1793</v>
      </c>
      <c r="D886">
        <v>4</v>
      </c>
      <c r="E886">
        <v>22</v>
      </c>
      <c r="F886">
        <v>322</v>
      </c>
      <c r="H886" t="s">
        <v>518</v>
      </c>
      <c r="I886" t="s">
        <v>586</v>
      </c>
      <c r="J886" s="58" t="s">
        <v>822</v>
      </c>
      <c r="K886" s="58" t="s">
        <v>959</v>
      </c>
      <c r="L886" s="58" t="s">
        <v>780</v>
      </c>
      <c r="M886">
        <v>140</v>
      </c>
      <c r="N886">
        <v>91</v>
      </c>
      <c r="O886">
        <v>26</v>
      </c>
      <c r="Q886">
        <v>216</v>
      </c>
      <c r="R886">
        <v>111</v>
      </c>
      <c r="S886">
        <v>1793</v>
      </c>
      <c r="T886">
        <v>4</v>
      </c>
      <c r="U886">
        <v>22</v>
      </c>
      <c r="V886">
        <v>322</v>
      </c>
      <c r="W886"/>
      <c r="X886" t="s">
        <v>518</v>
      </c>
      <c r="Y886" t="s">
        <v>586</v>
      </c>
      <c r="Z886" s="58" t="s">
        <v>822</v>
      </c>
      <c r="AA886" s="58" t="s">
        <v>959</v>
      </c>
      <c r="AB886" s="58" t="s">
        <v>780</v>
      </c>
      <c r="AC886">
        <v>140</v>
      </c>
      <c r="AD886">
        <v>45</v>
      </c>
      <c r="AE886">
        <v>63</v>
      </c>
      <c r="AG886">
        <v>216</v>
      </c>
      <c r="AH886">
        <v>111</v>
      </c>
      <c r="AI886">
        <v>1793</v>
      </c>
      <c r="AJ886">
        <v>4</v>
      </c>
      <c r="AK886">
        <v>22</v>
      </c>
      <c r="AL886">
        <v>321</v>
      </c>
      <c r="AM886"/>
      <c r="AN886" t="s">
        <v>771</v>
      </c>
      <c r="AO886" t="s">
        <v>586</v>
      </c>
      <c r="AP886" s="58" t="s">
        <v>822</v>
      </c>
      <c r="AQ886" s="58" t="s">
        <v>959</v>
      </c>
      <c r="AR886" s="58" t="s">
        <v>780</v>
      </c>
      <c r="AS886">
        <v>140</v>
      </c>
      <c r="AT886">
        <v>68</v>
      </c>
      <c r="AU886">
        <v>45</v>
      </c>
      <c r="AW886" s="44">
        <f t="shared" si="52"/>
        <v>205.33999999999997</v>
      </c>
      <c r="AX886" s="46">
        <f t="shared" si="53"/>
        <v>2.2222222222063603E-3</v>
      </c>
      <c r="AY886" s="46">
        <f t="shared" si="54"/>
        <v>1.1111111111031802E-3</v>
      </c>
      <c r="AZ886" s="46">
        <f t="shared" si="55"/>
        <v>-3.3333333333416815E-3</v>
      </c>
    </row>
    <row r="887" spans="1:52" x14ac:dyDescent="0.35">
      <c r="A887">
        <v>222</v>
      </c>
      <c r="B887">
        <v>114</v>
      </c>
      <c r="C887">
        <v>1793</v>
      </c>
      <c r="D887">
        <v>4</v>
      </c>
      <c r="E887">
        <v>22</v>
      </c>
      <c r="F887">
        <v>322</v>
      </c>
      <c r="H887" t="s">
        <v>39</v>
      </c>
      <c r="I887" t="s">
        <v>63</v>
      </c>
      <c r="J887" s="58" t="s">
        <v>784</v>
      </c>
      <c r="K887" s="58" t="s">
        <v>960</v>
      </c>
      <c r="L887" s="54"/>
      <c r="M887">
        <v>211</v>
      </c>
      <c r="N887">
        <v>30</v>
      </c>
      <c r="O887">
        <v>70</v>
      </c>
      <c r="Q887">
        <v>216</v>
      </c>
      <c r="R887">
        <v>111</v>
      </c>
      <c r="S887">
        <v>1793</v>
      </c>
      <c r="T887">
        <v>4</v>
      </c>
      <c r="U887">
        <v>22</v>
      </c>
      <c r="V887">
        <v>322</v>
      </c>
      <c r="W887"/>
      <c r="X887" t="s">
        <v>39</v>
      </c>
      <c r="Y887" t="s">
        <v>63</v>
      </c>
      <c r="Z887" s="58" t="s">
        <v>784</v>
      </c>
      <c r="AA887" s="58" t="s">
        <v>960</v>
      </c>
      <c r="AB887" s="54"/>
      <c r="AC887">
        <v>206</v>
      </c>
      <c r="AD887">
        <v>15</v>
      </c>
      <c r="AE887">
        <v>35</v>
      </c>
      <c r="AG887">
        <v>216</v>
      </c>
      <c r="AH887">
        <v>111</v>
      </c>
      <c r="AI887">
        <v>1793</v>
      </c>
      <c r="AJ887">
        <v>4</v>
      </c>
      <c r="AK887">
        <v>22</v>
      </c>
      <c r="AL887">
        <v>322</v>
      </c>
      <c r="AM887"/>
      <c r="AN887" t="s">
        <v>39</v>
      </c>
      <c r="AO887" t="s">
        <v>63</v>
      </c>
      <c r="AP887" s="58" t="s">
        <v>784</v>
      </c>
      <c r="AQ887" s="58" t="s">
        <v>960</v>
      </c>
      <c r="AR887" s="54"/>
      <c r="AS887">
        <v>206</v>
      </c>
      <c r="AT887">
        <v>23</v>
      </c>
      <c r="AU887">
        <v>3</v>
      </c>
      <c r="AW887" s="44">
        <f t="shared" si="52"/>
        <v>69.080000000000013</v>
      </c>
      <c r="AX887" s="46">
        <f t="shared" si="53"/>
        <v>2.2222222222254562E-3</v>
      </c>
      <c r="AY887" s="46">
        <f t="shared" si="54"/>
        <v>1.1111111111127281E-3</v>
      </c>
      <c r="AZ887" s="46">
        <f t="shared" si="55"/>
        <v>-3.3333333333291637E-3</v>
      </c>
    </row>
    <row r="888" spans="1:52" x14ac:dyDescent="0.35">
      <c r="A888">
        <v>222</v>
      </c>
      <c r="B888">
        <v>114</v>
      </c>
      <c r="C888">
        <v>1793</v>
      </c>
      <c r="D888">
        <v>4</v>
      </c>
      <c r="E888">
        <v>23</v>
      </c>
      <c r="F888">
        <v>322</v>
      </c>
      <c r="H888" t="s">
        <v>39</v>
      </c>
      <c r="I888" t="s">
        <v>163</v>
      </c>
      <c r="J888" s="58" t="s">
        <v>794</v>
      </c>
      <c r="K888" s="58" t="s">
        <v>959</v>
      </c>
      <c r="L888" s="58" t="s">
        <v>805</v>
      </c>
      <c r="M888">
        <v>11</v>
      </c>
      <c r="N888">
        <v>218</v>
      </c>
      <c r="O888">
        <v>40</v>
      </c>
      <c r="Q888">
        <v>216</v>
      </c>
      <c r="R888">
        <v>111</v>
      </c>
      <c r="S888">
        <v>1793</v>
      </c>
      <c r="T888">
        <v>4</v>
      </c>
      <c r="U888">
        <v>23</v>
      </c>
      <c r="V888">
        <v>322</v>
      </c>
      <c r="W888"/>
      <c r="X888" t="s">
        <v>39</v>
      </c>
      <c r="Y888" t="s">
        <v>163</v>
      </c>
      <c r="Z888" s="58" t="s">
        <v>794</v>
      </c>
      <c r="AA888" s="58" t="s">
        <v>959</v>
      </c>
      <c r="AB888" s="58" t="s">
        <v>805</v>
      </c>
      <c r="AC888">
        <v>11</v>
      </c>
      <c r="AD888">
        <v>109</v>
      </c>
      <c r="AE888">
        <v>20</v>
      </c>
      <c r="AG888">
        <v>216</v>
      </c>
      <c r="AH888">
        <v>111</v>
      </c>
      <c r="AI888">
        <v>1793</v>
      </c>
      <c r="AJ888">
        <v>4</v>
      </c>
      <c r="AK888">
        <v>23</v>
      </c>
      <c r="AL888">
        <v>323</v>
      </c>
      <c r="AM888"/>
      <c r="AN888" t="s">
        <v>39</v>
      </c>
      <c r="AO888" t="s">
        <v>163</v>
      </c>
      <c r="AP888" s="58" t="s">
        <v>794</v>
      </c>
      <c r="AQ888" s="58" t="s">
        <v>959</v>
      </c>
      <c r="AR888" s="58" t="s">
        <v>805</v>
      </c>
      <c r="AS888">
        <v>11</v>
      </c>
      <c r="AT888">
        <v>163</v>
      </c>
      <c r="AU888">
        <v>80</v>
      </c>
      <c r="AW888" s="44">
        <f t="shared" si="52"/>
        <v>491.4</v>
      </c>
      <c r="AX888" s="46">
        <f t="shared" si="53"/>
        <v>-2.2759572004815709E-14</v>
      </c>
      <c r="AY888" s="46">
        <f t="shared" si="54"/>
        <v>-1.1379786002407855E-14</v>
      </c>
      <c r="AZ888" s="46">
        <f t="shared" si="55"/>
        <v>-1.7097434579227411E-14</v>
      </c>
    </row>
    <row r="889" spans="1:52" x14ac:dyDescent="0.35">
      <c r="A889">
        <v>222</v>
      </c>
      <c r="B889">
        <v>114</v>
      </c>
      <c r="C889">
        <v>1793</v>
      </c>
      <c r="D889">
        <v>4</v>
      </c>
      <c r="E889">
        <v>23</v>
      </c>
      <c r="F889">
        <v>323</v>
      </c>
      <c r="H889" t="s">
        <v>15</v>
      </c>
      <c r="I889" t="s">
        <v>626</v>
      </c>
      <c r="J889" s="58" t="s">
        <v>781</v>
      </c>
      <c r="K889" s="58" t="s">
        <v>959</v>
      </c>
      <c r="L889" s="54"/>
      <c r="M889">
        <v>212</v>
      </c>
      <c r="N889">
        <v>29</v>
      </c>
      <c r="O889">
        <v>72</v>
      </c>
      <c r="Q889">
        <v>216</v>
      </c>
      <c r="R889">
        <v>111</v>
      </c>
      <c r="S889">
        <v>1793</v>
      </c>
      <c r="T889">
        <v>4</v>
      </c>
      <c r="U889">
        <v>23</v>
      </c>
      <c r="V889">
        <v>323</v>
      </c>
      <c r="W889"/>
      <c r="X889" t="s">
        <v>15</v>
      </c>
      <c r="Y889" t="s">
        <v>626</v>
      </c>
      <c r="Z889" s="58" t="s">
        <v>781</v>
      </c>
      <c r="AA889" s="58" t="s">
        <v>959</v>
      </c>
      <c r="AB889" s="54"/>
      <c r="AC889">
        <v>207</v>
      </c>
      <c r="AD889">
        <v>14</v>
      </c>
      <c r="AE889">
        <v>86</v>
      </c>
      <c r="AG889">
        <v>216</v>
      </c>
      <c r="AH889">
        <v>111</v>
      </c>
      <c r="AI889">
        <v>1793</v>
      </c>
      <c r="AJ889">
        <v>4</v>
      </c>
      <c r="AK889">
        <v>22</v>
      </c>
      <c r="AL889">
        <v>322</v>
      </c>
      <c r="AM889"/>
      <c r="AN889" t="s">
        <v>15</v>
      </c>
      <c r="AO889" t="s">
        <v>626</v>
      </c>
      <c r="AP889" s="58" t="s">
        <v>781</v>
      </c>
      <c r="AQ889" s="58" t="s">
        <v>959</v>
      </c>
      <c r="AR889" s="54"/>
      <c r="AS889">
        <v>270</v>
      </c>
      <c r="AT889">
        <v>22</v>
      </c>
      <c r="AU889">
        <v>29</v>
      </c>
      <c r="AW889" s="44">
        <f t="shared" si="52"/>
        <v>66.87</v>
      </c>
      <c r="AX889" s="46">
        <f t="shared" si="53"/>
        <v>-1.1102230246251565E-15</v>
      </c>
      <c r="AY889" s="46">
        <f t="shared" si="54"/>
        <v>0</v>
      </c>
      <c r="AZ889" s="46">
        <f t="shared" si="55"/>
        <v>-8.3266726846886741E-16</v>
      </c>
    </row>
    <row r="890" spans="1:52" x14ac:dyDescent="0.35">
      <c r="A890">
        <v>222</v>
      </c>
      <c r="B890">
        <v>114</v>
      </c>
      <c r="C890">
        <v>1793</v>
      </c>
      <c r="D890">
        <v>4</v>
      </c>
      <c r="E890">
        <v>23</v>
      </c>
      <c r="F890">
        <v>323</v>
      </c>
      <c r="H890" t="s">
        <v>483</v>
      </c>
      <c r="I890" t="s">
        <v>163</v>
      </c>
      <c r="J890" s="54" t="s">
        <v>794</v>
      </c>
      <c r="K890" s="58" t="s">
        <v>959</v>
      </c>
      <c r="L890" s="54"/>
      <c r="M890">
        <v>127</v>
      </c>
      <c r="N890">
        <v>193</v>
      </c>
      <c r="O890">
        <v>0</v>
      </c>
      <c r="Q890">
        <v>216</v>
      </c>
      <c r="R890">
        <v>111</v>
      </c>
      <c r="S890">
        <v>1793</v>
      </c>
      <c r="T890">
        <v>4</v>
      </c>
      <c r="U890">
        <v>23</v>
      </c>
      <c r="V890">
        <v>323</v>
      </c>
      <c r="W890"/>
      <c r="X890" t="s">
        <v>483</v>
      </c>
      <c r="Y890" t="s">
        <v>163</v>
      </c>
      <c r="Z890" s="54" t="s">
        <v>794</v>
      </c>
      <c r="AA890" s="58" t="s">
        <v>959</v>
      </c>
      <c r="AB890" s="54"/>
      <c r="AC890">
        <v>127</v>
      </c>
      <c r="AD890">
        <v>96</v>
      </c>
      <c r="AE890">
        <v>51</v>
      </c>
      <c r="AG890">
        <v>216</v>
      </c>
      <c r="AH890">
        <v>111</v>
      </c>
      <c r="AI890">
        <v>1793</v>
      </c>
      <c r="AJ890">
        <v>4</v>
      </c>
      <c r="AK890">
        <v>23</v>
      </c>
      <c r="AL890">
        <v>323</v>
      </c>
      <c r="AM890"/>
      <c r="AN890" t="s">
        <v>742</v>
      </c>
      <c r="AO890"/>
      <c r="AP890" s="54" t="s">
        <v>794</v>
      </c>
      <c r="AQ890" s="58" t="s">
        <v>959</v>
      </c>
      <c r="AR890" s="54"/>
      <c r="AS890">
        <v>127</v>
      </c>
      <c r="AT890">
        <v>144</v>
      </c>
      <c r="AU890">
        <v>75</v>
      </c>
      <c r="AW890" s="44">
        <f t="shared" si="52"/>
        <v>434.26</v>
      </c>
      <c r="AX890" s="46">
        <f t="shared" si="53"/>
        <v>4.4444444444309283E-3</v>
      </c>
      <c r="AY890" s="46">
        <f t="shared" si="54"/>
        <v>-7.7777777777845447E-3</v>
      </c>
      <c r="AZ890" s="46">
        <f t="shared" si="55"/>
        <v>3.3333333333303017E-3</v>
      </c>
    </row>
    <row r="891" spans="1:52" x14ac:dyDescent="0.35">
      <c r="A891">
        <v>223</v>
      </c>
      <c r="B891">
        <v>114</v>
      </c>
      <c r="C891">
        <v>1793</v>
      </c>
      <c r="D891">
        <v>4</v>
      </c>
      <c r="E891">
        <v>23</v>
      </c>
      <c r="F891">
        <v>323</v>
      </c>
      <c r="H891" t="s">
        <v>575</v>
      </c>
      <c r="I891" t="s">
        <v>258</v>
      </c>
      <c r="J891" s="58" t="s">
        <v>263</v>
      </c>
      <c r="K891" s="58" t="s">
        <v>959</v>
      </c>
      <c r="L891" s="54"/>
      <c r="M891">
        <v>213</v>
      </c>
      <c r="N891">
        <v>56</v>
      </c>
      <c r="O891">
        <v>24</v>
      </c>
      <c r="Q891">
        <v>217</v>
      </c>
      <c r="R891">
        <v>111</v>
      </c>
      <c r="S891">
        <v>1793</v>
      </c>
      <c r="T891">
        <v>4</v>
      </c>
      <c r="U891">
        <v>23</v>
      </c>
      <c r="V891">
        <v>323</v>
      </c>
      <c r="W891"/>
      <c r="X891" t="s">
        <v>575</v>
      </c>
      <c r="Y891" t="s">
        <v>258</v>
      </c>
      <c r="Z891" s="58" t="s">
        <v>263</v>
      </c>
      <c r="AA891" s="58" t="s">
        <v>959</v>
      </c>
      <c r="AB891" s="54"/>
      <c r="AC891">
        <v>208</v>
      </c>
      <c r="AD891">
        <v>28</v>
      </c>
      <c r="AE891">
        <v>12</v>
      </c>
      <c r="AG891">
        <v>217</v>
      </c>
      <c r="AH891">
        <v>111</v>
      </c>
      <c r="AI891">
        <v>1793</v>
      </c>
      <c r="AJ891">
        <v>4</v>
      </c>
      <c r="AK891">
        <v>23</v>
      </c>
      <c r="AL891">
        <v>324</v>
      </c>
      <c r="AM891"/>
      <c r="AN891" t="s">
        <v>575</v>
      </c>
      <c r="AO891" t="s">
        <v>258</v>
      </c>
      <c r="AP891" s="58" t="s">
        <v>263</v>
      </c>
      <c r="AQ891" s="58" t="s">
        <v>959</v>
      </c>
      <c r="AR891" s="54"/>
      <c r="AS891">
        <v>208</v>
      </c>
      <c r="AT891">
        <v>42</v>
      </c>
      <c r="AU891">
        <v>19</v>
      </c>
      <c r="AW891" s="44">
        <f t="shared" si="52"/>
        <v>126.55000000000001</v>
      </c>
      <c r="AX891" s="46">
        <f t="shared" si="53"/>
        <v>4.4444444444471376E-3</v>
      </c>
      <c r="AY891" s="46">
        <f t="shared" si="54"/>
        <v>2.2222222222235688E-3</v>
      </c>
      <c r="AZ891" s="46">
        <f t="shared" si="55"/>
        <v>-6.6666666666628793E-3</v>
      </c>
    </row>
    <row r="892" spans="1:52" x14ac:dyDescent="0.35">
      <c r="A892">
        <v>223</v>
      </c>
      <c r="B892">
        <v>114</v>
      </c>
      <c r="C892">
        <v>1793</v>
      </c>
      <c r="D892">
        <v>4</v>
      </c>
      <c r="E892">
        <v>23</v>
      </c>
      <c r="F892">
        <v>323</v>
      </c>
      <c r="H892" t="s">
        <v>62</v>
      </c>
      <c r="I892" t="s">
        <v>197</v>
      </c>
      <c r="J892" s="58" t="s">
        <v>845</v>
      </c>
      <c r="K892" s="58" t="s">
        <v>959</v>
      </c>
      <c r="L892" s="54"/>
      <c r="M892">
        <v>212</v>
      </c>
      <c r="N892">
        <v>158</v>
      </c>
      <c r="O892">
        <v>85</v>
      </c>
      <c r="Q892">
        <v>217</v>
      </c>
      <c r="R892">
        <v>111</v>
      </c>
      <c r="S892">
        <v>1793</v>
      </c>
      <c r="T892">
        <v>4</v>
      </c>
      <c r="U892">
        <v>23</v>
      </c>
      <c r="V892">
        <v>323</v>
      </c>
      <c r="W892"/>
      <c r="X892" t="s">
        <v>62</v>
      </c>
      <c r="Y892" t="s">
        <v>197</v>
      </c>
      <c r="Z892" s="58" t="s">
        <v>845</v>
      </c>
      <c r="AA892" s="58" t="s">
        <v>959</v>
      </c>
      <c r="AB892" s="54"/>
      <c r="AC892">
        <v>208</v>
      </c>
      <c r="AD892">
        <v>79</v>
      </c>
      <c r="AE892">
        <v>43</v>
      </c>
      <c r="AG892">
        <v>217</v>
      </c>
      <c r="AH892">
        <v>111</v>
      </c>
      <c r="AI892">
        <v>1793</v>
      </c>
      <c r="AJ892">
        <v>4</v>
      </c>
      <c r="AK892">
        <v>23</v>
      </c>
      <c r="AL892">
        <v>323</v>
      </c>
      <c r="AM892"/>
      <c r="AN892" t="s">
        <v>62</v>
      </c>
      <c r="AO892" t="s">
        <v>197</v>
      </c>
      <c r="AP892" s="58" t="s">
        <v>845</v>
      </c>
      <c r="AQ892" s="58" t="s">
        <v>959</v>
      </c>
      <c r="AR892" s="54"/>
      <c r="AS892">
        <v>270</v>
      </c>
      <c r="AT892">
        <v>119</v>
      </c>
      <c r="AU892">
        <v>14</v>
      </c>
      <c r="AW892" s="44">
        <f t="shared" si="52"/>
        <v>357.41999999999996</v>
      </c>
      <c r="AX892" s="46">
        <f t="shared" si="53"/>
        <v>3.3333333332962178E-3</v>
      </c>
      <c r="AY892" s="46">
        <f t="shared" si="54"/>
        <v>-3.3333333333518955E-3</v>
      </c>
      <c r="AZ892" s="46">
        <f t="shared" si="55"/>
        <v>-1.3655743202889425E-14</v>
      </c>
    </row>
    <row r="893" spans="1:52" x14ac:dyDescent="0.35">
      <c r="A893">
        <v>222</v>
      </c>
      <c r="B893">
        <v>114</v>
      </c>
      <c r="C893">
        <v>1793</v>
      </c>
      <c r="D893">
        <v>4</v>
      </c>
      <c r="E893">
        <v>23</v>
      </c>
      <c r="F893">
        <v>323</v>
      </c>
      <c r="H893" t="s">
        <v>221</v>
      </c>
      <c r="I893" t="s">
        <v>199</v>
      </c>
      <c r="J893" s="58" t="s">
        <v>792</v>
      </c>
      <c r="K893" s="58" t="s">
        <v>959</v>
      </c>
      <c r="L893" s="58" t="s">
        <v>783</v>
      </c>
      <c r="M893">
        <v>4</v>
      </c>
      <c r="N893">
        <v>316</v>
      </c>
      <c r="O893">
        <v>64</v>
      </c>
      <c r="Q893">
        <v>216</v>
      </c>
      <c r="R893">
        <v>111</v>
      </c>
      <c r="S893">
        <v>1793</v>
      </c>
      <c r="T893">
        <v>4</v>
      </c>
      <c r="U893">
        <v>23</v>
      </c>
      <c r="V893">
        <v>323</v>
      </c>
      <c r="W893"/>
      <c r="X893" t="s">
        <v>221</v>
      </c>
      <c r="Y893" t="s">
        <v>199</v>
      </c>
      <c r="Z893" s="58" t="s">
        <v>792</v>
      </c>
      <c r="AA893" s="58" t="s">
        <v>959</v>
      </c>
      <c r="AB893" s="58" t="s">
        <v>783</v>
      </c>
      <c r="AC893">
        <v>4</v>
      </c>
      <c r="AD893">
        <v>158</v>
      </c>
      <c r="AE893">
        <v>33</v>
      </c>
      <c r="AG893">
        <v>216</v>
      </c>
      <c r="AH893">
        <v>111</v>
      </c>
      <c r="AI893">
        <v>1793</v>
      </c>
      <c r="AJ893">
        <v>4</v>
      </c>
      <c r="AK893">
        <v>23</v>
      </c>
      <c r="AL893">
        <v>323</v>
      </c>
      <c r="AM893"/>
      <c r="AN893" t="s">
        <v>221</v>
      </c>
      <c r="AO893" t="s">
        <v>199</v>
      </c>
      <c r="AP893" s="58" t="s">
        <v>792</v>
      </c>
      <c r="AQ893" s="58" t="s">
        <v>959</v>
      </c>
      <c r="AR893" s="58" t="s">
        <v>783</v>
      </c>
      <c r="AS893">
        <v>4</v>
      </c>
      <c r="AT893">
        <v>237</v>
      </c>
      <c r="AU893">
        <v>49</v>
      </c>
      <c r="AW893" s="44">
        <f t="shared" si="52"/>
        <v>712.46</v>
      </c>
      <c r="AX893" s="46">
        <f t="shared" si="53"/>
        <v>8.8888888889050444E-3</v>
      </c>
      <c r="AY893" s="46">
        <f t="shared" si="54"/>
        <v>-5.5555555555474867E-3</v>
      </c>
      <c r="AZ893" s="46">
        <f t="shared" si="55"/>
        <v>-3.3333333333211979E-3</v>
      </c>
    </row>
    <row r="894" spans="1:52" x14ac:dyDescent="0.35">
      <c r="A894">
        <v>223</v>
      </c>
      <c r="B894">
        <v>114</v>
      </c>
      <c r="C894">
        <v>1793</v>
      </c>
      <c r="D894">
        <v>4</v>
      </c>
      <c r="E894">
        <v>23</v>
      </c>
      <c r="F894">
        <v>323</v>
      </c>
      <c r="H894" t="s">
        <v>136</v>
      </c>
      <c r="I894" t="s">
        <v>241</v>
      </c>
      <c r="J894" s="58" t="s">
        <v>781</v>
      </c>
      <c r="K894" s="58" t="s">
        <v>959</v>
      </c>
      <c r="L894" s="54"/>
      <c r="M894">
        <v>212</v>
      </c>
      <c r="N894">
        <v>136</v>
      </c>
      <c r="O894">
        <v>25</v>
      </c>
      <c r="Q894">
        <v>216</v>
      </c>
      <c r="R894">
        <v>111</v>
      </c>
      <c r="S894">
        <v>1793</v>
      </c>
      <c r="T894">
        <v>4</v>
      </c>
      <c r="U894">
        <v>23</v>
      </c>
      <c r="V894">
        <v>323</v>
      </c>
      <c r="W894"/>
      <c r="X894" t="s">
        <v>136</v>
      </c>
      <c r="Y894" t="s">
        <v>241</v>
      </c>
      <c r="Z894" s="58" t="s">
        <v>781</v>
      </c>
      <c r="AA894" s="58" t="s">
        <v>959</v>
      </c>
      <c r="AB894" s="54"/>
      <c r="AC894">
        <v>207</v>
      </c>
      <c r="AD894">
        <v>68</v>
      </c>
      <c r="AE894">
        <v>13</v>
      </c>
      <c r="AG894">
        <v>217</v>
      </c>
      <c r="AH894">
        <v>111</v>
      </c>
      <c r="AI894">
        <v>1793</v>
      </c>
      <c r="AJ894">
        <v>4</v>
      </c>
      <c r="AK894">
        <v>23</v>
      </c>
      <c r="AL894">
        <v>324</v>
      </c>
      <c r="AM894"/>
      <c r="AN894" t="s">
        <v>136</v>
      </c>
      <c r="AO894" t="s">
        <v>241</v>
      </c>
      <c r="AP894" s="58" t="s">
        <v>781</v>
      </c>
      <c r="AQ894" s="58" t="s">
        <v>959</v>
      </c>
      <c r="AR894" s="54"/>
      <c r="AS894">
        <v>270</v>
      </c>
      <c r="AT894">
        <v>102</v>
      </c>
      <c r="AU894">
        <v>19</v>
      </c>
      <c r="AW894" s="44">
        <f t="shared" si="52"/>
        <v>306.57</v>
      </c>
      <c r="AX894" s="46">
        <f t="shared" si="53"/>
        <v>3.3333333333303017E-3</v>
      </c>
      <c r="AY894" s="46">
        <f t="shared" si="54"/>
        <v>-3.3333333333348536E-3</v>
      </c>
      <c r="AZ894" s="46">
        <f t="shared" si="55"/>
        <v>-2.2759572004815709E-15</v>
      </c>
    </row>
    <row r="895" spans="1:52" x14ac:dyDescent="0.35">
      <c r="A895">
        <v>223</v>
      </c>
      <c r="B895">
        <v>114</v>
      </c>
      <c r="C895">
        <v>1793</v>
      </c>
      <c r="D895">
        <v>4</v>
      </c>
      <c r="E895">
        <v>23</v>
      </c>
      <c r="F895">
        <v>324</v>
      </c>
      <c r="H895" t="s">
        <v>33</v>
      </c>
      <c r="I895" t="s">
        <v>162</v>
      </c>
      <c r="J895" s="54" t="s">
        <v>836</v>
      </c>
      <c r="K895" s="58" t="s">
        <v>963</v>
      </c>
      <c r="L895" s="54" t="s">
        <v>783</v>
      </c>
      <c r="M895">
        <v>147</v>
      </c>
      <c r="N895">
        <v>235</v>
      </c>
      <c r="O895">
        <v>40</v>
      </c>
      <c r="Q895">
        <v>217</v>
      </c>
      <c r="R895">
        <v>111</v>
      </c>
      <c r="S895">
        <v>1793</v>
      </c>
      <c r="T895">
        <v>4</v>
      </c>
      <c r="U895">
        <v>23</v>
      </c>
      <c r="V895">
        <v>324</v>
      </c>
      <c r="W895"/>
      <c r="X895" t="s">
        <v>33</v>
      </c>
      <c r="Y895" t="s">
        <v>162</v>
      </c>
      <c r="Z895" s="54" t="s">
        <v>836</v>
      </c>
      <c r="AA895" s="58" t="s">
        <v>963</v>
      </c>
      <c r="AB895" s="54" t="s">
        <v>783</v>
      </c>
      <c r="AC895">
        <v>147</v>
      </c>
      <c r="AD895">
        <v>117</v>
      </c>
      <c r="AE895">
        <v>71</v>
      </c>
      <c r="AG895">
        <v>216</v>
      </c>
      <c r="AH895">
        <v>111</v>
      </c>
      <c r="AI895">
        <v>1793</v>
      </c>
      <c r="AJ895">
        <v>4</v>
      </c>
      <c r="AK895">
        <v>23</v>
      </c>
      <c r="AL895">
        <v>322</v>
      </c>
      <c r="AM895"/>
      <c r="AN895" t="s">
        <v>33</v>
      </c>
      <c r="AO895" t="s">
        <v>162</v>
      </c>
      <c r="AP895" s="54" t="s">
        <v>836</v>
      </c>
      <c r="AQ895" s="58" t="s">
        <v>963</v>
      </c>
      <c r="AR895" s="54" t="s">
        <v>783</v>
      </c>
      <c r="AS895">
        <v>147</v>
      </c>
      <c r="AT895">
        <v>176</v>
      </c>
      <c r="AU895">
        <v>56</v>
      </c>
      <c r="AW895" s="44">
        <f t="shared" si="52"/>
        <v>529.66999999999985</v>
      </c>
      <c r="AX895" s="46">
        <f t="shared" si="53"/>
        <v>8.8888888888106754E-3</v>
      </c>
      <c r="AY895" s="46">
        <f t="shared" si="54"/>
        <v>-5.5555555555946157E-3</v>
      </c>
      <c r="AZ895" s="46">
        <f t="shared" si="55"/>
        <v>-3.3333333333849247E-3</v>
      </c>
    </row>
    <row r="896" spans="1:52" x14ac:dyDescent="0.35">
      <c r="A896">
        <v>223</v>
      </c>
      <c r="B896">
        <v>114</v>
      </c>
      <c r="C896">
        <v>1793</v>
      </c>
      <c r="D896">
        <v>4</v>
      </c>
      <c r="E896">
        <v>23</v>
      </c>
      <c r="F896">
        <v>324</v>
      </c>
      <c r="H896" t="s">
        <v>21</v>
      </c>
      <c r="I896" t="s">
        <v>627</v>
      </c>
      <c r="J896" s="58" t="s">
        <v>951</v>
      </c>
      <c r="K896" s="58" t="s">
        <v>959</v>
      </c>
      <c r="L896" s="54"/>
      <c r="M896">
        <v>213</v>
      </c>
      <c r="N896">
        <v>19</v>
      </c>
      <c r="O896">
        <v>32</v>
      </c>
      <c r="Q896">
        <v>217</v>
      </c>
      <c r="R896">
        <v>111</v>
      </c>
      <c r="S896">
        <v>1793</v>
      </c>
      <c r="T896">
        <v>4</v>
      </c>
      <c r="U896">
        <v>23</v>
      </c>
      <c r="V896">
        <v>324</v>
      </c>
      <c r="W896"/>
      <c r="X896" t="s">
        <v>21</v>
      </c>
      <c r="Y896" t="s">
        <v>627</v>
      </c>
      <c r="Z896" s="58" t="s">
        <v>951</v>
      </c>
      <c r="AA896" s="58" t="s">
        <v>959</v>
      </c>
      <c r="AB896" s="54"/>
      <c r="AC896">
        <v>208</v>
      </c>
      <c r="AD896">
        <v>9</v>
      </c>
      <c r="AE896">
        <v>67</v>
      </c>
      <c r="AG896">
        <v>217</v>
      </c>
      <c r="AH896">
        <v>111</v>
      </c>
      <c r="AI896">
        <v>1793</v>
      </c>
      <c r="AJ896">
        <v>4</v>
      </c>
      <c r="AK896">
        <v>23</v>
      </c>
      <c r="AL896">
        <v>324</v>
      </c>
      <c r="AM896"/>
      <c r="AN896" t="s">
        <v>21</v>
      </c>
      <c r="AO896" t="s">
        <v>743</v>
      </c>
      <c r="AP896" s="58" t="s">
        <v>951</v>
      </c>
      <c r="AQ896" s="58" t="s">
        <v>959</v>
      </c>
      <c r="AR896" s="54"/>
      <c r="AS896">
        <v>208</v>
      </c>
      <c r="AT896">
        <v>14</v>
      </c>
      <c r="AU896">
        <v>49</v>
      </c>
      <c r="AW896" s="44">
        <f t="shared" si="52"/>
        <v>43.480000000000004</v>
      </c>
      <c r="AX896" s="46">
        <f t="shared" si="53"/>
        <v>4.4444444444454168E-3</v>
      </c>
      <c r="AY896" s="46">
        <f t="shared" si="54"/>
        <v>-7.7777777777773283E-3</v>
      </c>
      <c r="AZ896" s="46">
        <f t="shared" si="55"/>
        <v>3.3333333333340764E-3</v>
      </c>
    </row>
    <row r="897" spans="1:52" x14ac:dyDescent="0.35">
      <c r="A897">
        <v>223</v>
      </c>
      <c r="B897">
        <v>114</v>
      </c>
      <c r="C897">
        <v>1793</v>
      </c>
      <c r="D897">
        <v>4</v>
      </c>
      <c r="E897">
        <v>23</v>
      </c>
      <c r="F897">
        <v>324</v>
      </c>
      <c r="H897" t="s">
        <v>478</v>
      </c>
      <c r="I897" t="s">
        <v>51</v>
      </c>
      <c r="J897" s="58" t="s">
        <v>793</v>
      </c>
      <c r="K897" s="58" t="s">
        <v>959</v>
      </c>
      <c r="L897" s="54"/>
      <c r="M897">
        <v>213</v>
      </c>
      <c r="N897">
        <v>23</v>
      </c>
      <c r="O897">
        <v>37</v>
      </c>
      <c r="Q897">
        <v>217</v>
      </c>
      <c r="R897">
        <v>111</v>
      </c>
      <c r="S897">
        <v>1793</v>
      </c>
      <c r="T897">
        <v>4</v>
      </c>
      <c r="U897">
        <v>23</v>
      </c>
      <c r="V897">
        <v>324</v>
      </c>
      <c r="W897"/>
      <c r="X897" t="s">
        <v>478</v>
      </c>
      <c r="Y897" t="s">
        <v>51</v>
      </c>
      <c r="Z897" s="58" t="s">
        <v>793</v>
      </c>
      <c r="AA897" s="58" t="s">
        <v>959</v>
      </c>
      <c r="AB897" s="54"/>
      <c r="AC897">
        <v>208</v>
      </c>
      <c r="AD897">
        <v>11</v>
      </c>
      <c r="AE897">
        <v>69</v>
      </c>
      <c r="AG897">
        <v>216</v>
      </c>
      <c r="AH897">
        <v>111</v>
      </c>
      <c r="AI897">
        <v>1793</v>
      </c>
      <c r="AJ897">
        <v>4</v>
      </c>
      <c r="AK897">
        <v>23</v>
      </c>
      <c r="AL897">
        <v>323</v>
      </c>
      <c r="AM897"/>
      <c r="AN897" t="s">
        <v>478</v>
      </c>
      <c r="AO897" t="s">
        <v>51</v>
      </c>
      <c r="AP897" s="58" t="s">
        <v>793</v>
      </c>
      <c r="AQ897" s="58" t="s">
        <v>959</v>
      </c>
      <c r="AR897" s="54"/>
      <c r="AS897">
        <v>208</v>
      </c>
      <c r="AT897">
        <v>17</v>
      </c>
      <c r="AU897">
        <v>53</v>
      </c>
      <c r="AW897" s="44">
        <f t="shared" si="52"/>
        <v>52.59</v>
      </c>
      <c r="AX897" s="46">
        <f t="shared" si="53"/>
        <v>3.3333333333348536E-3</v>
      </c>
      <c r="AY897" s="46">
        <f t="shared" si="54"/>
        <v>-3.3333333333325221E-3</v>
      </c>
      <c r="AZ897" s="46">
        <f t="shared" si="55"/>
        <v>1.1102230246251565E-15</v>
      </c>
    </row>
    <row r="898" spans="1:52" x14ac:dyDescent="0.35">
      <c r="A898">
        <v>223</v>
      </c>
      <c r="B898">
        <v>114</v>
      </c>
      <c r="C898">
        <v>1793</v>
      </c>
      <c r="D898">
        <v>4</v>
      </c>
      <c r="E898">
        <v>25</v>
      </c>
      <c r="F898">
        <v>325</v>
      </c>
      <c r="G898" t="s">
        <v>37</v>
      </c>
      <c r="H898" t="s">
        <v>21</v>
      </c>
      <c r="I898" t="s">
        <v>109</v>
      </c>
      <c r="J898" s="58" t="s">
        <v>798</v>
      </c>
      <c r="K898" s="58" t="s">
        <v>959</v>
      </c>
      <c r="L898" s="54"/>
      <c r="M898">
        <v>214</v>
      </c>
      <c r="N898">
        <v>312</v>
      </c>
      <c r="O898">
        <v>10</v>
      </c>
      <c r="Q898">
        <v>217</v>
      </c>
      <c r="R898">
        <v>111</v>
      </c>
      <c r="S898">
        <v>1793</v>
      </c>
      <c r="T898">
        <v>4</v>
      </c>
      <c r="U898">
        <v>25</v>
      </c>
      <c r="V898">
        <v>325</v>
      </c>
      <c r="W898" t="s">
        <v>37</v>
      </c>
      <c r="X898" t="s">
        <v>21</v>
      </c>
      <c r="Y898" t="s">
        <v>109</v>
      </c>
      <c r="Z898" s="58" t="s">
        <v>798</v>
      </c>
      <c r="AA898" s="58" t="s">
        <v>959</v>
      </c>
      <c r="AB898" s="54"/>
      <c r="AC898">
        <v>209</v>
      </c>
      <c r="AD898">
        <v>156</v>
      </c>
      <c r="AE898">
        <v>5</v>
      </c>
      <c r="AG898">
        <v>217</v>
      </c>
      <c r="AH898">
        <v>111</v>
      </c>
      <c r="AI898">
        <v>1793</v>
      </c>
      <c r="AJ898">
        <v>4</v>
      </c>
      <c r="AK898">
        <v>25</v>
      </c>
      <c r="AL898">
        <v>327</v>
      </c>
      <c r="AM898" t="s">
        <v>37</v>
      </c>
      <c r="AN898" t="s">
        <v>21</v>
      </c>
      <c r="AO898" t="s">
        <v>109</v>
      </c>
      <c r="AP898" s="58" t="s">
        <v>798</v>
      </c>
      <c r="AQ898" s="58" t="s">
        <v>959</v>
      </c>
      <c r="AR898" s="54"/>
      <c r="AS898">
        <v>209</v>
      </c>
      <c r="AT898">
        <v>234</v>
      </c>
      <c r="AU898">
        <v>8</v>
      </c>
      <c r="AW898" s="44">
        <f t="shared" si="52"/>
        <v>702.23000000000013</v>
      </c>
      <c r="AX898" s="46">
        <f t="shared" si="53"/>
        <v>2.2222222222808286E-3</v>
      </c>
      <c r="AY898" s="46">
        <f t="shared" si="54"/>
        <v>1.1111111111404143E-3</v>
      </c>
      <c r="AZ898" s="46">
        <f t="shared" si="55"/>
        <v>-3.3333333332893761E-3</v>
      </c>
    </row>
    <row r="899" spans="1:52" x14ac:dyDescent="0.35">
      <c r="A899">
        <v>223</v>
      </c>
      <c r="B899">
        <v>114</v>
      </c>
      <c r="C899">
        <v>1793</v>
      </c>
      <c r="D899">
        <v>4</v>
      </c>
      <c r="E899">
        <v>25</v>
      </c>
      <c r="F899">
        <v>325</v>
      </c>
      <c r="H899" t="s">
        <v>25</v>
      </c>
      <c r="I899" t="s">
        <v>245</v>
      </c>
      <c r="J899" s="58" t="s">
        <v>948</v>
      </c>
      <c r="K899" s="58" t="s">
        <v>959</v>
      </c>
      <c r="L899" s="54"/>
      <c r="M899">
        <v>214</v>
      </c>
      <c r="N899">
        <v>165</v>
      </c>
      <c r="O899">
        <v>64</v>
      </c>
      <c r="Q899">
        <v>217</v>
      </c>
      <c r="R899">
        <v>111</v>
      </c>
      <c r="S899">
        <v>1793</v>
      </c>
      <c r="T899">
        <v>4</v>
      </c>
      <c r="U899">
        <v>25</v>
      </c>
      <c r="V899">
        <v>325</v>
      </c>
      <c r="W899"/>
      <c r="X899" t="s">
        <v>25</v>
      </c>
      <c r="Y899" t="s">
        <v>245</v>
      </c>
      <c r="Z899" s="58" t="s">
        <v>948</v>
      </c>
      <c r="AA899" s="58" t="s">
        <v>959</v>
      </c>
      <c r="AB899" s="54"/>
      <c r="AC899">
        <v>209</v>
      </c>
      <c r="AD899">
        <v>82</v>
      </c>
      <c r="AE899">
        <v>83</v>
      </c>
      <c r="AG899">
        <v>217</v>
      </c>
      <c r="AH899">
        <v>111</v>
      </c>
      <c r="AI899">
        <v>1793</v>
      </c>
      <c r="AJ899">
        <v>4</v>
      </c>
      <c r="AK899">
        <v>25</v>
      </c>
      <c r="AL899">
        <v>327</v>
      </c>
      <c r="AM899"/>
      <c r="AN899" t="s">
        <v>25</v>
      </c>
      <c r="AO899" t="s">
        <v>245</v>
      </c>
      <c r="AP899" s="58" t="s">
        <v>948</v>
      </c>
      <c r="AQ899" s="58" t="s">
        <v>959</v>
      </c>
      <c r="AR899" s="54"/>
      <c r="AS899">
        <v>209</v>
      </c>
      <c r="AT899">
        <v>124</v>
      </c>
      <c r="AU899">
        <v>24</v>
      </c>
      <c r="AW899" s="44">
        <f t="shared" si="52"/>
        <v>372.71000000000004</v>
      </c>
      <c r="AX899" s="46">
        <f t="shared" si="53"/>
        <v>8.8888888889050444E-3</v>
      </c>
      <c r="AY899" s="46">
        <f t="shared" si="54"/>
        <v>-5.5555555555474312E-3</v>
      </c>
      <c r="AZ899" s="46">
        <f t="shared" si="55"/>
        <v>-3.3333333333211979E-3</v>
      </c>
    </row>
    <row r="900" spans="1:52" x14ac:dyDescent="0.35">
      <c r="A900">
        <v>223</v>
      </c>
      <c r="B900">
        <v>114</v>
      </c>
      <c r="C900">
        <v>1793</v>
      </c>
      <c r="D900">
        <v>4</v>
      </c>
      <c r="E900">
        <v>25</v>
      </c>
      <c r="F900">
        <v>325</v>
      </c>
      <c r="H900" t="s">
        <v>628</v>
      </c>
      <c r="J900" s="54" t="s">
        <v>878</v>
      </c>
      <c r="K900" s="58" t="s">
        <v>959</v>
      </c>
      <c r="L900" s="54"/>
      <c r="M900">
        <v>213</v>
      </c>
      <c r="N900">
        <v>82</v>
      </c>
      <c r="O900">
        <v>52</v>
      </c>
      <c r="Q900">
        <v>217</v>
      </c>
      <c r="R900">
        <v>111</v>
      </c>
      <c r="S900">
        <v>1793</v>
      </c>
      <c r="T900">
        <v>4</v>
      </c>
      <c r="U900">
        <v>25</v>
      </c>
      <c r="V900">
        <v>325</v>
      </c>
      <c r="W900"/>
      <c r="X900" t="s">
        <v>628</v>
      </c>
      <c r="Y900"/>
      <c r="Z900" s="54" t="s">
        <v>878</v>
      </c>
      <c r="AA900" s="58" t="s">
        <v>959</v>
      </c>
      <c r="AB900" s="54"/>
      <c r="AC900">
        <v>209</v>
      </c>
      <c r="AD900">
        <v>41</v>
      </c>
      <c r="AE900">
        <v>27</v>
      </c>
      <c r="AG900">
        <v>217</v>
      </c>
      <c r="AH900">
        <v>111</v>
      </c>
      <c r="AI900">
        <v>1793</v>
      </c>
      <c r="AJ900">
        <v>4</v>
      </c>
      <c r="AK900">
        <v>25</v>
      </c>
      <c r="AL900">
        <v>327</v>
      </c>
      <c r="AM900"/>
      <c r="AN900" t="s">
        <v>628</v>
      </c>
      <c r="AO900"/>
      <c r="AP900" s="54" t="s">
        <v>878</v>
      </c>
      <c r="AQ900" s="58" t="s">
        <v>959</v>
      </c>
      <c r="AR900" s="54"/>
      <c r="AS900">
        <v>208</v>
      </c>
      <c r="AT900">
        <v>61</v>
      </c>
      <c r="AU900">
        <v>90</v>
      </c>
      <c r="AW900" s="44">
        <f t="shared" si="52"/>
        <v>185.69</v>
      </c>
      <c r="AX900" s="46">
        <f t="shared" si="53"/>
        <v>8.8888888888862816E-3</v>
      </c>
      <c r="AY900" s="46">
        <f t="shared" si="54"/>
        <v>-5.5555555555568681E-3</v>
      </c>
      <c r="AZ900" s="46">
        <f t="shared" si="55"/>
        <v>-3.3333333333388504E-3</v>
      </c>
    </row>
    <row r="901" spans="1:52" x14ac:dyDescent="0.35">
      <c r="A901">
        <v>223</v>
      </c>
      <c r="B901">
        <v>114</v>
      </c>
      <c r="C901">
        <v>1793</v>
      </c>
      <c r="D901">
        <v>4</v>
      </c>
      <c r="E901">
        <v>25</v>
      </c>
      <c r="F901">
        <v>326</v>
      </c>
      <c r="H901" t="s">
        <v>39</v>
      </c>
      <c r="I901" t="s">
        <v>327</v>
      </c>
      <c r="J901" s="58" t="s">
        <v>784</v>
      </c>
      <c r="K901" s="58" t="s">
        <v>960</v>
      </c>
      <c r="L901" s="58" t="s">
        <v>783</v>
      </c>
      <c r="M901">
        <v>44</v>
      </c>
      <c r="N901">
        <v>61</v>
      </c>
      <c r="O901">
        <v>5</v>
      </c>
      <c r="Q901">
        <v>217</v>
      </c>
      <c r="R901">
        <v>111</v>
      </c>
      <c r="S901">
        <v>1793</v>
      </c>
      <c r="T901">
        <v>4</v>
      </c>
      <c r="U901">
        <v>25</v>
      </c>
      <c r="V901">
        <v>326</v>
      </c>
      <c r="W901"/>
      <c r="X901" t="s">
        <v>39</v>
      </c>
      <c r="Y901" t="s">
        <v>327</v>
      </c>
      <c r="Z901" s="58" t="s">
        <v>784</v>
      </c>
      <c r="AA901" s="58" t="s">
        <v>960</v>
      </c>
      <c r="AB901" s="58" t="s">
        <v>783</v>
      </c>
      <c r="AC901">
        <v>44</v>
      </c>
      <c r="AD901">
        <v>30</v>
      </c>
      <c r="AE901">
        <v>53</v>
      </c>
      <c r="AG901">
        <v>217</v>
      </c>
      <c r="AH901">
        <v>111</v>
      </c>
      <c r="AI901">
        <v>1793</v>
      </c>
      <c r="AJ901">
        <v>4</v>
      </c>
      <c r="AK901">
        <v>25</v>
      </c>
      <c r="AL901">
        <v>326</v>
      </c>
      <c r="AM901"/>
      <c r="AN901" t="s">
        <v>39</v>
      </c>
      <c r="AO901" t="s">
        <v>327</v>
      </c>
      <c r="AP901" s="58" t="s">
        <v>784</v>
      </c>
      <c r="AQ901" s="58" t="s">
        <v>960</v>
      </c>
      <c r="AR901" s="58" t="s">
        <v>783</v>
      </c>
      <c r="AS901">
        <v>44</v>
      </c>
      <c r="AT901">
        <v>45</v>
      </c>
      <c r="AU901">
        <v>80</v>
      </c>
      <c r="AW901" s="44">
        <f t="shared" si="52"/>
        <v>137.38</v>
      </c>
      <c r="AX901" s="46">
        <f t="shared" si="53"/>
        <v>7.7777777777725959E-3</v>
      </c>
      <c r="AY901" s="46">
        <f t="shared" si="54"/>
        <v>-1.1111111111137273E-3</v>
      </c>
      <c r="AZ901" s="46">
        <f t="shared" si="55"/>
        <v>-6.6666666666705954E-3</v>
      </c>
    </row>
    <row r="902" spans="1:52" x14ac:dyDescent="0.35">
      <c r="A902">
        <v>223</v>
      </c>
      <c r="B902">
        <v>114</v>
      </c>
      <c r="C902">
        <v>1793</v>
      </c>
      <c r="D902">
        <v>4</v>
      </c>
      <c r="E902">
        <v>25</v>
      </c>
      <c r="F902">
        <v>326</v>
      </c>
      <c r="H902" t="s">
        <v>21</v>
      </c>
      <c r="I902" t="s">
        <v>106</v>
      </c>
      <c r="J902" s="58" t="s">
        <v>784</v>
      </c>
      <c r="K902" s="58" t="s">
        <v>960</v>
      </c>
      <c r="L902" s="58" t="s">
        <v>783</v>
      </c>
      <c r="M902">
        <v>142</v>
      </c>
      <c r="N902">
        <v>99</v>
      </c>
      <c r="O902">
        <v>68</v>
      </c>
      <c r="Q902">
        <v>217</v>
      </c>
      <c r="R902">
        <v>111</v>
      </c>
      <c r="S902">
        <v>1793</v>
      </c>
      <c r="T902">
        <v>4</v>
      </c>
      <c r="U902">
        <v>25</v>
      </c>
      <c r="V902">
        <v>326</v>
      </c>
      <c r="W902"/>
      <c r="X902" t="s">
        <v>21</v>
      </c>
      <c r="Y902" t="s">
        <v>106</v>
      </c>
      <c r="Z902" s="58" t="s">
        <v>784</v>
      </c>
      <c r="AA902" s="58" t="s">
        <v>960</v>
      </c>
      <c r="AB902" s="58" t="s">
        <v>783</v>
      </c>
      <c r="AC902">
        <v>142</v>
      </c>
      <c r="AD902">
        <v>49</v>
      </c>
      <c r="AE902">
        <v>84</v>
      </c>
      <c r="AG902">
        <v>217</v>
      </c>
      <c r="AH902">
        <v>111</v>
      </c>
      <c r="AI902">
        <v>1793</v>
      </c>
      <c r="AJ902">
        <v>4</v>
      </c>
      <c r="AK902">
        <v>25</v>
      </c>
      <c r="AL902">
        <v>326</v>
      </c>
      <c r="AM902"/>
      <c r="AN902" t="s">
        <v>21</v>
      </c>
      <c r="AO902" t="s">
        <v>106</v>
      </c>
      <c r="AP902" s="58" t="s">
        <v>784</v>
      </c>
      <c r="AQ902" s="58" t="s">
        <v>960</v>
      </c>
      <c r="AR902" s="58" t="s">
        <v>783</v>
      </c>
      <c r="AS902">
        <v>142</v>
      </c>
      <c r="AT902">
        <v>74</v>
      </c>
      <c r="AU902">
        <v>76</v>
      </c>
      <c r="AW902" s="44">
        <f t="shared" si="52"/>
        <v>224.28</v>
      </c>
      <c r="AX902" s="46">
        <f t="shared" si="53"/>
        <v>-7.4384942649885488E-15</v>
      </c>
      <c r="AY902" s="46">
        <f t="shared" si="54"/>
        <v>-3.6637359812630166E-15</v>
      </c>
      <c r="AZ902" s="46">
        <f t="shared" si="55"/>
        <v>-9.1038288019262836E-15</v>
      </c>
    </row>
    <row r="903" spans="1:52" x14ac:dyDescent="0.35">
      <c r="A903">
        <v>223</v>
      </c>
      <c r="B903">
        <v>114</v>
      </c>
      <c r="C903">
        <v>1793</v>
      </c>
      <c r="D903">
        <v>4</v>
      </c>
      <c r="E903">
        <v>25</v>
      </c>
      <c r="F903">
        <v>326</v>
      </c>
      <c r="G903" t="s">
        <v>37</v>
      </c>
      <c r="H903" t="s">
        <v>15</v>
      </c>
      <c r="I903" t="s">
        <v>344</v>
      </c>
      <c r="J903" s="58" t="s">
        <v>816</v>
      </c>
      <c r="K903" s="58" t="s">
        <v>959</v>
      </c>
      <c r="L903" s="58" t="s">
        <v>799</v>
      </c>
      <c r="M903">
        <v>57</v>
      </c>
      <c r="N903">
        <v>66</v>
      </c>
      <c r="O903">
        <v>7</v>
      </c>
      <c r="Q903">
        <v>217</v>
      </c>
      <c r="R903">
        <v>111</v>
      </c>
      <c r="S903">
        <v>1793</v>
      </c>
      <c r="T903">
        <v>4</v>
      </c>
      <c r="U903">
        <v>25</v>
      </c>
      <c r="V903">
        <v>326</v>
      </c>
      <c r="W903" t="s">
        <v>37</v>
      </c>
      <c r="X903" t="s">
        <v>15</v>
      </c>
      <c r="Y903" t="s">
        <v>344</v>
      </c>
      <c r="Z903" s="58" t="s">
        <v>816</v>
      </c>
      <c r="AA903" s="58" t="s">
        <v>959</v>
      </c>
      <c r="AB903" s="58" t="s">
        <v>799</v>
      </c>
      <c r="AC903">
        <v>57</v>
      </c>
      <c r="AD903">
        <v>33</v>
      </c>
      <c r="AE903">
        <v>4</v>
      </c>
      <c r="AG903">
        <v>217</v>
      </c>
      <c r="AH903">
        <v>111</v>
      </c>
      <c r="AI903">
        <v>1793</v>
      </c>
      <c r="AJ903">
        <v>4</v>
      </c>
      <c r="AK903">
        <v>25</v>
      </c>
      <c r="AL903">
        <v>327</v>
      </c>
      <c r="AM903" t="s">
        <v>37</v>
      </c>
      <c r="AN903" t="s">
        <v>15</v>
      </c>
      <c r="AO903" t="s">
        <v>344</v>
      </c>
      <c r="AP903" s="58" t="s">
        <v>816</v>
      </c>
      <c r="AQ903" s="58" t="s">
        <v>959</v>
      </c>
      <c r="AR903" s="58" t="s">
        <v>799</v>
      </c>
      <c r="AS903">
        <v>57</v>
      </c>
      <c r="AT903">
        <v>49</v>
      </c>
      <c r="AU903">
        <v>56</v>
      </c>
      <c r="AW903" s="44">
        <f t="shared" si="52"/>
        <v>148.67000000000002</v>
      </c>
      <c r="AX903" s="46">
        <f t="shared" si="53"/>
        <v>5.5555555555531488E-3</v>
      </c>
      <c r="AY903" s="46">
        <f t="shared" si="54"/>
        <v>-2.2222222222234231E-3</v>
      </c>
      <c r="AZ903" s="46">
        <f t="shared" si="55"/>
        <v>-3.3333333333280812E-3</v>
      </c>
    </row>
    <row r="904" spans="1:52" x14ac:dyDescent="0.35">
      <c r="A904">
        <v>223</v>
      </c>
      <c r="B904">
        <v>114</v>
      </c>
      <c r="C904">
        <v>1793</v>
      </c>
      <c r="D904">
        <v>4</v>
      </c>
      <c r="E904">
        <v>25</v>
      </c>
      <c r="F904">
        <v>326</v>
      </c>
      <c r="H904" t="s">
        <v>68</v>
      </c>
      <c r="I904" t="s">
        <v>58</v>
      </c>
      <c r="J904" s="58" t="s">
        <v>794</v>
      </c>
      <c r="K904" s="58" t="s">
        <v>959</v>
      </c>
      <c r="L904" s="58" t="s">
        <v>791</v>
      </c>
      <c r="M904">
        <v>18</v>
      </c>
      <c r="N904">
        <v>117</v>
      </c>
      <c r="O904">
        <v>47</v>
      </c>
      <c r="Q904">
        <v>217</v>
      </c>
      <c r="R904">
        <v>111</v>
      </c>
      <c r="S904">
        <v>1793</v>
      </c>
      <c r="T904">
        <v>4</v>
      </c>
      <c r="U904">
        <v>25</v>
      </c>
      <c r="V904">
        <v>326</v>
      </c>
      <c r="W904"/>
      <c r="X904" t="s">
        <v>68</v>
      </c>
      <c r="Y904" t="s">
        <v>58</v>
      </c>
      <c r="Z904" s="58" t="s">
        <v>794</v>
      </c>
      <c r="AA904" s="58" t="s">
        <v>959</v>
      </c>
      <c r="AB904" s="58" t="s">
        <v>791</v>
      </c>
      <c r="AC904">
        <v>18</v>
      </c>
      <c r="AD904">
        <v>58</v>
      </c>
      <c r="AE904">
        <v>74</v>
      </c>
      <c r="AG904">
        <v>217</v>
      </c>
      <c r="AH904">
        <v>111</v>
      </c>
      <c r="AI904">
        <v>1793</v>
      </c>
      <c r="AJ904">
        <v>4</v>
      </c>
      <c r="AK904">
        <v>25</v>
      </c>
      <c r="AL904">
        <v>327</v>
      </c>
      <c r="AM904"/>
      <c r="AN904" t="s">
        <v>68</v>
      </c>
      <c r="AO904" t="s">
        <v>695</v>
      </c>
      <c r="AP904" s="58" t="s">
        <v>794</v>
      </c>
      <c r="AQ904" s="58" t="s">
        <v>959</v>
      </c>
      <c r="AR904" s="58" t="s">
        <v>791</v>
      </c>
      <c r="AS904">
        <v>18</v>
      </c>
      <c r="AT904">
        <v>88</v>
      </c>
      <c r="AU904">
        <v>11</v>
      </c>
      <c r="AW904" s="44">
        <f t="shared" si="52"/>
        <v>264.32000000000005</v>
      </c>
      <c r="AX904" s="46">
        <f t="shared" si="53"/>
        <v>5.5555555555730773E-3</v>
      </c>
      <c r="AY904" s="46">
        <f t="shared" si="54"/>
        <v>-2.2222222222134658E-3</v>
      </c>
      <c r="AZ904" s="46">
        <f t="shared" si="55"/>
        <v>-3.3333333333166598E-3</v>
      </c>
    </row>
    <row r="905" spans="1:52" x14ac:dyDescent="0.35">
      <c r="A905">
        <v>223</v>
      </c>
      <c r="B905">
        <v>114</v>
      </c>
      <c r="C905">
        <v>1793</v>
      </c>
      <c r="D905">
        <v>4</v>
      </c>
      <c r="E905">
        <v>25</v>
      </c>
      <c r="F905">
        <v>326</v>
      </c>
      <c r="H905" t="s">
        <v>191</v>
      </c>
      <c r="I905" t="s">
        <v>969</v>
      </c>
      <c r="J905" s="54" t="s">
        <v>865</v>
      </c>
      <c r="K905" s="58" t="s">
        <v>959</v>
      </c>
      <c r="L905" s="54" t="s">
        <v>938</v>
      </c>
      <c r="M905">
        <v>214</v>
      </c>
      <c r="N905">
        <v>90</v>
      </c>
      <c r="O905">
        <v>59</v>
      </c>
      <c r="Q905">
        <v>217</v>
      </c>
      <c r="R905">
        <v>111</v>
      </c>
      <c r="S905">
        <v>1793</v>
      </c>
      <c r="T905">
        <v>4</v>
      </c>
      <c r="U905">
        <v>25</v>
      </c>
      <c r="V905">
        <v>326</v>
      </c>
      <c r="W905"/>
      <c r="X905" t="s">
        <v>191</v>
      </c>
      <c r="Y905" t="s">
        <v>937</v>
      </c>
      <c r="Z905" s="54" t="s">
        <v>865</v>
      </c>
      <c r="AA905" s="58" t="s">
        <v>959</v>
      </c>
      <c r="AB905" s="54" t="s">
        <v>938</v>
      </c>
      <c r="AC905">
        <v>209</v>
      </c>
      <c r="AD905">
        <v>45</v>
      </c>
      <c r="AE905">
        <v>30</v>
      </c>
      <c r="AG905">
        <v>217</v>
      </c>
      <c r="AH905">
        <v>111</v>
      </c>
      <c r="AI905">
        <v>1793</v>
      </c>
      <c r="AJ905">
        <v>4</v>
      </c>
      <c r="AK905">
        <v>25</v>
      </c>
      <c r="AL905">
        <v>325</v>
      </c>
      <c r="AM905"/>
      <c r="AN905" t="s">
        <v>191</v>
      </c>
      <c r="AO905" t="s">
        <v>749</v>
      </c>
      <c r="AP905" s="54" t="s">
        <v>865</v>
      </c>
      <c r="AQ905" s="58" t="s">
        <v>959</v>
      </c>
      <c r="AR905" s="54" t="s">
        <v>938</v>
      </c>
      <c r="AS905">
        <v>209</v>
      </c>
      <c r="AT905">
        <v>67</v>
      </c>
      <c r="AU905">
        <v>95</v>
      </c>
      <c r="AW905" s="44">
        <f t="shared" si="52"/>
        <v>203.84</v>
      </c>
      <c r="AX905" s="46">
        <f t="shared" si="53"/>
        <v>5.5555555555492075E-3</v>
      </c>
      <c r="AY905" s="46">
        <f t="shared" si="54"/>
        <v>-2.2222222222254007E-3</v>
      </c>
      <c r="AZ905" s="46">
        <f t="shared" si="55"/>
        <v>-3.333333333341626E-3</v>
      </c>
    </row>
    <row r="906" spans="1:52" x14ac:dyDescent="0.35">
      <c r="A906">
        <v>223</v>
      </c>
      <c r="B906">
        <v>114</v>
      </c>
      <c r="C906">
        <v>1793</v>
      </c>
      <c r="D906">
        <v>4</v>
      </c>
      <c r="E906">
        <v>25</v>
      </c>
      <c r="F906">
        <v>327</v>
      </c>
      <c r="H906" t="s">
        <v>646</v>
      </c>
      <c r="I906" t="s">
        <v>173</v>
      </c>
      <c r="J906" s="58" t="s">
        <v>856</v>
      </c>
      <c r="K906" s="58" t="s">
        <v>959</v>
      </c>
      <c r="L906" s="58" t="s">
        <v>802</v>
      </c>
      <c r="M906">
        <v>71</v>
      </c>
      <c r="N906">
        <v>136</v>
      </c>
      <c r="O906">
        <v>56</v>
      </c>
      <c r="Q906">
        <v>217</v>
      </c>
      <c r="R906">
        <v>111</v>
      </c>
      <c r="S906">
        <v>1793</v>
      </c>
      <c r="T906">
        <v>4</v>
      </c>
      <c r="U906">
        <v>25</v>
      </c>
      <c r="V906">
        <v>327</v>
      </c>
      <c r="W906"/>
      <c r="X906" t="s">
        <v>646</v>
      </c>
      <c r="Y906" t="s">
        <v>173</v>
      </c>
      <c r="Z906" s="58" t="s">
        <v>856</v>
      </c>
      <c r="AA906" s="58" t="s">
        <v>959</v>
      </c>
      <c r="AB906" s="58" t="s">
        <v>802</v>
      </c>
      <c r="AC906">
        <v>71</v>
      </c>
      <c r="AD906">
        <v>68</v>
      </c>
      <c r="AE906">
        <v>28</v>
      </c>
      <c r="AG906">
        <v>217</v>
      </c>
      <c r="AH906">
        <v>111</v>
      </c>
      <c r="AI906">
        <v>1793</v>
      </c>
      <c r="AJ906">
        <v>4</v>
      </c>
      <c r="AK906">
        <v>25</v>
      </c>
      <c r="AL906">
        <v>326</v>
      </c>
      <c r="AM906"/>
      <c r="AN906" t="s">
        <v>708</v>
      </c>
      <c r="AO906"/>
      <c r="AP906" s="58" t="s">
        <v>856</v>
      </c>
      <c r="AQ906" s="58" t="s">
        <v>959</v>
      </c>
      <c r="AR906" s="58" t="s">
        <v>802</v>
      </c>
      <c r="AS906">
        <v>71</v>
      </c>
      <c r="AT906">
        <v>102</v>
      </c>
      <c r="AU906">
        <v>42</v>
      </c>
      <c r="AW906" s="44">
        <f t="shared" si="52"/>
        <v>307.26000000000005</v>
      </c>
      <c r="AX906" s="46">
        <f t="shared" si="53"/>
        <v>2.2204460492503131E-15</v>
      </c>
      <c r="AY906" s="46">
        <f t="shared" si="54"/>
        <v>1.1102230246251565E-15</v>
      </c>
      <c r="AZ906" s="46">
        <f t="shared" si="55"/>
        <v>1.5931700403370996E-14</v>
      </c>
    </row>
    <row r="907" spans="1:52" x14ac:dyDescent="0.35">
      <c r="A907">
        <v>223</v>
      </c>
      <c r="B907">
        <v>114</v>
      </c>
      <c r="C907">
        <v>1793</v>
      </c>
      <c r="D907">
        <v>4</v>
      </c>
      <c r="E907">
        <v>25</v>
      </c>
      <c r="F907">
        <v>327</v>
      </c>
      <c r="H907" t="s">
        <v>25</v>
      </c>
      <c r="I907" t="s">
        <v>52</v>
      </c>
      <c r="J907" s="58" t="s">
        <v>827</v>
      </c>
      <c r="K907" s="58" t="s">
        <v>959</v>
      </c>
      <c r="L907" s="58" t="s">
        <v>830</v>
      </c>
      <c r="M907">
        <v>182</v>
      </c>
      <c r="N907">
        <v>33</v>
      </c>
      <c r="O907">
        <v>3</v>
      </c>
      <c r="Q907">
        <v>217</v>
      </c>
      <c r="R907">
        <v>111</v>
      </c>
      <c r="S907">
        <v>1793</v>
      </c>
      <c r="T907">
        <v>4</v>
      </c>
      <c r="U907">
        <v>25</v>
      </c>
      <c r="V907">
        <v>327</v>
      </c>
      <c r="W907"/>
      <c r="X907" t="s">
        <v>25</v>
      </c>
      <c r="Y907" t="s">
        <v>52</v>
      </c>
      <c r="Z907" s="58" t="s">
        <v>827</v>
      </c>
      <c r="AA907" s="58" t="s">
        <v>959</v>
      </c>
      <c r="AB907" s="58" t="s">
        <v>830</v>
      </c>
      <c r="AC907">
        <v>182</v>
      </c>
      <c r="AD907">
        <v>16</v>
      </c>
      <c r="AE907">
        <v>52</v>
      </c>
      <c r="AG907">
        <v>216</v>
      </c>
      <c r="AH907">
        <v>111</v>
      </c>
      <c r="AI907">
        <v>1793</v>
      </c>
      <c r="AJ907">
        <v>4</v>
      </c>
      <c r="AK907">
        <v>23</v>
      </c>
      <c r="AL907">
        <v>323</v>
      </c>
      <c r="AM907"/>
      <c r="AN907" t="s">
        <v>25</v>
      </c>
      <c r="AO907" t="s">
        <v>52</v>
      </c>
      <c r="AP907" s="58" t="s">
        <v>827</v>
      </c>
      <c r="AQ907" s="58" t="s">
        <v>959</v>
      </c>
      <c r="AR907" s="58" t="s">
        <v>830</v>
      </c>
      <c r="AS907">
        <v>219</v>
      </c>
      <c r="AT907">
        <v>24</v>
      </c>
      <c r="AU907">
        <v>78</v>
      </c>
      <c r="AW907" s="44">
        <f t="shared" si="52"/>
        <v>74.330000000000013</v>
      </c>
      <c r="AX907" s="46">
        <f t="shared" si="53"/>
        <v>5.5555555555611147E-3</v>
      </c>
      <c r="AY907" s="46">
        <f t="shared" si="54"/>
        <v>-2.222222222219461E-3</v>
      </c>
      <c r="AZ907" s="46">
        <f t="shared" si="55"/>
        <v>-3.3333333333291915E-3</v>
      </c>
    </row>
    <row r="908" spans="1:52" x14ac:dyDescent="0.35">
      <c r="A908">
        <v>223</v>
      </c>
      <c r="B908">
        <v>114</v>
      </c>
      <c r="C908">
        <v>1793</v>
      </c>
      <c r="D908">
        <v>4</v>
      </c>
      <c r="E908">
        <v>25</v>
      </c>
      <c r="F908">
        <v>327</v>
      </c>
      <c r="H908" t="s">
        <v>297</v>
      </c>
      <c r="I908" t="s">
        <v>347</v>
      </c>
      <c r="J908" s="58" t="s">
        <v>788</v>
      </c>
      <c r="K908" s="58" t="s">
        <v>959</v>
      </c>
      <c r="L908" s="54"/>
      <c r="M908">
        <v>215</v>
      </c>
      <c r="N908">
        <v>321</v>
      </c>
      <c r="O908">
        <v>64</v>
      </c>
      <c r="Q908">
        <v>217</v>
      </c>
      <c r="R908">
        <v>111</v>
      </c>
      <c r="S908">
        <v>1793</v>
      </c>
      <c r="T908">
        <v>4</v>
      </c>
      <c r="U908">
        <v>25</v>
      </c>
      <c r="V908">
        <v>327</v>
      </c>
      <c r="W908"/>
      <c r="X908" t="s">
        <v>297</v>
      </c>
      <c r="Y908" t="s">
        <v>347</v>
      </c>
      <c r="Z908" s="58" t="s">
        <v>788</v>
      </c>
      <c r="AA908" s="58" t="s">
        <v>959</v>
      </c>
      <c r="AB908" s="54"/>
      <c r="AC908">
        <v>210</v>
      </c>
      <c r="AD908">
        <v>160</v>
      </c>
      <c r="AE908">
        <v>82</v>
      </c>
      <c r="AG908">
        <v>217</v>
      </c>
      <c r="AH908">
        <v>111</v>
      </c>
      <c r="AI908">
        <v>1793</v>
      </c>
      <c r="AJ908">
        <v>4</v>
      </c>
      <c r="AK908">
        <v>25</v>
      </c>
      <c r="AL908">
        <v>325</v>
      </c>
      <c r="AM908"/>
      <c r="AN908" t="s">
        <v>744</v>
      </c>
      <c r="AO908" t="s">
        <v>347</v>
      </c>
      <c r="AP908" s="58" t="s">
        <v>788</v>
      </c>
      <c r="AQ908" s="58" t="s">
        <v>959</v>
      </c>
      <c r="AR908" s="54"/>
      <c r="AS908">
        <v>210</v>
      </c>
      <c r="AT908">
        <v>241</v>
      </c>
      <c r="AU908">
        <v>23</v>
      </c>
      <c r="AW908" s="44">
        <f t="shared" si="52"/>
        <v>723.69</v>
      </c>
      <c r="AX908" s="46">
        <f t="shared" si="53"/>
        <v>-1.3655743202889425E-14</v>
      </c>
      <c r="AY908" s="46">
        <f t="shared" si="54"/>
        <v>-6.7723604502134549E-15</v>
      </c>
      <c r="AZ908" s="46">
        <f t="shared" si="55"/>
        <v>1.8179902028236938E-14</v>
      </c>
    </row>
    <row r="909" spans="1:52" x14ac:dyDescent="0.35">
      <c r="A909">
        <v>223</v>
      </c>
      <c r="B909">
        <v>114</v>
      </c>
      <c r="C909">
        <v>1793</v>
      </c>
      <c r="D909">
        <v>4</v>
      </c>
      <c r="E909">
        <v>25</v>
      </c>
      <c r="F909">
        <v>327</v>
      </c>
      <c r="H909" t="s">
        <v>21</v>
      </c>
      <c r="I909" t="s">
        <v>629</v>
      </c>
      <c r="J909" s="58" t="s">
        <v>784</v>
      </c>
      <c r="K909" s="58" t="s">
        <v>960</v>
      </c>
      <c r="L909" s="54"/>
      <c r="M909">
        <v>214</v>
      </c>
      <c r="N909">
        <v>153</v>
      </c>
      <c r="O909">
        <v>28</v>
      </c>
      <c r="Q909">
        <v>217</v>
      </c>
      <c r="R909">
        <v>111</v>
      </c>
      <c r="S909">
        <v>1793</v>
      </c>
      <c r="T909">
        <v>4</v>
      </c>
      <c r="U909">
        <v>25</v>
      </c>
      <c r="V909">
        <v>326</v>
      </c>
      <c r="W909"/>
      <c r="X909" t="s">
        <v>21</v>
      </c>
      <c r="Y909" t="s">
        <v>629</v>
      </c>
      <c r="Z909" s="58" t="s">
        <v>784</v>
      </c>
      <c r="AA909" s="58" t="s">
        <v>960</v>
      </c>
      <c r="AB909" s="54"/>
      <c r="AC909">
        <v>210</v>
      </c>
      <c r="AD909">
        <v>76</v>
      </c>
      <c r="AE909">
        <v>65</v>
      </c>
      <c r="AG909">
        <v>217</v>
      </c>
      <c r="AH909">
        <v>111</v>
      </c>
      <c r="AI909">
        <v>1793</v>
      </c>
      <c r="AJ909">
        <v>4</v>
      </c>
      <c r="AK909">
        <v>25</v>
      </c>
      <c r="AL909">
        <v>325</v>
      </c>
      <c r="AM909"/>
      <c r="AN909" t="s">
        <v>21</v>
      </c>
      <c r="AO909" t="s">
        <v>629</v>
      </c>
      <c r="AP909" s="58" t="s">
        <v>784</v>
      </c>
      <c r="AQ909" s="58" t="s">
        <v>960</v>
      </c>
      <c r="AR909" s="54"/>
      <c r="AS909">
        <v>209</v>
      </c>
      <c r="AT909">
        <v>114</v>
      </c>
      <c r="AU909">
        <v>97</v>
      </c>
      <c r="AW909" s="44">
        <f t="shared" si="52"/>
        <v>344.90000000000003</v>
      </c>
      <c r="AX909" s="46">
        <f t="shared" si="53"/>
        <v>8.8888888888913886E-3</v>
      </c>
      <c r="AY909" s="46">
        <f t="shared" si="54"/>
        <v>-5.5555555555543146E-3</v>
      </c>
      <c r="AZ909" s="46">
        <f t="shared" si="55"/>
        <v>-3.3333333333314119E-3</v>
      </c>
    </row>
    <row r="910" spans="1:52" x14ac:dyDescent="0.35">
      <c r="A910">
        <v>223</v>
      </c>
      <c r="B910">
        <v>114</v>
      </c>
      <c r="C910">
        <v>1793</v>
      </c>
      <c r="D910">
        <v>4</v>
      </c>
      <c r="E910">
        <v>25</v>
      </c>
      <c r="F910">
        <v>327</v>
      </c>
      <c r="H910" t="s">
        <v>131</v>
      </c>
      <c r="I910" t="s">
        <v>247</v>
      </c>
      <c r="J910" s="58" t="s">
        <v>930</v>
      </c>
      <c r="K910" s="58" t="s">
        <v>959</v>
      </c>
      <c r="L910" s="54"/>
      <c r="M910">
        <v>215</v>
      </c>
      <c r="N910">
        <v>101</v>
      </c>
      <c r="O910">
        <v>41</v>
      </c>
      <c r="Q910">
        <v>217</v>
      </c>
      <c r="R910">
        <v>111</v>
      </c>
      <c r="S910">
        <v>1793</v>
      </c>
      <c r="T910">
        <v>4</v>
      </c>
      <c r="U910">
        <v>25</v>
      </c>
      <c r="V910">
        <v>327</v>
      </c>
      <c r="W910"/>
      <c r="X910" t="s">
        <v>131</v>
      </c>
      <c r="Y910" t="s">
        <v>247</v>
      </c>
      <c r="Z910" s="58" t="s">
        <v>930</v>
      </c>
      <c r="AA910" s="58" t="s">
        <v>959</v>
      </c>
      <c r="AB910" s="54"/>
      <c r="AC910">
        <v>210</v>
      </c>
      <c r="AD910">
        <v>50</v>
      </c>
      <c r="AE910">
        <v>71</v>
      </c>
      <c r="AG910">
        <v>217</v>
      </c>
      <c r="AH910">
        <v>111</v>
      </c>
      <c r="AI910">
        <v>1793</v>
      </c>
      <c r="AJ910">
        <v>4</v>
      </c>
      <c r="AK910">
        <v>25</v>
      </c>
      <c r="AL910">
        <v>326</v>
      </c>
      <c r="AM910"/>
      <c r="AN910" t="s">
        <v>131</v>
      </c>
      <c r="AO910" t="s">
        <v>247</v>
      </c>
      <c r="AP910" s="58" t="s">
        <v>930</v>
      </c>
      <c r="AQ910" s="58" t="s">
        <v>959</v>
      </c>
      <c r="AR910" s="54"/>
      <c r="AS910">
        <v>210</v>
      </c>
      <c r="AT910">
        <v>76</v>
      </c>
      <c r="AU910">
        <v>7</v>
      </c>
      <c r="AW910" s="44">
        <f t="shared" si="52"/>
        <v>228.19</v>
      </c>
      <c r="AX910" s="46">
        <f t="shared" si="53"/>
        <v>7.7777777777720547E-3</v>
      </c>
      <c r="AY910" s="46">
        <f t="shared" si="54"/>
        <v>-1.1111111111139493E-3</v>
      </c>
      <c r="AZ910" s="46">
        <f t="shared" si="55"/>
        <v>-6.6666666666674312E-3</v>
      </c>
    </row>
    <row r="911" spans="1:52" x14ac:dyDescent="0.35">
      <c r="A911">
        <v>223</v>
      </c>
      <c r="B911">
        <v>114</v>
      </c>
      <c r="C911">
        <v>1793</v>
      </c>
      <c r="D911">
        <v>4</v>
      </c>
      <c r="E911">
        <v>25</v>
      </c>
      <c r="F911">
        <v>327</v>
      </c>
      <c r="H911" t="s">
        <v>33</v>
      </c>
      <c r="I911" t="s">
        <v>630</v>
      </c>
      <c r="J911" s="58" t="s">
        <v>784</v>
      </c>
      <c r="K911" s="58" t="s">
        <v>960</v>
      </c>
      <c r="L911" s="54"/>
      <c r="M911">
        <v>215</v>
      </c>
      <c r="N911">
        <v>369</v>
      </c>
      <c r="O911">
        <v>92</v>
      </c>
      <c r="Q911">
        <v>217</v>
      </c>
      <c r="R911">
        <v>111</v>
      </c>
      <c r="S911">
        <v>1793</v>
      </c>
      <c r="T911">
        <v>4</v>
      </c>
      <c r="U911">
        <v>25</v>
      </c>
      <c r="V911">
        <v>327</v>
      </c>
      <c r="W911"/>
      <c r="X911" t="s">
        <v>33</v>
      </c>
      <c r="Y911" t="s">
        <v>630</v>
      </c>
      <c r="Z911" s="58" t="s">
        <v>784</v>
      </c>
      <c r="AA911" s="58" t="s">
        <v>960</v>
      </c>
      <c r="AB911" s="54"/>
      <c r="AC911">
        <v>210</v>
      </c>
      <c r="AD911">
        <v>184</v>
      </c>
      <c r="AE911">
        <v>96</v>
      </c>
      <c r="AG911">
        <v>217</v>
      </c>
      <c r="AH911">
        <v>111</v>
      </c>
      <c r="AI911">
        <v>1793</v>
      </c>
      <c r="AJ911">
        <v>4</v>
      </c>
      <c r="AK911">
        <v>25</v>
      </c>
      <c r="AL911">
        <v>326</v>
      </c>
      <c r="AM911"/>
      <c r="AN911" t="s">
        <v>33</v>
      </c>
      <c r="AO911" t="s">
        <v>630</v>
      </c>
      <c r="AP911" s="58" t="s">
        <v>784</v>
      </c>
      <c r="AQ911" s="58" t="s">
        <v>960</v>
      </c>
      <c r="AR911" s="54"/>
      <c r="AS911">
        <v>210</v>
      </c>
      <c r="AT911">
        <v>277</v>
      </c>
      <c r="AU911">
        <v>44</v>
      </c>
      <c r="AW911" s="44">
        <f t="shared" ref="AW911:AW953" si="56">+N911+O911/100+AD911+AE911/100+AT911+AU911/100</f>
        <v>832.32000000000016</v>
      </c>
      <c r="AX911" s="46">
        <f t="shared" ref="AX911:AX957" si="57">+(4/9)*AW911-N911-O911/100</f>
        <v>7.2719608112947753E-14</v>
      </c>
      <c r="AY911" s="46">
        <f t="shared" ref="AY911:AY947" si="58">+(2/9)*AW911-AD911-AE911/100</f>
        <v>3.6415315207705135E-14</v>
      </c>
      <c r="AZ911" s="46">
        <f t="shared" ref="AZ911:AZ953" si="59">+(3/9)*AW911-AT911-AU911/100</f>
        <v>5.4567461660326444E-14</v>
      </c>
    </row>
    <row r="912" spans="1:52" x14ac:dyDescent="0.35">
      <c r="A912">
        <v>223</v>
      </c>
      <c r="B912">
        <v>114</v>
      </c>
      <c r="C912">
        <v>1793</v>
      </c>
      <c r="D912">
        <v>4</v>
      </c>
      <c r="E912">
        <v>26</v>
      </c>
      <c r="F912">
        <v>327</v>
      </c>
      <c r="H912" t="s">
        <v>643</v>
      </c>
      <c r="I912" t="s">
        <v>258</v>
      </c>
      <c r="J912" s="58" t="s">
        <v>864</v>
      </c>
      <c r="K912" s="58" t="s">
        <v>959</v>
      </c>
      <c r="L912" s="58" t="s">
        <v>799</v>
      </c>
      <c r="M912">
        <v>81</v>
      </c>
      <c r="N912">
        <v>253</v>
      </c>
      <c r="O912">
        <v>91</v>
      </c>
      <c r="Q912">
        <v>217</v>
      </c>
      <c r="R912">
        <v>111</v>
      </c>
      <c r="S912">
        <v>1793</v>
      </c>
      <c r="T912">
        <v>4</v>
      </c>
      <c r="U912">
        <v>26</v>
      </c>
      <c r="V912">
        <v>327</v>
      </c>
      <c r="W912"/>
      <c r="X912" t="s">
        <v>374</v>
      </c>
      <c r="Y912" t="s">
        <v>258</v>
      </c>
      <c r="Z912" s="58" t="s">
        <v>864</v>
      </c>
      <c r="AA912" s="58" t="s">
        <v>959</v>
      </c>
      <c r="AB912" s="58" t="s">
        <v>799</v>
      </c>
      <c r="AC912">
        <v>81</v>
      </c>
      <c r="AD912">
        <v>126</v>
      </c>
      <c r="AE912">
        <v>96</v>
      </c>
      <c r="AG912">
        <v>217</v>
      </c>
      <c r="AH912">
        <v>111</v>
      </c>
      <c r="AI912">
        <v>1793</v>
      </c>
      <c r="AJ912">
        <v>4</v>
      </c>
      <c r="AK912">
        <v>26</v>
      </c>
      <c r="AL912">
        <v>330</v>
      </c>
      <c r="AM912"/>
      <c r="AN912" t="s">
        <v>374</v>
      </c>
      <c r="AO912" t="s">
        <v>258</v>
      </c>
      <c r="AP912" s="58" t="s">
        <v>864</v>
      </c>
      <c r="AQ912" s="58" t="s">
        <v>959</v>
      </c>
      <c r="AR912" s="58" t="s">
        <v>799</v>
      </c>
      <c r="AS912">
        <v>81</v>
      </c>
      <c r="AT912">
        <v>190</v>
      </c>
      <c r="AU912">
        <v>44</v>
      </c>
      <c r="AW912" s="44">
        <f t="shared" si="56"/>
        <v>571.30999999999995</v>
      </c>
      <c r="AX912" s="46">
        <f t="shared" si="57"/>
        <v>5.5555555555281133E-3</v>
      </c>
      <c r="AY912" s="46">
        <f t="shared" si="58"/>
        <v>-2.2222222222358923E-3</v>
      </c>
      <c r="AZ912" s="46">
        <f t="shared" si="59"/>
        <v>-3.3333333333609994E-3</v>
      </c>
    </row>
    <row r="913" spans="1:52" x14ac:dyDescent="0.35">
      <c r="A913">
        <v>223</v>
      </c>
      <c r="B913">
        <v>114</v>
      </c>
      <c r="C913">
        <v>1793</v>
      </c>
      <c r="D913">
        <v>4</v>
      </c>
      <c r="E913">
        <v>26</v>
      </c>
      <c r="F913">
        <v>328</v>
      </c>
      <c r="H913" t="s">
        <v>446</v>
      </c>
      <c r="I913" t="s">
        <v>112</v>
      </c>
      <c r="J913" s="58" t="s">
        <v>822</v>
      </c>
      <c r="K913" s="58" t="s">
        <v>959</v>
      </c>
      <c r="L913" s="54"/>
      <c r="M913">
        <v>216</v>
      </c>
      <c r="N913">
        <v>169</v>
      </c>
      <c r="O913">
        <v>32</v>
      </c>
      <c r="Q913">
        <v>217</v>
      </c>
      <c r="R913">
        <v>111</v>
      </c>
      <c r="S913">
        <v>1793</v>
      </c>
      <c r="T913">
        <v>4</v>
      </c>
      <c r="U913">
        <v>26</v>
      </c>
      <c r="V913">
        <v>328</v>
      </c>
      <c r="W913"/>
      <c r="X913" t="s">
        <v>446</v>
      </c>
      <c r="Y913" t="s">
        <v>112</v>
      </c>
      <c r="Z913" s="58" t="s">
        <v>822</v>
      </c>
      <c r="AA913" s="58" t="s">
        <v>959</v>
      </c>
      <c r="AB913" s="54"/>
      <c r="AC913">
        <v>211</v>
      </c>
      <c r="AD913">
        <v>84</v>
      </c>
      <c r="AE913">
        <v>67</v>
      </c>
      <c r="AG913">
        <v>217</v>
      </c>
      <c r="AH913">
        <v>111</v>
      </c>
      <c r="AI913">
        <v>1793</v>
      </c>
      <c r="AJ913">
        <v>4</v>
      </c>
      <c r="AK913">
        <v>26</v>
      </c>
      <c r="AL913">
        <v>330</v>
      </c>
      <c r="AM913"/>
      <c r="AN913" t="s">
        <v>446</v>
      </c>
      <c r="AO913" t="s">
        <v>112</v>
      </c>
      <c r="AP913" s="58" t="s">
        <v>822</v>
      </c>
      <c r="AQ913" s="58" t="s">
        <v>959</v>
      </c>
      <c r="AR913" s="54"/>
      <c r="AS913">
        <v>211</v>
      </c>
      <c r="AT913">
        <v>127</v>
      </c>
      <c r="AU913"/>
      <c r="AW913" s="44">
        <f t="shared" si="56"/>
        <v>380.99</v>
      </c>
      <c r="AX913" s="46">
        <f t="shared" si="57"/>
        <v>8.8888888888834505E-3</v>
      </c>
      <c r="AY913" s="46">
        <f t="shared" si="58"/>
        <v>-5.5555555555583114E-3</v>
      </c>
      <c r="AZ913" s="46">
        <f t="shared" si="59"/>
        <v>-3.3333333333303017E-3</v>
      </c>
    </row>
    <row r="914" spans="1:52" x14ac:dyDescent="0.35">
      <c r="A914">
        <v>223</v>
      </c>
      <c r="B914">
        <v>114</v>
      </c>
      <c r="C914">
        <v>1793</v>
      </c>
      <c r="D914">
        <v>4</v>
      </c>
      <c r="E914">
        <v>26</v>
      </c>
      <c r="F914">
        <v>328</v>
      </c>
      <c r="H914" t="s">
        <v>633</v>
      </c>
      <c r="I914" t="s">
        <v>112</v>
      </c>
      <c r="J914" s="58" t="s">
        <v>822</v>
      </c>
      <c r="K914" s="58" t="s">
        <v>959</v>
      </c>
      <c r="L914" s="54"/>
      <c r="M914">
        <v>216</v>
      </c>
      <c r="N914">
        <v>168</v>
      </c>
      <c r="O914">
        <v>72</v>
      </c>
      <c r="Q914">
        <v>217</v>
      </c>
      <c r="R914">
        <v>111</v>
      </c>
      <c r="S914">
        <v>1793</v>
      </c>
      <c r="T914">
        <v>4</v>
      </c>
      <c r="U914">
        <v>26</v>
      </c>
      <c r="V914">
        <v>328</v>
      </c>
      <c r="W914"/>
      <c r="X914" t="s">
        <v>633</v>
      </c>
      <c r="Y914" t="s">
        <v>112</v>
      </c>
      <c r="Z914" s="58" t="s">
        <v>822</v>
      </c>
      <c r="AA914" s="58" t="s">
        <v>959</v>
      </c>
      <c r="AB914" s="54"/>
      <c r="AC914">
        <v>212</v>
      </c>
      <c r="AD914">
        <v>84</v>
      </c>
      <c r="AE914">
        <v>36</v>
      </c>
      <c r="AG914">
        <v>217</v>
      </c>
      <c r="AH914">
        <v>111</v>
      </c>
      <c r="AI914">
        <v>1793</v>
      </c>
      <c r="AJ914">
        <v>4</v>
      </c>
      <c r="AK914">
        <v>26</v>
      </c>
      <c r="AL914">
        <v>328</v>
      </c>
      <c r="AM914"/>
      <c r="AN914" t="s">
        <v>633</v>
      </c>
      <c r="AO914" t="s">
        <v>112</v>
      </c>
      <c r="AP914" s="58" t="s">
        <v>822</v>
      </c>
      <c r="AQ914" s="58" t="s">
        <v>959</v>
      </c>
      <c r="AR914" s="54"/>
      <c r="AS914">
        <v>211</v>
      </c>
      <c r="AT914">
        <v>126</v>
      </c>
      <c r="AU914">
        <v>55</v>
      </c>
      <c r="AW914" s="44">
        <f t="shared" si="56"/>
        <v>379.63000000000005</v>
      </c>
      <c r="AX914" s="46">
        <f t="shared" si="57"/>
        <v>4.4444444444582398E-3</v>
      </c>
      <c r="AY914" s="46">
        <f t="shared" si="58"/>
        <v>2.2222222222291199E-3</v>
      </c>
      <c r="AZ914" s="46">
        <f t="shared" si="59"/>
        <v>-6.6666666666492791E-3</v>
      </c>
    </row>
    <row r="915" spans="1:52" x14ac:dyDescent="0.35">
      <c r="A915">
        <v>223</v>
      </c>
      <c r="B915">
        <v>114</v>
      </c>
      <c r="C915">
        <v>1793</v>
      </c>
      <c r="D915">
        <v>4</v>
      </c>
      <c r="E915">
        <v>26</v>
      </c>
      <c r="F915">
        <v>328</v>
      </c>
      <c r="H915" t="s">
        <v>631</v>
      </c>
      <c r="I915" t="s">
        <v>112</v>
      </c>
      <c r="J915" s="58" t="s">
        <v>822</v>
      </c>
      <c r="K915" s="58" t="s">
        <v>959</v>
      </c>
      <c r="L915" s="54"/>
      <c r="M915">
        <v>216</v>
      </c>
      <c r="N915">
        <v>169</v>
      </c>
      <c r="O915">
        <v>36</v>
      </c>
      <c r="Q915">
        <v>217</v>
      </c>
      <c r="R915">
        <v>111</v>
      </c>
      <c r="S915">
        <v>1793</v>
      </c>
      <c r="T915">
        <v>4</v>
      </c>
      <c r="U915">
        <v>26</v>
      </c>
      <c r="V915">
        <v>328</v>
      </c>
      <c r="W915"/>
      <c r="X915" t="s">
        <v>631</v>
      </c>
      <c r="Y915" t="s">
        <v>112</v>
      </c>
      <c r="Z915" s="58" t="s">
        <v>822</v>
      </c>
      <c r="AA915" s="58" t="s">
        <v>959</v>
      </c>
      <c r="AB915" s="54"/>
      <c r="AC915">
        <v>211</v>
      </c>
      <c r="AD915">
        <v>84</v>
      </c>
      <c r="AE915">
        <v>68</v>
      </c>
      <c r="AG915">
        <v>217</v>
      </c>
      <c r="AH915">
        <v>111</v>
      </c>
      <c r="AI915">
        <v>1793</v>
      </c>
      <c r="AJ915">
        <v>4</v>
      </c>
      <c r="AK915">
        <v>26</v>
      </c>
      <c r="AL915">
        <v>328</v>
      </c>
      <c r="AM915"/>
      <c r="AN915" t="s">
        <v>631</v>
      </c>
      <c r="AO915" t="s">
        <v>112</v>
      </c>
      <c r="AP915" s="58" t="s">
        <v>822</v>
      </c>
      <c r="AQ915" s="58" t="s">
        <v>959</v>
      </c>
      <c r="AR915" s="54"/>
      <c r="AS915">
        <v>211</v>
      </c>
      <c r="AT915">
        <v>127</v>
      </c>
      <c r="AU915">
        <v>3</v>
      </c>
      <c r="AW915" s="44">
        <f t="shared" si="56"/>
        <v>381.07</v>
      </c>
      <c r="AX915" s="46">
        <f t="shared" si="57"/>
        <v>4.4444444444445841E-3</v>
      </c>
      <c r="AY915" s="46">
        <f t="shared" si="58"/>
        <v>2.2222222222222365E-3</v>
      </c>
      <c r="AZ915" s="46">
        <f t="shared" si="59"/>
        <v>-6.6666666666736762E-3</v>
      </c>
    </row>
    <row r="916" spans="1:52" x14ac:dyDescent="0.35">
      <c r="A916">
        <v>223</v>
      </c>
      <c r="B916">
        <v>114</v>
      </c>
      <c r="C916">
        <v>1793</v>
      </c>
      <c r="D916">
        <v>4</v>
      </c>
      <c r="E916">
        <v>26</v>
      </c>
      <c r="F916">
        <v>328</v>
      </c>
      <c r="H916" t="s">
        <v>632</v>
      </c>
      <c r="I916" t="s">
        <v>112</v>
      </c>
      <c r="J916" s="58" t="s">
        <v>822</v>
      </c>
      <c r="K916" s="58" t="s">
        <v>959</v>
      </c>
      <c r="L916" s="54"/>
      <c r="M916">
        <v>216</v>
      </c>
      <c r="N916">
        <v>169</v>
      </c>
      <c r="O916">
        <v>92</v>
      </c>
      <c r="Q916">
        <v>217</v>
      </c>
      <c r="R916">
        <v>111</v>
      </c>
      <c r="S916">
        <v>1793</v>
      </c>
      <c r="T916">
        <v>4</v>
      </c>
      <c r="U916">
        <v>26</v>
      </c>
      <c r="V916">
        <v>328</v>
      </c>
      <c r="W916"/>
      <c r="X916" t="s">
        <v>632</v>
      </c>
      <c r="Y916" t="s">
        <v>112</v>
      </c>
      <c r="Z916" s="58" t="s">
        <v>822</v>
      </c>
      <c r="AA916" s="58" t="s">
        <v>959</v>
      </c>
      <c r="AB916" s="54"/>
      <c r="AC916">
        <v>211</v>
      </c>
      <c r="AD916">
        <v>84</v>
      </c>
      <c r="AE916">
        <v>96</v>
      </c>
      <c r="AG916">
        <v>217</v>
      </c>
      <c r="AH916">
        <v>111</v>
      </c>
      <c r="AI916">
        <v>1793</v>
      </c>
      <c r="AJ916">
        <v>4</v>
      </c>
      <c r="AK916">
        <v>26</v>
      </c>
      <c r="AL916">
        <v>328</v>
      </c>
      <c r="AM916"/>
      <c r="AN916" t="s">
        <v>632</v>
      </c>
      <c r="AO916" t="s">
        <v>112</v>
      </c>
      <c r="AP916" s="58" t="s">
        <v>822</v>
      </c>
      <c r="AQ916" s="58" t="s">
        <v>959</v>
      </c>
      <c r="AR916" s="54"/>
      <c r="AS916">
        <v>211</v>
      </c>
      <c r="AT916">
        <v>127</v>
      </c>
      <c r="AU916">
        <v>45</v>
      </c>
      <c r="AW916" s="44">
        <f t="shared" si="56"/>
        <v>382.33</v>
      </c>
      <c r="AX916" s="46">
        <f t="shared" si="57"/>
        <v>4.4444444444183828E-3</v>
      </c>
      <c r="AY916" s="46">
        <f t="shared" si="58"/>
        <v>2.2222222222092469E-3</v>
      </c>
      <c r="AZ916" s="46">
        <f t="shared" si="59"/>
        <v>-6.6666666666719832E-3</v>
      </c>
    </row>
    <row r="917" spans="1:52" x14ac:dyDescent="0.35">
      <c r="A917">
        <v>223</v>
      </c>
      <c r="B917">
        <v>114</v>
      </c>
      <c r="C917">
        <v>1793</v>
      </c>
      <c r="D917">
        <v>4</v>
      </c>
      <c r="E917">
        <v>26</v>
      </c>
      <c r="F917">
        <v>328</v>
      </c>
      <c r="H917" t="s">
        <v>18</v>
      </c>
      <c r="I917" t="s">
        <v>112</v>
      </c>
      <c r="J917" s="58" t="s">
        <v>822</v>
      </c>
      <c r="K917" s="58" t="s">
        <v>959</v>
      </c>
      <c r="L917" s="54"/>
      <c r="M917">
        <v>27</v>
      </c>
      <c r="N917">
        <v>143</v>
      </c>
      <c r="O917">
        <v>68</v>
      </c>
      <c r="Q917">
        <v>217</v>
      </c>
      <c r="R917">
        <v>111</v>
      </c>
      <c r="S917">
        <v>1793</v>
      </c>
      <c r="T917">
        <v>4</v>
      </c>
      <c r="U917">
        <v>26</v>
      </c>
      <c r="V917">
        <v>328</v>
      </c>
      <c r="W917"/>
      <c r="X917" t="s">
        <v>18</v>
      </c>
      <c r="Y917" t="s">
        <v>112</v>
      </c>
      <c r="Z917" s="58" t="s">
        <v>822</v>
      </c>
      <c r="AA917" s="58" t="s">
        <v>959</v>
      </c>
      <c r="AB917" s="54"/>
      <c r="AC917">
        <v>27</v>
      </c>
      <c r="AD917">
        <v>71</v>
      </c>
      <c r="AE917">
        <v>84</v>
      </c>
      <c r="AG917">
        <v>217</v>
      </c>
      <c r="AH917">
        <v>111</v>
      </c>
      <c r="AI917">
        <v>1793</v>
      </c>
      <c r="AJ917">
        <v>4</v>
      </c>
      <c r="AK917">
        <v>26</v>
      </c>
      <c r="AL917">
        <v>328</v>
      </c>
      <c r="AM917"/>
      <c r="AN917" t="s">
        <v>18</v>
      </c>
      <c r="AO917" t="s">
        <v>112</v>
      </c>
      <c r="AP917" s="58" t="s">
        <v>822</v>
      </c>
      <c r="AQ917" s="58" t="s">
        <v>959</v>
      </c>
      <c r="AR917" s="54"/>
      <c r="AS917">
        <v>27</v>
      </c>
      <c r="AT917">
        <v>107</v>
      </c>
      <c r="AU917">
        <v>76</v>
      </c>
      <c r="AW917" s="44">
        <f t="shared" si="56"/>
        <v>323.27999999999997</v>
      </c>
      <c r="AX917" s="46">
        <f t="shared" si="57"/>
        <v>-2.1649348980190553E-14</v>
      </c>
      <c r="AY917" s="46">
        <f t="shared" si="58"/>
        <v>-1.0769163338864018E-14</v>
      </c>
      <c r="AZ917" s="46">
        <f t="shared" si="59"/>
        <v>-9.1038288019262836E-15</v>
      </c>
    </row>
    <row r="918" spans="1:52" x14ac:dyDescent="0.35">
      <c r="A918">
        <v>223</v>
      </c>
      <c r="B918">
        <v>114</v>
      </c>
      <c r="C918">
        <v>1793</v>
      </c>
      <c r="D918">
        <v>4</v>
      </c>
      <c r="E918">
        <v>26</v>
      </c>
      <c r="F918">
        <v>328</v>
      </c>
      <c r="G918" t="s">
        <v>777</v>
      </c>
      <c r="H918" t="s">
        <v>778</v>
      </c>
      <c r="J918" s="54"/>
      <c r="K918" s="58" t="s">
        <v>959</v>
      </c>
      <c r="L918" s="58" t="s">
        <v>949</v>
      </c>
      <c r="M918">
        <v>215</v>
      </c>
      <c r="N918">
        <v>911</v>
      </c>
      <c r="O918">
        <v>41</v>
      </c>
      <c r="Q918">
        <v>217</v>
      </c>
      <c r="R918">
        <v>111</v>
      </c>
      <c r="S918">
        <v>1793</v>
      </c>
      <c r="T918">
        <v>4</v>
      </c>
      <c r="U918">
        <v>26</v>
      </c>
      <c r="V918">
        <v>328</v>
      </c>
      <c r="W918"/>
      <c r="X918" t="s">
        <v>778</v>
      </c>
      <c r="Y918"/>
      <c r="Z918" s="54"/>
      <c r="AA918" s="58" t="s">
        <v>959</v>
      </c>
      <c r="AB918" s="58" t="s">
        <v>949</v>
      </c>
      <c r="AC918">
        <v>211</v>
      </c>
      <c r="AD918">
        <v>455</v>
      </c>
      <c r="AE918">
        <v>72</v>
      </c>
      <c r="AG918">
        <v>217</v>
      </c>
      <c r="AH918">
        <v>111</v>
      </c>
      <c r="AI918">
        <v>1793</v>
      </c>
      <c r="AJ918">
        <v>4</v>
      </c>
      <c r="AK918">
        <v>26</v>
      </c>
      <c r="AL918">
        <v>329</v>
      </c>
      <c r="AM918" t="s">
        <v>777</v>
      </c>
      <c r="AN918" t="s">
        <v>778</v>
      </c>
      <c r="AO918"/>
      <c r="AP918" s="54"/>
      <c r="AQ918" s="58" t="s">
        <v>959</v>
      </c>
      <c r="AR918" s="58" t="s">
        <v>949</v>
      </c>
      <c r="AS918">
        <v>210</v>
      </c>
      <c r="AT918">
        <v>683</v>
      </c>
      <c r="AU918">
        <v>56</v>
      </c>
      <c r="AW918" s="44">
        <f t="shared" si="56"/>
        <v>2050.69</v>
      </c>
      <c r="AX918" s="46">
        <f t="shared" si="57"/>
        <v>7.7777777777010004E-3</v>
      </c>
      <c r="AY918" s="46">
        <f t="shared" si="58"/>
        <v>-1.1111111111149485E-2</v>
      </c>
      <c r="AZ918" s="46">
        <f t="shared" si="59"/>
        <v>3.3333333332756787E-3</v>
      </c>
    </row>
    <row r="919" spans="1:52" x14ac:dyDescent="0.35">
      <c r="A919">
        <v>223</v>
      </c>
      <c r="B919">
        <v>114</v>
      </c>
      <c r="C919">
        <v>1793</v>
      </c>
      <c r="D919">
        <v>4</v>
      </c>
      <c r="E919">
        <v>26</v>
      </c>
      <c r="F919">
        <v>329</v>
      </c>
      <c r="H919" t="s">
        <v>33</v>
      </c>
      <c r="I919" t="s">
        <v>69</v>
      </c>
      <c r="J919" s="58" t="s">
        <v>828</v>
      </c>
      <c r="K919" s="58" t="s">
        <v>959</v>
      </c>
      <c r="L919" s="58" t="s">
        <v>782</v>
      </c>
      <c r="M919">
        <v>56</v>
      </c>
      <c r="N919">
        <v>18</v>
      </c>
      <c r="O919">
        <v>94</v>
      </c>
      <c r="Q919">
        <v>217</v>
      </c>
      <c r="R919">
        <v>111</v>
      </c>
      <c r="S919">
        <v>1793</v>
      </c>
      <c r="T919">
        <v>4</v>
      </c>
      <c r="U919">
        <v>26</v>
      </c>
      <c r="V919">
        <v>329</v>
      </c>
      <c r="W919"/>
      <c r="X919" t="s">
        <v>33</v>
      </c>
      <c r="Y919" t="s">
        <v>69</v>
      </c>
      <c r="Z919" s="58" t="s">
        <v>828</v>
      </c>
      <c r="AA919" s="58" t="s">
        <v>959</v>
      </c>
      <c r="AB919" s="58" t="s">
        <v>782</v>
      </c>
      <c r="AC919">
        <v>56</v>
      </c>
      <c r="AD919">
        <v>9</v>
      </c>
      <c r="AE919">
        <v>48</v>
      </c>
      <c r="AG919">
        <v>217</v>
      </c>
      <c r="AH919">
        <v>111</v>
      </c>
      <c r="AI919">
        <v>1793</v>
      </c>
      <c r="AJ919">
        <v>4</v>
      </c>
      <c r="AK919">
        <v>25</v>
      </c>
      <c r="AL919">
        <v>326</v>
      </c>
      <c r="AM919"/>
      <c r="AN919" t="s">
        <v>33</v>
      </c>
      <c r="AO919" t="s">
        <v>69</v>
      </c>
      <c r="AP919" s="58" t="s">
        <v>828</v>
      </c>
      <c r="AQ919" s="58" t="s">
        <v>959</v>
      </c>
      <c r="AR919" s="58" t="s">
        <v>782</v>
      </c>
      <c r="AS919">
        <v>56</v>
      </c>
      <c r="AT919">
        <v>14</v>
      </c>
      <c r="AU919">
        <v>22</v>
      </c>
      <c r="AW919" s="44">
        <f t="shared" si="56"/>
        <v>42.64</v>
      </c>
      <c r="AX919" s="46">
        <f t="shared" si="57"/>
        <v>1.1111111111110628E-2</v>
      </c>
      <c r="AY919" s="46">
        <f t="shared" si="58"/>
        <v>-4.4444444444446951E-3</v>
      </c>
      <c r="AZ919" s="46">
        <f t="shared" si="59"/>
        <v>-6.6666666666670704E-3</v>
      </c>
    </row>
    <row r="920" spans="1:52" x14ac:dyDescent="0.35">
      <c r="A920">
        <v>223</v>
      </c>
      <c r="B920">
        <v>114</v>
      </c>
      <c r="C920">
        <v>1793</v>
      </c>
      <c r="D920">
        <v>4</v>
      </c>
      <c r="E920">
        <v>26</v>
      </c>
      <c r="F920">
        <v>329</v>
      </c>
      <c r="H920" t="s">
        <v>636</v>
      </c>
      <c r="I920" t="s">
        <v>451</v>
      </c>
      <c r="J920" s="58" t="s">
        <v>842</v>
      </c>
      <c r="K920" s="58" t="s">
        <v>959</v>
      </c>
      <c r="L920" s="54"/>
      <c r="M920">
        <v>217</v>
      </c>
      <c r="N920">
        <v>62</v>
      </c>
      <c r="O920">
        <v>1</v>
      </c>
      <c r="Q920">
        <v>217</v>
      </c>
      <c r="R920">
        <v>111</v>
      </c>
      <c r="S920">
        <v>1793</v>
      </c>
      <c r="T920">
        <v>4</v>
      </c>
      <c r="U920">
        <v>26</v>
      </c>
      <c r="V920">
        <v>329</v>
      </c>
      <c r="W920"/>
      <c r="X920" t="s">
        <v>636</v>
      </c>
      <c r="Y920" t="s">
        <v>451</v>
      </c>
      <c r="Z920" s="58" t="s">
        <v>842</v>
      </c>
      <c r="AA920" s="58" t="s">
        <v>959</v>
      </c>
      <c r="AB920" s="54"/>
      <c r="AC920">
        <v>212</v>
      </c>
      <c r="AD920">
        <v>31</v>
      </c>
      <c r="AE920">
        <v>2</v>
      </c>
      <c r="AG920">
        <v>217</v>
      </c>
      <c r="AH920">
        <v>111</v>
      </c>
      <c r="AI920">
        <v>1793</v>
      </c>
      <c r="AJ920">
        <v>4</v>
      </c>
      <c r="AK920">
        <v>26</v>
      </c>
      <c r="AL920">
        <v>330</v>
      </c>
      <c r="AM920"/>
      <c r="AN920" t="s">
        <v>775</v>
      </c>
      <c r="AO920" t="s">
        <v>451</v>
      </c>
      <c r="AP920" s="58" t="s">
        <v>842</v>
      </c>
      <c r="AQ920" s="58" t="s">
        <v>959</v>
      </c>
      <c r="AR920" s="54"/>
      <c r="AS920">
        <v>212</v>
      </c>
      <c r="AT920">
        <v>46</v>
      </c>
      <c r="AU920">
        <v>52</v>
      </c>
      <c r="AW920" s="44">
        <f t="shared" si="56"/>
        <v>139.54999999999998</v>
      </c>
      <c r="AX920" s="46">
        <f t="shared" si="57"/>
        <v>1.2222222222211485E-2</v>
      </c>
      <c r="AY920" s="46">
        <f t="shared" si="58"/>
        <v>-8.8888888888942579E-3</v>
      </c>
      <c r="AZ920" s="46">
        <f t="shared" si="59"/>
        <v>-3.3333333333414039E-3</v>
      </c>
    </row>
    <row r="921" spans="1:52" x14ac:dyDescent="0.35">
      <c r="A921">
        <v>223</v>
      </c>
      <c r="B921">
        <v>114</v>
      </c>
      <c r="C921">
        <v>1793</v>
      </c>
      <c r="D921">
        <v>4</v>
      </c>
      <c r="E921">
        <v>26</v>
      </c>
      <c r="F921">
        <v>329</v>
      </c>
      <c r="H921" t="s">
        <v>637</v>
      </c>
      <c r="I921" t="s">
        <v>230</v>
      </c>
      <c r="J921" s="58" t="s">
        <v>864</v>
      </c>
      <c r="K921" s="58" t="s">
        <v>959</v>
      </c>
      <c r="L921" s="54"/>
      <c r="M921">
        <v>217</v>
      </c>
      <c r="N921">
        <v>551</v>
      </c>
      <c r="O921">
        <v>22</v>
      </c>
      <c r="Q921">
        <v>217</v>
      </c>
      <c r="R921">
        <v>111</v>
      </c>
      <c r="S921">
        <v>1793</v>
      </c>
      <c r="T921">
        <v>4</v>
      </c>
      <c r="U921">
        <v>26</v>
      </c>
      <c r="V921">
        <v>329</v>
      </c>
      <c r="W921"/>
      <c r="X921" t="s">
        <v>688</v>
      </c>
      <c r="Y921" t="s">
        <v>230</v>
      </c>
      <c r="Z921" s="58" t="s">
        <v>864</v>
      </c>
      <c r="AA921" s="58" t="s">
        <v>959</v>
      </c>
      <c r="AB921" s="54"/>
      <c r="AC921">
        <v>212</v>
      </c>
      <c r="AD921">
        <v>275</v>
      </c>
      <c r="AE921">
        <v>61</v>
      </c>
      <c r="AG921">
        <v>217</v>
      </c>
      <c r="AH921">
        <v>111</v>
      </c>
      <c r="AI921">
        <v>1793</v>
      </c>
      <c r="AJ921">
        <v>4</v>
      </c>
      <c r="AK921">
        <v>26</v>
      </c>
      <c r="AL921">
        <v>329</v>
      </c>
      <c r="AM921"/>
      <c r="AN921" t="s">
        <v>637</v>
      </c>
      <c r="AO921" t="s">
        <v>230</v>
      </c>
      <c r="AP921" s="58" t="s">
        <v>864</v>
      </c>
      <c r="AQ921" s="58" t="s">
        <v>959</v>
      </c>
      <c r="AR921" s="54"/>
      <c r="AS921">
        <v>212</v>
      </c>
      <c r="AT921">
        <v>413</v>
      </c>
      <c r="AU921">
        <v>43</v>
      </c>
      <c r="AW921" s="44">
        <f t="shared" si="56"/>
        <v>1240.26</v>
      </c>
      <c r="AX921" s="46">
        <f t="shared" si="57"/>
        <v>6.6666666666878871E-3</v>
      </c>
      <c r="AY921" s="46">
        <f t="shared" si="58"/>
        <v>3.3333333333439574E-3</v>
      </c>
      <c r="AZ921" s="46">
        <f t="shared" si="59"/>
        <v>-1.0000000000040921E-2</v>
      </c>
    </row>
    <row r="922" spans="1:52" x14ac:dyDescent="0.35">
      <c r="A922">
        <v>223</v>
      </c>
      <c r="B922">
        <v>114</v>
      </c>
      <c r="C922">
        <v>1793</v>
      </c>
      <c r="D922">
        <v>4</v>
      </c>
      <c r="E922">
        <v>26</v>
      </c>
      <c r="F922">
        <v>329</v>
      </c>
      <c r="H922" t="s">
        <v>21</v>
      </c>
      <c r="I922" t="s">
        <v>508</v>
      </c>
      <c r="J922" s="58" t="s">
        <v>927</v>
      </c>
      <c r="K922" s="58" t="s">
        <v>959</v>
      </c>
      <c r="L922" s="54"/>
      <c r="M922">
        <v>199</v>
      </c>
      <c r="N922">
        <v>32</v>
      </c>
      <c r="O922">
        <v>22</v>
      </c>
      <c r="Q922">
        <v>217</v>
      </c>
      <c r="R922">
        <v>111</v>
      </c>
      <c r="S922">
        <v>1793</v>
      </c>
      <c r="T922">
        <v>4</v>
      </c>
      <c r="U922">
        <v>26</v>
      </c>
      <c r="V922">
        <v>329</v>
      </c>
      <c r="W922"/>
      <c r="X922" t="s">
        <v>21</v>
      </c>
      <c r="Y922" t="s">
        <v>508</v>
      </c>
      <c r="Z922" s="58" t="s">
        <v>927</v>
      </c>
      <c r="AA922" s="58" t="s">
        <v>959</v>
      </c>
      <c r="AB922" s="54"/>
      <c r="AC922">
        <v>194</v>
      </c>
      <c r="AD922">
        <v>16</v>
      </c>
      <c r="AE922">
        <v>11</v>
      </c>
      <c r="AG922">
        <v>217</v>
      </c>
      <c r="AH922">
        <v>111</v>
      </c>
      <c r="AI922">
        <v>1793</v>
      </c>
      <c r="AJ922">
        <v>4</v>
      </c>
      <c r="AK922">
        <v>26</v>
      </c>
      <c r="AL922">
        <v>328</v>
      </c>
      <c r="AM922"/>
      <c r="AN922" t="s">
        <v>21</v>
      </c>
      <c r="AO922" t="s">
        <v>508</v>
      </c>
      <c r="AP922" s="58" t="s">
        <v>927</v>
      </c>
      <c r="AQ922" s="58" t="s">
        <v>959</v>
      </c>
      <c r="AR922" s="54"/>
      <c r="AS922">
        <v>194</v>
      </c>
      <c r="AT922">
        <v>24</v>
      </c>
      <c r="AU922">
        <v>18</v>
      </c>
      <c r="AW922" s="44">
        <f t="shared" si="56"/>
        <v>72.510000000000005</v>
      </c>
      <c r="AX922" s="46">
        <f t="shared" si="57"/>
        <v>6.6666666666665708E-3</v>
      </c>
      <c r="AY922" s="46">
        <f t="shared" si="58"/>
        <v>3.3333333333332854E-3</v>
      </c>
      <c r="AZ922" s="46">
        <f t="shared" si="59"/>
        <v>-9.999999999998288E-3</v>
      </c>
    </row>
    <row r="923" spans="1:52" x14ac:dyDescent="0.35">
      <c r="A923">
        <v>223</v>
      </c>
      <c r="B923">
        <v>114</v>
      </c>
      <c r="C923">
        <v>1793</v>
      </c>
      <c r="D923">
        <v>4</v>
      </c>
      <c r="E923">
        <v>26</v>
      </c>
      <c r="F923">
        <v>329</v>
      </c>
      <c r="H923" t="s">
        <v>21</v>
      </c>
      <c r="I923" t="s">
        <v>607</v>
      </c>
      <c r="J923" s="58" t="s">
        <v>821</v>
      </c>
      <c r="K923" s="58" t="s">
        <v>959</v>
      </c>
      <c r="L923" s="58" t="s">
        <v>791</v>
      </c>
      <c r="M923">
        <v>26</v>
      </c>
      <c r="N923">
        <v>194</v>
      </c>
      <c r="O923">
        <v>97</v>
      </c>
      <c r="Q923">
        <v>217</v>
      </c>
      <c r="R923">
        <v>111</v>
      </c>
      <c r="S923">
        <v>1793</v>
      </c>
      <c r="T923">
        <v>4</v>
      </c>
      <c r="U923">
        <v>26</v>
      </c>
      <c r="V923">
        <v>329</v>
      </c>
      <c r="W923"/>
      <c r="X923" t="s">
        <v>21</v>
      </c>
      <c r="Y923" t="s">
        <v>143</v>
      </c>
      <c r="Z923" s="58" t="s">
        <v>821</v>
      </c>
      <c r="AA923" s="58" t="s">
        <v>959</v>
      </c>
      <c r="AB923" s="58" t="s">
        <v>791</v>
      </c>
      <c r="AC923">
        <v>26</v>
      </c>
      <c r="AD923">
        <v>97</v>
      </c>
      <c r="AE923">
        <v>49</v>
      </c>
      <c r="AG923">
        <v>217</v>
      </c>
      <c r="AH923">
        <v>111</v>
      </c>
      <c r="AI923">
        <v>1793</v>
      </c>
      <c r="AJ923">
        <v>4</v>
      </c>
      <c r="AK923">
        <v>26</v>
      </c>
      <c r="AL923">
        <v>329</v>
      </c>
      <c r="AM923"/>
      <c r="AN923" t="s">
        <v>21</v>
      </c>
      <c r="AO923" t="s">
        <v>143</v>
      </c>
      <c r="AP923" s="58" t="s">
        <v>821</v>
      </c>
      <c r="AQ923" s="58" t="s">
        <v>959</v>
      </c>
      <c r="AR923" s="58" t="s">
        <v>791</v>
      </c>
      <c r="AS923">
        <v>26</v>
      </c>
      <c r="AT923">
        <v>146</v>
      </c>
      <c r="AU923">
        <v>24</v>
      </c>
      <c r="AW923" s="44">
        <f t="shared" si="56"/>
        <v>438.70000000000005</v>
      </c>
      <c r="AX923" s="46">
        <f t="shared" si="57"/>
        <v>7.7777777777885415E-3</v>
      </c>
      <c r="AY923" s="46">
        <f t="shared" si="58"/>
        <v>-1.1111111111057337E-3</v>
      </c>
      <c r="AZ923" s="46">
        <f t="shared" si="59"/>
        <v>-6.6666666666514995E-3</v>
      </c>
    </row>
    <row r="924" spans="1:52" x14ac:dyDescent="0.35">
      <c r="A924">
        <v>223</v>
      </c>
      <c r="B924">
        <v>114</v>
      </c>
      <c r="C924">
        <v>1793</v>
      </c>
      <c r="D924">
        <v>4</v>
      </c>
      <c r="E924">
        <v>26</v>
      </c>
      <c r="F924">
        <v>329</v>
      </c>
      <c r="H924" t="s">
        <v>634</v>
      </c>
      <c r="I924" t="s">
        <v>635</v>
      </c>
      <c r="J924" s="58" t="s">
        <v>822</v>
      </c>
      <c r="K924" s="58" t="s">
        <v>959</v>
      </c>
      <c r="L924" s="54"/>
      <c r="M924">
        <v>217</v>
      </c>
      <c r="N924">
        <v>172</v>
      </c>
      <c r="O924">
        <v>48</v>
      </c>
      <c r="Q924">
        <v>217</v>
      </c>
      <c r="R924">
        <v>111</v>
      </c>
      <c r="S924">
        <v>1793</v>
      </c>
      <c r="T924">
        <v>4</v>
      </c>
      <c r="U924">
        <v>26</v>
      </c>
      <c r="V924">
        <v>329</v>
      </c>
      <c r="W924"/>
      <c r="X924" t="s">
        <v>634</v>
      </c>
      <c r="Y924" t="s">
        <v>635</v>
      </c>
      <c r="Z924" s="58" t="s">
        <v>822</v>
      </c>
      <c r="AA924" s="58" t="s">
        <v>959</v>
      </c>
      <c r="AB924" s="54"/>
      <c r="AC924">
        <v>212</v>
      </c>
      <c r="AD924">
        <v>86</v>
      </c>
      <c r="AE924">
        <v>24</v>
      </c>
      <c r="AG924">
        <v>217</v>
      </c>
      <c r="AH924">
        <v>111</v>
      </c>
      <c r="AI924">
        <v>1793</v>
      </c>
      <c r="AJ924">
        <v>4</v>
      </c>
      <c r="AK924">
        <v>26</v>
      </c>
      <c r="AL924">
        <v>330</v>
      </c>
      <c r="AM924"/>
      <c r="AN924" t="s">
        <v>634</v>
      </c>
      <c r="AO924" t="s">
        <v>635</v>
      </c>
      <c r="AP924" s="58" t="s">
        <v>822</v>
      </c>
      <c r="AQ924" s="58" t="s">
        <v>959</v>
      </c>
      <c r="AR924" s="54"/>
      <c r="AS924">
        <v>212</v>
      </c>
      <c r="AT924">
        <v>129</v>
      </c>
      <c r="AU924">
        <v>37</v>
      </c>
      <c r="AW924" s="44">
        <f t="shared" si="56"/>
        <v>388.09000000000003</v>
      </c>
      <c r="AX924" s="46">
        <f t="shared" si="57"/>
        <v>4.444444444449136E-3</v>
      </c>
      <c r="AY924" s="46">
        <f t="shared" si="58"/>
        <v>2.222222222224568E-3</v>
      </c>
      <c r="AZ924" s="46">
        <f t="shared" si="59"/>
        <v>-6.6666666666560515E-3</v>
      </c>
    </row>
    <row r="925" spans="1:52" x14ac:dyDescent="0.35">
      <c r="A925">
        <v>223</v>
      </c>
      <c r="B925">
        <v>114</v>
      </c>
      <c r="C925">
        <v>1793</v>
      </c>
      <c r="D925">
        <v>4</v>
      </c>
      <c r="E925">
        <v>26</v>
      </c>
      <c r="F925">
        <v>330</v>
      </c>
      <c r="H925" t="s">
        <v>21</v>
      </c>
      <c r="I925" t="s">
        <v>164</v>
      </c>
      <c r="J925" s="58" t="s">
        <v>784</v>
      </c>
      <c r="K925" s="58" t="s">
        <v>960</v>
      </c>
      <c r="L925" s="54"/>
      <c r="M925">
        <v>218</v>
      </c>
      <c r="N925">
        <v>81</v>
      </c>
      <c r="O925">
        <v>13</v>
      </c>
      <c r="Q925">
        <v>217</v>
      </c>
      <c r="R925">
        <v>111</v>
      </c>
      <c r="S925">
        <v>1793</v>
      </c>
      <c r="T925">
        <v>4</v>
      </c>
      <c r="U925">
        <v>26</v>
      </c>
      <c r="V925">
        <v>330</v>
      </c>
      <c r="W925"/>
      <c r="X925" t="s">
        <v>21</v>
      </c>
      <c r="Y925" t="s">
        <v>164</v>
      </c>
      <c r="Z925" s="58" t="s">
        <v>784</v>
      </c>
      <c r="AA925" s="58" t="s">
        <v>960</v>
      </c>
      <c r="AB925" s="54"/>
      <c r="AC925">
        <v>213</v>
      </c>
      <c r="AD925">
        <v>40</v>
      </c>
      <c r="AE925">
        <v>57</v>
      </c>
      <c r="AG925">
        <v>217</v>
      </c>
      <c r="AH925">
        <v>111</v>
      </c>
      <c r="AI925">
        <v>1793</v>
      </c>
      <c r="AJ925">
        <v>4</v>
      </c>
      <c r="AK925">
        <v>26</v>
      </c>
      <c r="AL925">
        <v>329</v>
      </c>
      <c r="AM925"/>
      <c r="AN925" t="s">
        <v>21</v>
      </c>
      <c r="AO925" t="s">
        <v>164</v>
      </c>
      <c r="AP925" s="58" t="s">
        <v>784</v>
      </c>
      <c r="AQ925" s="58" t="s">
        <v>960</v>
      </c>
      <c r="AR925" s="54"/>
      <c r="AS925">
        <v>213</v>
      </c>
      <c r="AT925">
        <v>60</v>
      </c>
      <c r="AU925">
        <v>86</v>
      </c>
      <c r="AW925" s="44">
        <f t="shared" si="56"/>
        <v>182.56</v>
      </c>
      <c r="AX925" s="46">
        <f t="shared" si="57"/>
        <v>7.777777777770889E-3</v>
      </c>
      <c r="AY925" s="46">
        <f t="shared" si="58"/>
        <v>-1.1111111111145044E-3</v>
      </c>
      <c r="AZ925" s="46">
        <f t="shared" si="59"/>
        <v>-6.6666666666682639E-3</v>
      </c>
    </row>
    <row r="926" spans="1:52" x14ac:dyDescent="0.35">
      <c r="A926">
        <v>223</v>
      </c>
      <c r="B926">
        <v>114</v>
      </c>
      <c r="C926">
        <v>1793</v>
      </c>
      <c r="D926">
        <v>4</v>
      </c>
      <c r="E926">
        <v>26</v>
      </c>
      <c r="F926">
        <v>330</v>
      </c>
      <c r="H926" t="s">
        <v>53</v>
      </c>
      <c r="I926" t="s">
        <v>435</v>
      </c>
      <c r="J926" s="58" t="s">
        <v>815</v>
      </c>
      <c r="K926" s="58" t="s">
        <v>959</v>
      </c>
      <c r="L926" s="54"/>
      <c r="M926">
        <v>217</v>
      </c>
      <c r="N926">
        <v>18</v>
      </c>
      <c r="O926">
        <v>22</v>
      </c>
      <c r="Q926">
        <v>217</v>
      </c>
      <c r="R926">
        <v>111</v>
      </c>
      <c r="S926">
        <v>1793</v>
      </c>
      <c r="T926">
        <v>4</v>
      </c>
      <c r="U926">
        <v>26</v>
      </c>
      <c r="V926">
        <v>330</v>
      </c>
      <c r="W926"/>
      <c r="X926" t="s">
        <v>53</v>
      </c>
      <c r="Y926" t="s">
        <v>435</v>
      </c>
      <c r="Z926" s="58" t="s">
        <v>815</v>
      </c>
      <c r="AA926" s="58" t="s">
        <v>959</v>
      </c>
      <c r="AB926" s="54"/>
      <c r="AC926">
        <v>213</v>
      </c>
      <c r="AD926">
        <v>9</v>
      </c>
      <c r="AE926">
        <v>11</v>
      </c>
      <c r="AG926">
        <v>217</v>
      </c>
      <c r="AH926">
        <v>111</v>
      </c>
      <c r="AI926">
        <v>1793</v>
      </c>
      <c r="AJ926">
        <v>4</v>
      </c>
      <c r="AK926">
        <v>26</v>
      </c>
      <c r="AL926">
        <v>329</v>
      </c>
      <c r="AM926"/>
      <c r="AN926" t="s">
        <v>53</v>
      </c>
      <c r="AO926" t="s">
        <v>435</v>
      </c>
      <c r="AP926" s="58" t="s">
        <v>815</v>
      </c>
      <c r="AQ926" s="58" t="s">
        <v>959</v>
      </c>
      <c r="AR926" s="54"/>
      <c r="AS926">
        <v>212</v>
      </c>
      <c r="AT926">
        <v>13</v>
      </c>
      <c r="AU926">
        <v>68</v>
      </c>
      <c r="AW926" s="44">
        <f t="shared" si="56"/>
        <v>41.01</v>
      </c>
      <c r="AX926" s="46">
        <f t="shared" si="57"/>
        <v>6.6666666666630181E-3</v>
      </c>
      <c r="AY926" s="46">
        <f t="shared" si="58"/>
        <v>3.3333333333315091E-3</v>
      </c>
      <c r="AZ926" s="46">
        <f t="shared" si="59"/>
        <v>-1.0000000000001896E-2</v>
      </c>
    </row>
    <row r="927" spans="1:52" x14ac:dyDescent="0.35">
      <c r="A927">
        <v>223</v>
      </c>
      <c r="B927">
        <v>114</v>
      </c>
      <c r="C927">
        <v>1793</v>
      </c>
      <c r="D927">
        <v>4</v>
      </c>
      <c r="E927">
        <v>26</v>
      </c>
      <c r="F927">
        <v>330</v>
      </c>
      <c r="G927" t="s">
        <v>37</v>
      </c>
      <c r="H927" t="s">
        <v>195</v>
      </c>
      <c r="I927" t="s">
        <v>135</v>
      </c>
      <c r="J927" s="58" t="s">
        <v>816</v>
      </c>
      <c r="K927" s="58" t="s">
        <v>959</v>
      </c>
      <c r="L927" s="54"/>
      <c r="M927">
        <v>52</v>
      </c>
      <c r="N927">
        <v>315</v>
      </c>
      <c r="O927">
        <v>4</v>
      </c>
      <c r="Q927">
        <v>217</v>
      </c>
      <c r="R927">
        <v>111</v>
      </c>
      <c r="S927">
        <v>1793</v>
      </c>
      <c r="T927">
        <v>4</v>
      </c>
      <c r="U927">
        <v>26</v>
      </c>
      <c r="V927">
        <v>330</v>
      </c>
      <c r="W927" t="s">
        <v>37</v>
      </c>
      <c r="X927" t="s">
        <v>195</v>
      </c>
      <c r="Y927" t="s">
        <v>135</v>
      </c>
      <c r="Z927" s="58" t="s">
        <v>816</v>
      </c>
      <c r="AA927" s="58" t="s">
        <v>959</v>
      </c>
      <c r="AB927" s="54"/>
      <c r="AC927">
        <v>52</v>
      </c>
      <c r="AD927">
        <v>157</v>
      </c>
      <c r="AE927">
        <v>53</v>
      </c>
      <c r="AG927">
        <v>217</v>
      </c>
      <c r="AH927">
        <v>111</v>
      </c>
      <c r="AI927">
        <v>1793</v>
      </c>
      <c r="AJ927">
        <v>4</v>
      </c>
      <c r="AK927">
        <v>26</v>
      </c>
      <c r="AL927">
        <v>327</v>
      </c>
      <c r="AM927" t="s">
        <v>37</v>
      </c>
      <c r="AN927" t="s">
        <v>195</v>
      </c>
      <c r="AO927" t="s">
        <v>135</v>
      </c>
      <c r="AP927" s="58" t="s">
        <v>816</v>
      </c>
      <c r="AQ927" s="58" t="s">
        <v>959</v>
      </c>
      <c r="AR927" s="54"/>
      <c r="AS927">
        <v>52</v>
      </c>
      <c r="AT927">
        <v>236</v>
      </c>
      <c r="AU927">
        <v>29</v>
      </c>
      <c r="AW927" s="44">
        <f t="shared" si="56"/>
        <v>708.8599999999999</v>
      </c>
      <c r="AX927" s="46">
        <f t="shared" si="57"/>
        <v>8.8888888888254761E-3</v>
      </c>
      <c r="AY927" s="46">
        <f t="shared" si="58"/>
        <v>-5.5555555555872882E-3</v>
      </c>
      <c r="AZ927" s="46">
        <f t="shared" si="59"/>
        <v>-3.3333333333666615E-3</v>
      </c>
    </row>
    <row r="928" spans="1:52" x14ac:dyDescent="0.35">
      <c r="A928">
        <v>223</v>
      </c>
      <c r="B928">
        <v>114</v>
      </c>
      <c r="C928">
        <v>1793</v>
      </c>
      <c r="D928">
        <v>4</v>
      </c>
      <c r="E928">
        <v>26</v>
      </c>
      <c r="F928">
        <v>330</v>
      </c>
      <c r="H928" t="s">
        <v>290</v>
      </c>
      <c r="I928" t="s">
        <v>317</v>
      </c>
      <c r="J928" s="58" t="s">
        <v>808</v>
      </c>
      <c r="K928" s="58" t="s">
        <v>959</v>
      </c>
      <c r="L928" s="54"/>
      <c r="M928">
        <v>74</v>
      </c>
      <c r="N928">
        <v>42</v>
      </c>
      <c r="O928">
        <v>8</v>
      </c>
      <c r="Q928">
        <v>217</v>
      </c>
      <c r="R928">
        <v>111</v>
      </c>
      <c r="S928">
        <v>1793</v>
      </c>
      <c r="T928">
        <v>4</v>
      </c>
      <c r="U928">
        <v>26</v>
      </c>
      <c r="V928">
        <v>330</v>
      </c>
      <c r="W928"/>
      <c r="X928" t="s">
        <v>290</v>
      </c>
      <c r="Y928" t="s">
        <v>317</v>
      </c>
      <c r="Z928" s="58" t="s">
        <v>808</v>
      </c>
      <c r="AA928" s="58" t="s">
        <v>959</v>
      </c>
      <c r="AB928" s="54"/>
      <c r="AC928">
        <v>74</v>
      </c>
      <c r="AD928">
        <v>21</v>
      </c>
      <c r="AE928">
        <v>5</v>
      </c>
      <c r="AG928">
        <v>217</v>
      </c>
      <c r="AH928">
        <v>111</v>
      </c>
      <c r="AI928">
        <v>1793</v>
      </c>
      <c r="AJ928">
        <v>4</v>
      </c>
      <c r="AK928">
        <v>26</v>
      </c>
      <c r="AL928">
        <v>329</v>
      </c>
      <c r="AM928"/>
      <c r="AN928" t="s">
        <v>290</v>
      </c>
      <c r="AO928" t="s">
        <v>317</v>
      </c>
      <c r="AP928" s="58" t="s">
        <v>808</v>
      </c>
      <c r="AQ928" s="58" t="s">
        <v>959</v>
      </c>
      <c r="AR928" s="54"/>
      <c r="AS928">
        <v>74</v>
      </c>
      <c r="AT928">
        <v>31</v>
      </c>
      <c r="AU928">
        <v>57</v>
      </c>
      <c r="AW928" s="44">
        <f t="shared" si="56"/>
        <v>94.699999999999989</v>
      </c>
      <c r="AX928" s="46">
        <f t="shared" si="57"/>
        <v>8.888888888881466E-3</v>
      </c>
      <c r="AY928" s="46">
        <f t="shared" si="58"/>
        <v>-5.5555555555592689E-3</v>
      </c>
      <c r="AZ928" s="46">
        <f t="shared" si="59"/>
        <v>-3.333333333337074E-3</v>
      </c>
    </row>
    <row r="929" spans="1:52" x14ac:dyDescent="0.35">
      <c r="A929">
        <v>223</v>
      </c>
      <c r="B929">
        <v>114</v>
      </c>
      <c r="C929">
        <v>1793</v>
      </c>
      <c r="D929">
        <v>4</v>
      </c>
      <c r="E929">
        <v>27</v>
      </c>
      <c r="F929">
        <v>330</v>
      </c>
      <c r="H929" t="s">
        <v>303</v>
      </c>
      <c r="I929" t="s">
        <v>224</v>
      </c>
      <c r="J929" s="58" t="s">
        <v>795</v>
      </c>
      <c r="K929" s="58" t="s">
        <v>959</v>
      </c>
      <c r="L929" s="54"/>
      <c r="M929">
        <v>218</v>
      </c>
      <c r="N929">
        <v>18</v>
      </c>
      <c r="O929">
        <v>77</v>
      </c>
      <c r="Q929">
        <v>217</v>
      </c>
      <c r="R929">
        <v>111</v>
      </c>
      <c r="S929">
        <v>1793</v>
      </c>
      <c r="T929">
        <v>4</v>
      </c>
      <c r="U929">
        <v>27</v>
      </c>
      <c r="V929">
        <v>330</v>
      </c>
      <c r="W929"/>
      <c r="X929" t="s">
        <v>303</v>
      </c>
      <c r="Y929" t="s">
        <v>224</v>
      </c>
      <c r="Z929" s="58" t="s">
        <v>795</v>
      </c>
      <c r="AA929" s="58" t="s">
        <v>959</v>
      </c>
      <c r="AB929" s="54"/>
      <c r="AC929">
        <v>213</v>
      </c>
      <c r="AD929">
        <v>9</v>
      </c>
      <c r="AE929">
        <v>39</v>
      </c>
      <c r="AG929">
        <v>217</v>
      </c>
      <c r="AH929">
        <v>111</v>
      </c>
      <c r="AI929">
        <v>1793</v>
      </c>
      <c r="AJ929">
        <v>4</v>
      </c>
      <c r="AK929">
        <v>26</v>
      </c>
      <c r="AL929">
        <v>328</v>
      </c>
      <c r="AM929"/>
      <c r="AN929" t="s">
        <v>303</v>
      </c>
      <c r="AO929" t="s">
        <v>224</v>
      </c>
      <c r="AP929" s="58" t="s">
        <v>795</v>
      </c>
      <c r="AQ929" s="58" t="s">
        <v>959</v>
      </c>
      <c r="AR929" s="54"/>
      <c r="AS929">
        <v>213</v>
      </c>
      <c r="AT929">
        <v>14</v>
      </c>
      <c r="AU929">
        <v>9</v>
      </c>
      <c r="AW929" s="44">
        <f t="shared" si="56"/>
        <v>42.25</v>
      </c>
      <c r="AX929" s="46">
        <f t="shared" si="57"/>
        <v>7.7777777777749968E-3</v>
      </c>
      <c r="AY929" s="46">
        <f t="shared" si="58"/>
        <v>-1.111111111112506E-3</v>
      </c>
      <c r="AZ929" s="46">
        <f t="shared" si="59"/>
        <v>-6.6666666666678476E-3</v>
      </c>
    </row>
    <row r="930" spans="1:52" x14ac:dyDescent="0.35">
      <c r="A930">
        <v>223</v>
      </c>
      <c r="B930">
        <v>114</v>
      </c>
      <c r="C930">
        <v>1793</v>
      </c>
      <c r="D930">
        <v>4</v>
      </c>
      <c r="E930">
        <v>27</v>
      </c>
      <c r="F930">
        <v>330</v>
      </c>
      <c r="H930" t="s">
        <v>78</v>
      </c>
      <c r="I930" t="s">
        <v>51</v>
      </c>
      <c r="J930" s="58" t="s">
        <v>826</v>
      </c>
      <c r="K930" s="58" t="s">
        <v>959</v>
      </c>
      <c r="L930" s="54"/>
      <c r="M930">
        <v>218</v>
      </c>
      <c r="N930">
        <v>13</v>
      </c>
      <c r="O930">
        <v>2</v>
      </c>
      <c r="Q930">
        <v>217</v>
      </c>
      <c r="R930">
        <v>111</v>
      </c>
      <c r="S930">
        <v>1793</v>
      </c>
      <c r="T930">
        <v>4</v>
      </c>
      <c r="U930">
        <v>27</v>
      </c>
      <c r="V930">
        <v>330</v>
      </c>
      <c r="W930"/>
      <c r="X930" t="s">
        <v>78</v>
      </c>
      <c r="Y930" t="s">
        <v>51</v>
      </c>
      <c r="Z930" s="58" t="s">
        <v>826</v>
      </c>
      <c r="AA930" s="58" t="s">
        <v>959</v>
      </c>
      <c r="AB930" s="54"/>
      <c r="AC930">
        <v>213</v>
      </c>
      <c r="AD930">
        <v>6</v>
      </c>
      <c r="AE930">
        <v>52</v>
      </c>
      <c r="AG930">
        <v>217</v>
      </c>
      <c r="AH930">
        <v>111</v>
      </c>
      <c r="AI930">
        <v>1793</v>
      </c>
      <c r="AJ930">
        <v>4</v>
      </c>
      <c r="AK930">
        <v>27</v>
      </c>
      <c r="AL930">
        <v>331</v>
      </c>
      <c r="AM930"/>
      <c r="AN930" t="s">
        <v>78</v>
      </c>
      <c r="AO930" t="s">
        <v>51</v>
      </c>
      <c r="AP930" s="58" t="s">
        <v>826</v>
      </c>
      <c r="AQ930" s="58" t="s">
        <v>959</v>
      </c>
      <c r="AR930" s="54"/>
      <c r="AS930">
        <v>213</v>
      </c>
      <c r="AT930">
        <v>9</v>
      </c>
      <c r="AU930">
        <v>78</v>
      </c>
      <c r="AW930" s="44">
        <f t="shared" si="56"/>
        <v>29.32</v>
      </c>
      <c r="AX930" s="46">
        <f t="shared" si="57"/>
        <v>1.1111111111110645E-2</v>
      </c>
      <c r="AY930" s="46">
        <f t="shared" si="58"/>
        <v>-4.4444444444446951E-3</v>
      </c>
      <c r="AZ930" s="46">
        <f t="shared" si="59"/>
        <v>-6.6666666666665986E-3</v>
      </c>
    </row>
    <row r="931" spans="1:52" x14ac:dyDescent="0.35">
      <c r="A931">
        <v>223</v>
      </c>
      <c r="B931">
        <v>114</v>
      </c>
      <c r="C931">
        <v>1793</v>
      </c>
      <c r="D931">
        <v>4</v>
      </c>
      <c r="E931">
        <v>27</v>
      </c>
      <c r="F931">
        <v>331</v>
      </c>
      <c r="H931" t="s">
        <v>15</v>
      </c>
      <c r="I931" t="s">
        <v>287</v>
      </c>
      <c r="J931" s="59" t="s">
        <v>798</v>
      </c>
      <c r="K931" s="58" t="s">
        <v>959</v>
      </c>
      <c r="L931" s="54"/>
      <c r="M931">
        <v>189</v>
      </c>
      <c r="N931">
        <v>57</v>
      </c>
      <c r="O931">
        <v>36</v>
      </c>
      <c r="Q931">
        <v>217</v>
      </c>
      <c r="R931">
        <v>111</v>
      </c>
      <c r="S931">
        <v>1793</v>
      </c>
      <c r="T931">
        <v>4</v>
      </c>
      <c r="U931">
        <v>27</v>
      </c>
      <c r="V931">
        <v>331</v>
      </c>
      <c r="W931"/>
      <c r="X931" t="s">
        <v>15</v>
      </c>
      <c r="Y931" t="s">
        <v>287</v>
      </c>
      <c r="Z931" s="59" t="s">
        <v>798</v>
      </c>
      <c r="AA931" s="58" t="s">
        <v>959</v>
      </c>
      <c r="AB931" s="54"/>
      <c r="AC931">
        <v>188</v>
      </c>
      <c r="AD931">
        <v>28</v>
      </c>
      <c r="AE931">
        <v>69</v>
      </c>
      <c r="AG931">
        <v>217</v>
      </c>
      <c r="AH931">
        <v>111</v>
      </c>
      <c r="AI931">
        <v>1793</v>
      </c>
      <c r="AJ931">
        <v>4</v>
      </c>
      <c r="AK931">
        <v>27</v>
      </c>
      <c r="AL931">
        <v>330</v>
      </c>
      <c r="AM931"/>
      <c r="AN931" t="s">
        <v>15</v>
      </c>
      <c r="AO931" t="s">
        <v>287</v>
      </c>
      <c r="AP931" s="59" t="s">
        <v>798</v>
      </c>
      <c r="AQ931" s="58" t="s">
        <v>959</v>
      </c>
      <c r="AR931" s="54"/>
      <c r="AS931">
        <v>188</v>
      </c>
      <c r="AT931">
        <v>43</v>
      </c>
      <c r="AU931">
        <v>2</v>
      </c>
      <c r="AW931" s="44">
        <f t="shared" si="56"/>
        <v>129.07000000000002</v>
      </c>
      <c r="AX931" s="46">
        <f t="shared" si="57"/>
        <v>4.4444444444516895E-3</v>
      </c>
      <c r="AY931" s="46">
        <f t="shared" si="58"/>
        <v>-7.7777777777741086E-3</v>
      </c>
      <c r="AZ931" s="46">
        <f t="shared" si="59"/>
        <v>3.3333333333405331E-3</v>
      </c>
    </row>
    <row r="932" spans="1:52" x14ac:dyDescent="0.35">
      <c r="A932">
        <v>223</v>
      </c>
      <c r="B932">
        <v>114</v>
      </c>
      <c r="C932">
        <v>1793</v>
      </c>
      <c r="D932">
        <v>4</v>
      </c>
      <c r="E932">
        <v>27</v>
      </c>
      <c r="F932">
        <v>331</v>
      </c>
      <c r="H932" t="s">
        <v>16</v>
      </c>
      <c r="I932" t="s">
        <v>638</v>
      </c>
      <c r="J932" s="58" t="s">
        <v>795</v>
      </c>
      <c r="K932" s="58" t="s">
        <v>959</v>
      </c>
      <c r="L932" s="54"/>
      <c r="M932">
        <v>218</v>
      </c>
      <c r="N932">
        <v>44</v>
      </c>
      <c r="O932">
        <v>13</v>
      </c>
      <c r="Q932">
        <v>217</v>
      </c>
      <c r="R932">
        <v>111</v>
      </c>
      <c r="S932">
        <v>1793</v>
      </c>
      <c r="T932">
        <v>4</v>
      </c>
      <c r="U932">
        <v>27</v>
      </c>
      <c r="V932">
        <v>331</v>
      </c>
      <c r="W932"/>
      <c r="X932" t="s">
        <v>16</v>
      </c>
      <c r="Y932" t="s">
        <v>638</v>
      </c>
      <c r="Z932" s="58" t="s">
        <v>795</v>
      </c>
      <c r="AA932" s="58" t="s">
        <v>959</v>
      </c>
      <c r="AB932" s="54"/>
      <c r="AC932">
        <v>214</v>
      </c>
      <c r="AD932">
        <v>22</v>
      </c>
      <c r="AE932">
        <v>9</v>
      </c>
      <c r="AG932">
        <v>217</v>
      </c>
      <c r="AH932">
        <v>111</v>
      </c>
      <c r="AI932">
        <v>1793</v>
      </c>
      <c r="AJ932">
        <v>4</v>
      </c>
      <c r="AK932">
        <v>27</v>
      </c>
      <c r="AL932">
        <v>331</v>
      </c>
      <c r="AM932"/>
      <c r="AN932" t="s">
        <v>16</v>
      </c>
      <c r="AO932" t="s">
        <v>638</v>
      </c>
      <c r="AP932" s="58" t="s">
        <v>795</v>
      </c>
      <c r="AQ932" s="58" t="s">
        <v>959</v>
      </c>
      <c r="AR932" s="54"/>
      <c r="AS932">
        <v>213</v>
      </c>
      <c r="AT932">
        <v>33</v>
      </c>
      <c r="AU932">
        <v>13</v>
      </c>
      <c r="AW932" s="44">
        <f t="shared" si="56"/>
        <v>99.35</v>
      </c>
      <c r="AX932" s="46">
        <f t="shared" si="57"/>
        <v>2.5555555555551446E-2</v>
      </c>
      <c r="AY932" s="46">
        <f t="shared" si="58"/>
        <v>-1.2222222222224272E-2</v>
      </c>
      <c r="AZ932" s="46">
        <f t="shared" si="59"/>
        <v>-1.333333333333997E-2</v>
      </c>
    </row>
    <row r="933" spans="1:52" x14ac:dyDescent="0.35">
      <c r="A933">
        <v>223</v>
      </c>
      <c r="B933">
        <v>114</v>
      </c>
      <c r="C933">
        <v>1793</v>
      </c>
      <c r="D933">
        <v>4</v>
      </c>
      <c r="E933">
        <v>27</v>
      </c>
      <c r="F933">
        <v>331</v>
      </c>
      <c r="G933" t="s">
        <v>37</v>
      </c>
      <c r="H933" t="s">
        <v>18</v>
      </c>
      <c r="I933" t="s">
        <v>508</v>
      </c>
      <c r="J933" s="58" t="s">
        <v>822</v>
      </c>
      <c r="K933" s="58" t="s">
        <v>959</v>
      </c>
      <c r="L933" s="54"/>
      <c r="M933">
        <v>198</v>
      </c>
      <c r="N933">
        <v>15</v>
      </c>
      <c r="O933">
        <v>24</v>
      </c>
      <c r="Q933">
        <v>217</v>
      </c>
      <c r="R933">
        <v>111</v>
      </c>
      <c r="S933">
        <v>1793</v>
      </c>
      <c r="T933">
        <v>4</v>
      </c>
      <c r="U933">
        <v>27</v>
      </c>
      <c r="V933">
        <v>331</v>
      </c>
      <c r="W933" t="s">
        <v>37</v>
      </c>
      <c r="X933" t="s">
        <v>18</v>
      </c>
      <c r="Y933" t="s">
        <v>508</v>
      </c>
      <c r="Z933" s="58" t="s">
        <v>822</v>
      </c>
      <c r="AA933" s="58" t="s">
        <v>959</v>
      </c>
      <c r="AB933" s="54"/>
      <c r="AC933">
        <v>194</v>
      </c>
      <c r="AD933">
        <v>7</v>
      </c>
      <c r="AE933">
        <v>62</v>
      </c>
      <c r="AG933">
        <v>217</v>
      </c>
      <c r="AH933">
        <v>111</v>
      </c>
      <c r="AI933">
        <v>1793</v>
      </c>
      <c r="AJ933">
        <v>4</v>
      </c>
      <c r="AK933">
        <v>27</v>
      </c>
      <c r="AL933">
        <v>331</v>
      </c>
      <c r="AM933" t="s">
        <v>37</v>
      </c>
      <c r="AN933" t="s">
        <v>18</v>
      </c>
      <c r="AO933" t="s">
        <v>508</v>
      </c>
      <c r="AP933" s="58" t="s">
        <v>822</v>
      </c>
      <c r="AQ933" s="58" t="s">
        <v>959</v>
      </c>
      <c r="AR933" s="54"/>
      <c r="AS933">
        <v>194</v>
      </c>
      <c r="AT933">
        <v>11</v>
      </c>
      <c r="AU933">
        <v>43</v>
      </c>
      <c r="AW933" s="44">
        <f t="shared" si="56"/>
        <v>34.29</v>
      </c>
      <c r="AX933" s="46">
        <f t="shared" si="57"/>
        <v>-1.5543122344752192E-15</v>
      </c>
      <c r="AY933" s="46">
        <f t="shared" si="58"/>
        <v>0</v>
      </c>
      <c r="AZ933" s="46">
        <f t="shared" si="59"/>
        <v>0</v>
      </c>
    </row>
    <row r="934" spans="1:52" x14ac:dyDescent="0.35">
      <c r="A934">
        <v>223</v>
      </c>
      <c r="B934">
        <v>114</v>
      </c>
      <c r="C934">
        <v>1793</v>
      </c>
      <c r="D934">
        <v>4</v>
      </c>
      <c r="E934">
        <v>29</v>
      </c>
      <c r="F934">
        <v>332</v>
      </c>
      <c r="H934" t="s">
        <v>131</v>
      </c>
      <c r="I934" t="s">
        <v>639</v>
      </c>
      <c r="J934" s="58" t="s">
        <v>828</v>
      </c>
      <c r="K934" s="58" t="s">
        <v>959</v>
      </c>
      <c r="L934" s="54"/>
      <c r="M934">
        <v>219</v>
      </c>
      <c r="N934">
        <v>105</v>
      </c>
      <c r="O934">
        <v>49</v>
      </c>
      <c r="Q934">
        <v>217</v>
      </c>
      <c r="R934">
        <v>111</v>
      </c>
      <c r="S934">
        <v>1793</v>
      </c>
      <c r="T934">
        <v>4</v>
      </c>
      <c r="U934">
        <v>29</v>
      </c>
      <c r="V934">
        <v>332</v>
      </c>
      <c r="W934"/>
      <c r="X934" t="s">
        <v>131</v>
      </c>
      <c r="Y934" t="s">
        <v>639</v>
      </c>
      <c r="Z934" s="58" t="s">
        <v>828</v>
      </c>
      <c r="AA934" s="58" t="s">
        <v>959</v>
      </c>
      <c r="AB934" s="54"/>
      <c r="AC934">
        <v>214</v>
      </c>
      <c r="AD934">
        <v>52</v>
      </c>
      <c r="AE934">
        <v>76</v>
      </c>
      <c r="AG934">
        <v>179</v>
      </c>
      <c r="AH934">
        <v>92</v>
      </c>
      <c r="AI934">
        <v>1793</v>
      </c>
      <c r="AJ934">
        <v>4</v>
      </c>
      <c r="AK934">
        <v>29</v>
      </c>
      <c r="AL934">
        <v>113</v>
      </c>
      <c r="AM934"/>
      <c r="AN934" t="s">
        <v>131</v>
      </c>
      <c r="AO934" t="s">
        <v>639</v>
      </c>
      <c r="AP934" s="58" t="s">
        <v>828</v>
      </c>
      <c r="AQ934" s="58" t="s">
        <v>959</v>
      </c>
      <c r="AR934" s="54"/>
      <c r="AS934">
        <v>214</v>
      </c>
      <c r="AT934">
        <v>79</v>
      </c>
      <c r="AU934">
        <v>13</v>
      </c>
      <c r="AW934" s="44">
        <f t="shared" si="56"/>
        <v>237.38</v>
      </c>
      <c r="AX934" s="46">
        <f t="shared" si="57"/>
        <v>1.2222222222215473E-2</v>
      </c>
      <c r="AY934" s="46">
        <f t="shared" si="58"/>
        <v>-8.8888888888922768E-3</v>
      </c>
      <c r="AZ934" s="46">
        <f t="shared" si="59"/>
        <v>-3.3333333333348536E-3</v>
      </c>
    </row>
    <row r="935" spans="1:52" x14ac:dyDescent="0.35">
      <c r="A935">
        <v>223</v>
      </c>
      <c r="B935">
        <v>114</v>
      </c>
      <c r="C935">
        <v>1793</v>
      </c>
      <c r="D935">
        <v>4</v>
      </c>
      <c r="E935">
        <v>29</v>
      </c>
      <c r="F935">
        <v>332</v>
      </c>
      <c r="H935" t="s">
        <v>640</v>
      </c>
      <c r="I935" t="s">
        <v>64</v>
      </c>
      <c r="J935" s="58" t="s">
        <v>815</v>
      </c>
      <c r="K935" s="58" t="s">
        <v>959</v>
      </c>
      <c r="L935" s="54"/>
      <c r="M935">
        <v>219</v>
      </c>
      <c r="N935">
        <v>17</v>
      </c>
      <c r="O935">
        <v>34</v>
      </c>
      <c r="Q935">
        <v>217</v>
      </c>
      <c r="R935">
        <v>111</v>
      </c>
      <c r="S935">
        <v>1793</v>
      </c>
      <c r="T935">
        <v>4</v>
      </c>
      <c r="U935">
        <v>29</v>
      </c>
      <c r="V935">
        <v>332</v>
      </c>
      <c r="W935"/>
      <c r="X935" t="s">
        <v>640</v>
      </c>
      <c r="Y935" t="s">
        <v>64</v>
      </c>
      <c r="Z935" s="58" t="s">
        <v>815</v>
      </c>
      <c r="AA935" s="58" t="s">
        <v>959</v>
      </c>
      <c r="AB935" s="54"/>
      <c r="AC935">
        <v>214</v>
      </c>
      <c r="AD935">
        <v>8</v>
      </c>
      <c r="AE935">
        <v>67</v>
      </c>
      <c r="AG935">
        <v>217</v>
      </c>
      <c r="AH935">
        <v>111</v>
      </c>
      <c r="AI935">
        <v>1793</v>
      </c>
      <c r="AJ935">
        <v>4</v>
      </c>
      <c r="AK935">
        <v>29</v>
      </c>
      <c r="AL935">
        <v>333</v>
      </c>
      <c r="AM935"/>
      <c r="AN935" t="s">
        <v>640</v>
      </c>
      <c r="AO935" t="s">
        <v>64</v>
      </c>
      <c r="AP935" s="58" t="s">
        <v>815</v>
      </c>
      <c r="AQ935" s="58" t="s">
        <v>959</v>
      </c>
      <c r="AR935" s="54"/>
      <c r="AS935">
        <v>214</v>
      </c>
      <c r="AT935">
        <v>13</v>
      </c>
      <c r="AU935">
        <v>1</v>
      </c>
      <c r="AW935" s="44">
        <f t="shared" si="56"/>
        <v>39.020000000000003</v>
      </c>
      <c r="AX935" s="46">
        <f t="shared" si="57"/>
        <v>2.2222222222224031E-3</v>
      </c>
      <c r="AY935" s="46">
        <f t="shared" si="58"/>
        <v>1.1111111111111738E-3</v>
      </c>
      <c r="AZ935" s="46">
        <f t="shared" si="59"/>
        <v>-3.3333333333322914E-3</v>
      </c>
    </row>
    <row r="936" spans="1:52" x14ac:dyDescent="0.35">
      <c r="A936">
        <v>223</v>
      </c>
      <c r="B936">
        <v>114</v>
      </c>
      <c r="C936">
        <v>1793</v>
      </c>
      <c r="D936">
        <v>4</v>
      </c>
      <c r="E936">
        <v>29</v>
      </c>
      <c r="F936">
        <v>332</v>
      </c>
      <c r="H936" t="s">
        <v>21</v>
      </c>
      <c r="I936" t="s">
        <v>54</v>
      </c>
      <c r="J936" s="58" t="s">
        <v>795</v>
      </c>
      <c r="K936" s="58" t="s">
        <v>959</v>
      </c>
      <c r="L936" s="54"/>
      <c r="M936">
        <v>219</v>
      </c>
      <c r="N936">
        <v>81</v>
      </c>
      <c r="O936">
        <v>59</v>
      </c>
      <c r="Q936">
        <v>217</v>
      </c>
      <c r="R936">
        <v>111</v>
      </c>
      <c r="S936">
        <v>1793</v>
      </c>
      <c r="T936">
        <v>4</v>
      </c>
      <c r="U936">
        <v>29</v>
      </c>
      <c r="V936">
        <v>332</v>
      </c>
      <c r="W936"/>
      <c r="X936" t="s">
        <v>21</v>
      </c>
      <c r="Y936" t="s">
        <v>54</v>
      </c>
      <c r="Z936" s="58" t="s">
        <v>795</v>
      </c>
      <c r="AA936" s="58" t="s">
        <v>959</v>
      </c>
      <c r="AB936" s="54"/>
      <c r="AC936">
        <v>214</v>
      </c>
      <c r="AD936">
        <v>40</v>
      </c>
      <c r="AE936">
        <v>79</v>
      </c>
      <c r="AG936">
        <v>217</v>
      </c>
      <c r="AH936">
        <v>111</v>
      </c>
      <c r="AI936">
        <v>1793</v>
      </c>
      <c r="AJ936">
        <v>4</v>
      </c>
      <c r="AK936">
        <v>29</v>
      </c>
      <c r="AL936">
        <v>332</v>
      </c>
      <c r="AM936"/>
      <c r="AN936" t="s">
        <v>21</v>
      </c>
      <c r="AO936" t="s">
        <v>54</v>
      </c>
      <c r="AP936" s="58" t="s">
        <v>795</v>
      </c>
      <c r="AQ936" s="58" t="s">
        <v>959</v>
      </c>
      <c r="AR936" s="54"/>
      <c r="AS936">
        <v>214</v>
      </c>
      <c r="AT936">
        <v>61</v>
      </c>
      <c r="AU936">
        <v>20</v>
      </c>
      <c r="AW936" s="44">
        <f t="shared" si="56"/>
        <v>183.57999999999998</v>
      </c>
      <c r="AX936" s="46">
        <f t="shared" si="57"/>
        <v>1.1111111111040683E-3</v>
      </c>
      <c r="AY936" s="46">
        <f t="shared" si="58"/>
        <v>5.5555555555519831E-3</v>
      </c>
      <c r="AZ936" s="46">
        <f t="shared" si="59"/>
        <v>-6.6666666666719832E-3</v>
      </c>
    </row>
    <row r="937" spans="1:52" x14ac:dyDescent="0.35">
      <c r="A937">
        <v>223</v>
      </c>
      <c r="B937">
        <v>114</v>
      </c>
      <c r="C937">
        <v>1793</v>
      </c>
      <c r="D937">
        <v>4</v>
      </c>
      <c r="E937">
        <v>29</v>
      </c>
      <c r="F937">
        <v>332</v>
      </c>
      <c r="H937" t="s">
        <v>32</v>
      </c>
      <c r="I937" t="s">
        <v>51</v>
      </c>
      <c r="J937" s="58" t="s">
        <v>826</v>
      </c>
      <c r="K937" s="58" t="s">
        <v>959</v>
      </c>
      <c r="L937" s="54"/>
      <c r="M937">
        <v>219</v>
      </c>
      <c r="N937">
        <v>33</v>
      </c>
      <c r="O937">
        <v>18</v>
      </c>
      <c r="Q937">
        <v>217</v>
      </c>
      <c r="R937">
        <v>111</v>
      </c>
      <c r="S937">
        <v>1793</v>
      </c>
      <c r="T937">
        <v>4</v>
      </c>
      <c r="U937">
        <v>29</v>
      </c>
      <c r="V937">
        <v>332</v>
      </c>
      <c r="W937"/>
      <c r="X937" t="s">
        <v>32</v>
      </c>
      <c r="Y937" t="s">
        <v>51</v>
      </c>
      <c r="Z937" s="58" t="s">
        <v>826</v>
      </c>
      <c r="AA937" s="58" t="s">
        <v>959</v>
      </c>
      <c r="AB937" s="54"/>
      <c r="AC937">
        <v>215</v>
      </c>
      <c r="AD937">
        <v>16</v>
      </c>
      <c r="AE937">
        <v>59</v>
      </c>
      <c r="AG937">
        <v>217</v>
      </c>
      <c r="AH937">
        <v>111</v>
      </c>
      <c r="AI937">
        <v>1793</v>
      </c>
      <c r="AJ937">
        <v>4</v>
      </c>
      <c r="AK937">
        <v>29</v>
      </c>
      <c r="AL937">
        <v>332</v>
      </c>
      <c r="AM937"/>
      <c r="AN937" t="s">
        <v>32</v>
      </c>
      <c r="AO937" t="s">
        <v>51</v>
      </c>
      <c r="AP937" s="58" t="s">
        <v>826</v>
      </c>
      <c r="AQ937" s="58" t="s">
        <v>959</v>
      </c>
      <c r="AR937" s="54"/>
      <c r="AS937">
        <v>214</v>
      </c>
      <c r="AT937">
        <v>24</v>
      </c>
      <c r="AU937">
        <v>89</v>
      </c>
      <c r="AW937" s="44">
        <f t="shared" si="56"/>
        <v>74.660000000000011</v>
      </c>
      <c r="AX937" s="46">
        <f t="shared" si="57"/>
        <v>2.222222222222292E-3</v>
      </c>
      <c r="AY937" s="46">
        <f t="shared" si="58"/>
        <v>1.1111111111111738E-3</v>
      </c>
      <c r="AZ937" s="46">
        <f t="shared" si="59"/>
        <v>-3.3333333333297466E-3</v>
      </c>
    </row>
    <row r="938" spans="1:52" x14ac:dyDescent="0.35">
      <c r="A938">
        <v>224</v>
      </c>
      <c r="B938">
        <v>115</v>
      </c>
      <c r="C938">
        <v>1793</v>
      </c>
      <c r="D938">
        <v>4</v>
      </c>
      <c r="E938">
        <v>29</v>
      </c>
      <c r="F938">
        <v>333</v>
      </c>
      <c r="H938" t="s">
        <v>21</v>
      </c>
      <c r="I938" t="s">
        <v>250</v>
      </c>
      <c r="J938" s="58" t="s">
        <v>133</v>
      </c>
      <c r="K938" s="58" t="s">
        <v>959</v>
      </c>
      <c r="L938" s="54"/>
      <c r="M938">
        <v>183</v>
      </c>
      <c r="N938">
        <v>761</v>
      </c>
      <c r="O938">
        <v>25</v>
      </c>
      <c r="Q938">
        <v>219</v>
      </c>
      <c r="R938">
        <v>112</v>
      </c>
      <c r="S938">
        <v>1793</v>
      </c>
      <c r="T938">
        <v>4</v>
      </c>
      <c r="U938">
        <v>29</v>
      </c>
      <c r="V938">
        <v>333</v>
      </c>
      <c r="W938"/>
      <c r="X938" t="s">
        <v>21</v>
      </c>
      <c r="Y938" t="s">
        <v>250</v>
      </c>
      <c r="Z938" s="58" t="s">
        <v>133</v>
      </c>
      <c r="AA938" s="58" t="s">
        <v>959</v>
      </c>
      <c r="AB938" s="54"/>
      <c r="AC938">
        <v>182</v>
      </c>
      <c r="AD938">
        <v>380</v>
      </c>
      <c r="AE938">
        <v>63</v>
      </c>
      <c r="AG938">
        <v>216</v>
      </c>
      <c r="AH938">
        <v>111</v>
      </c>
      <c r="AI938">
        <v>1793</v>
      </c>
      <c r="AJ938">
        <v>4</v>
      </c>
      <c r="AK938">
        <v>19</v>
      </c>
      <c r="AL938">
        <v>320</v>
      </c>
      <c r="AM938"/>
      <c r="AN938" t="s">
        <v>21</v>
      </c>
      <c r="AO938" t="s">
        <v>250</v>
      </c>
      <c r="AP938" s="58" t="s">
        <v>133</v>
      </c>
      <c r="AQ938" s="58" t="s">
        <v>959</v>
      </c>
      <c r="AR938" s="54"/>
      <c r="AS938">
        <v>180</v>
      </c>
      <c r="AT938">
        <v>570</v>
      </c>
      <c r="AU938">
        <v>94</v>
      </c>
      <c r="AW938" s="44">
        <f t="shared" si="56"/>
        <v>1712.8200000000002</v>
      </c>
      <c r="AX938" s="46">
        <f t="shared" si="57"/>
        <v>3.3333333333303017E-3</v>
      </c>
      <c r="AY938" s="46">
        <f t="shared" si="58"/>
        <v>-3.3333333333348536E-3</v>
      </c>
      <c r="AZ938" s="46">
        <f t="shared" si="59"/>
        <v>5.4622972811557702E-14</v>
      </c>
    </row>
    <row r="939" spans="1:52" x14ac:dyDescent="0.35">
      <c r="A939">
        <v>224</v>
      </c>
      <c r="B939">
        <v>115</v>
      </c>
      <c r="C939">
        <v>1793</v>
      </c>
      <c r="D939">
        <v>4</v>
      </c>
      <c r="E939">
        <v>29</v>
      </c>
      <c r="F939">
        <v>333</v>
      </c>
      <c r="H939" t="s">
        <v>61</v>
      </c>
      <c r="I939" t="s">
        <v>81</v>
      </c>
      <c r="J939" s="58" t="s">
        <v>835</v>
      </c>
      <c r="K939" s="58" t="s">
        <v>972</v>
      </c>
      <c r="L939" s="58" t="s">
        <v>803</v>
      </c>
      <c r="M939">
        <v>183</v>
      </c>
      <c r="N939">
        <v>210</v>
      </c>
      <c r="O939">
        <v>77</v>
      </c>
      <c r="Q939">
        <v>219</v>
      </c>
      <c r="R939">
        <v>112</v>
      </c>
      <c r="S939">
        <v>1793</v>
      </c>
      <c r="T939">
        <v>4</v>
      </c>
      <c r="U939">
        <v>29</v>
      </c>
      <c r="V939">
        <v>333</v>
      </c>
      <c r="W939"/>
      <c r="X939" t="s">
        <v>61</v>
      </c>
      <c r="Y939" t="s">
        <v>81</v>
      </c>
      <c r="Z939" s="58" t="s">
        <v>835</v>
      </c>
      <c r="AA939" s="58" t="s">
        <v>972</v>
      </c>
      <c r="AB939" s="58" t="s">
        <v>803</v>
      </c>
      <c r="AC939">
        <v>182</v>
      </c>
      <c r="AD939">
        <v>105</v>
      </c>
      <c r="AE939">
        <v>39</v>
      </c>
      <c r="AG939">
        <v>218</v>
      </c>
      <c r="AH939">
        <v>112</v>
      </c>
      <c r="AI939">
        <v>1793</v>
      </c>
      <c r="AJ939">
        <v>4</v>
      </c>
      <c r="AK939">
        <v>19</v>
      </c>
      <c r="AL939">
        <v>333</v>
      </c>
      <c r="AM939"/>
      <c r="AN939" t="s">
        <v>61</v>
      </c>
      <c r="AO939" t="s">
        <v>81</v>
      </c>
      <c r="AP939" s="58" t="s">
        <v>835</v>
      </c>
      <c r="AQ939" s="58" t="s">
        <v>972</v>
      </c>
      <c r="AR939" s="58" t="s">
        <v>803</v>
      </c>
      <c r="AS939">
        <v>180</v>
      </c>
      <c r="AT939">
        <v>158</v>
      </c>
      <c r="AU939">
        <v>8</v>
      </c>
      <c r="AW939" s="44">
        <f t="shared" si="56"/>
        <v>474.23999999999995</v>
      </c>
      <c r="AX939" s="46">
        <f t="shared" si="57"/>
        <v>3.333333333312094E-3</v>
      </c>
      <c r="AY939" s="46">
        <f t="shared" si="58"/>
        <v>-3.3333333333439574E-3</v>
      </c>
      <c r="AZ939" s="46">
        <f t="shared" si="59"/>
        <v>-1.5917822615563182E-14</v>
      </c>
    </row>
    <row r="940" spans="1:52" x14ac:dyDescent="0.35">
      <c r="A940">
        <v>224</v>
      </c>
      <c r="B940">
        <v>115</v>
      </c>
      <c r="C940">
        <v>1793</v>
      </c>
      <c r="D940">
        <v>4</v>
      </c>
      <c r="E940">
        <v>29</v>
      </c>
      <c r="F940">
        <v>333</v>
      </c>
      <c r="H940" t="s">
        <v>21</v>
      </c>
      <c r="I940" t="s">
        <v>540</v>
      </c>
      <c r="J940" s="58" t="s">
        <v>932</v>
      </c>
      <c r="K940" s="58" t="s">
        <v>959</v>
      </c>
      <c r="L940" s="54"/>
      <c r="M940">
        <v>188</v>
      </c>
      <c r="N940">
        <v>38</v>
      </c>
      <c r="O940">
        <v>77</v>
      </c>
      <c r="Q940">
        <v>219</v>
      </c>
      <c r="R940">
        <v>112</v>
      </c>
      <c r="S940">
        <v>1793</v>
      </c>
      <c r="T940">
        <v>4</v>
      </c>
      <c r="U940">
        <v>29</v>
      </c>
      <c r="V940">
        <v>334</v>
      </c>
      <c r="W940"/>
      <c r="X940" t="s">
        <v>21</v>
      </c>
      <c r="Y940" t="s">
        <v>540</v>
      </c>
      <c r="Z940" s="58" t="s">
        <v>932</v>
      </c>
      <c r="AA940" s="58" t="s">
        <v>959</v>
      </c>
      <c r="AB940" s="54"/>
      <c r="AC940">
        <v>187</v>
      </c>
      <c r="AD940">
        <v>19</v>
      </c>
      <c r="AE940">
        <v>39</v>
      </c>
      <c r="AG940">
        <v>216</v>
      </c>
      <c r="AH940">
        <v>111</v>
      </c>
      <c r="AI940">
        <v>1793</v>
      </c>
      <c r="AJ940">
        <v>4</v>
      </c>
      <c r="AK940">
        <v>19</v>
      </c>
      <c r="AL940">
        <v>320</v>
      </c>
      <c r="AM940"/>
      <c r="AN940" t="s">
        <v>21</v>
      </c>
      <c r="AO940" t="s">
        <v>540</v>
      </c>
      <c r="AP940" s="58" t="s">
        <v>932</v>
      </c>
      <c r="AQ940" s="58" t="s">
        <v>959</v>
      </c>
      <c r="AR940" s="54"/>
      <c r="AS940">
        <v>187</v>
      </c>
      <c r="AT940">
        <v>29</v>
      </c>
      <c r="AU940">
        <v>8</v>
      </c>
      <c r="AW940" s="44">
        <f t="shared" si="56"/>
        <v>87.24</v>
      </c>
      <c r="AX940" s="46">
        <f t="shared" si="57"/>
        <v>3.3333333333263049E-3</v>
      </c>
      <c r="AY940" s="46">
        <f t="shared" si="58"/>
        <v>-3.333333333336852E-3</v>
      </c>
      <c r="AZ940" s="46">
        <f t="shared" si="59"/>
        <v>-1.7069679003611782E-15</v>
      </c>
    </row>
    <row r="941" spans="1:52" x14ac:dyDescent="0.35">
      <c r="A941">
        <v>224</v>
      </c>
      <c r="B941">
        <v>115</v>
      </c>
      <c r="C941">
        <v>1793</v>
      </c>
      <c r="D941">
        <v>4</v>
      </c>
      <c r="E941">
        <v>29</v>
      </c>
      <c r="F941">
        <v>333</v>
      </c>
      <c r="H941" t="s">
        <v>570</v>
      </c>
      <c r="I941" t="s">
        <v>138</v>
      </c>
      <c r="J941" s="58" t="s">
        <v>779</v>
      </c>
      <c r="K941" s="58" t="s">
        <v>959</v>
      </c>
      <c r="L941" s="54"/>
      <c r="M941">
        <v>220</v>
      </c>
      <c r="N941">
        <v>168</v>
      </c>
      <c r="O941">
        <v>58</v>
      </c>
      <c r="Q941">
        <v>219</v>
      </c>
      <c r="R941">
        <v>112</v>
      </c>
      <c r="S941">
        <v>1793</v>
      </c>
      <c r="T941">
        <v>4</v>
      </c>
      <c r="U941">
        <v>29</v>
      </c>
      <c r="V941">
        <v>334</v>
      </c>
      <c r="W941"/>
      <c r="X941" t="s">
        <v>570</v>
      </c>
      <c r="Y941" t="s">
        <v>138</v>
      </c>
      <c r="Z941" s="58" t="s">
        <v>779</v>
      </c>
      <c r="AA941" s="58" t="s">
        <v>959</v>
      </c>
      <c r="AB941" s="54"/>
      <c r="AC941">
        <v>215</v>
      </c>
      <c r="AD941">
        <v>84</v>
      </c>
      <c r="AE941">
        <v>29</v>
      </c>
      <c r="AG941">
        <v>216</v>
      </c>
      <c r="AH941">
        <v>111</v>
      </c>
      <c r="AI941">
        <v>1793</v>
      </c>
      <c r="AJ941">
        <v>4</v>
      </c>
      <c r="AK941">
        <v>19</v>
      </c>
      <c r="AL941">
        <v>320</v>
      </c>
      <c r="AM941"/>
      <c r="AN941" t="s">
        <v>570</v>
      </c>
      <c r="AO941" t="s">
        <v>138</v>
      </c>
      <c r="AP941" s="58" t="s">
        <v>779</v>
      </c>
      <c r="AQ941" s="58" t="s">
        <v>959</v>
      </c>
      <c r="AR941" s="54"/>
      <c r="AS941">
        <v>215</v>
      </c>
      <c r="AT941">
        <v>126</v>
      </c>
      <c r="AU941">
        <v>45</v>
      </c>
      <c r="AW941" s="44">
        <f t="shared" si="56"/>
        <v>379.32</v>
      </c>
      <c r="AX941" s="46">
        <f t="shared" si="57"/>
        <v>6.6666666666447272E-3</v>
      </c>
      <c r="AY941" s="46">
        <f t="shared" si="58"/>
        <v>3.3333333333223636E-3</v>
      </c>
      <c r="AZ941" s="46">
        <f t="shared" si="59"/>
        <v>-1.0000000000002285E-2</v>
      </c>
    </row>
    <row r="942" spans="1:52" x14ac:dyDescent="0.35">
      <c r="A942">
        <v>224</v>
      </c>
      <c r="B942">
        <v>115</v>
      </c>
      <c r="C942">
        <v>1793</v>
      </c>
      <c r="D942">
        <v>4</v>
      </c>
      <c r="E942">
        <v>29</v>
      </c>
      <c r="F942">
        <v>333</v>
      </c>
      <c r="H942" t="s">
        <v>43</v>
      </c>
      <c r="I942" t="s">
        <v>212</v>
      </c>
      <c r="J942" s="58" t="s">
        <v>798</v>
      </c>
      <c r="K942" s="58" t="s">
        <v>959</v>
      </c>
      <c r="L942" s="58" t="s">
        <v>803</v>
      </c>
      <c r="M942">
        <v>9</v>
      </c>
      <c r="N942">
        <v>1338</v>
      </c>
      <c r="O942">
        <v>17</v>
      </c>
      <c r="Q942">
        <v>217</v>
      </c>
      <c r="R942">
        <v>111</v>
      </c>
      <c r="S942">
        <v>1793</v>
      </c>
      <c r="T942">
        <v>4</v>
      </c>
      <c r="U942">
        <v>29</v>
      </c>
      <c r="V942">
        <v>333</v>
      </c>
      <c r="W942"/>
      <c r="X942" t="s">
        <v>43</v>
      </c>
      <c r="Y942" t="s">
        <v>212</v>
      </c>
      <c r="Z942" s="58" t="s">
        <v>798</v>
      </c>
      <c r="AA942" s="58" t="s">
        <v>959</v>
      </c>
      <c r="AB942" s="58" t="s">
        <v>803</v>
      </c>
      <c r="AC942">
        <v>9</v>
      </c>
      <c r="AD942">
        <v>669</v>
      </c>
      <c r="AE942">
        <v>9</v>
      </c>
      <c r="AG942">
        <v>217</v>
      </c>
      <c r="AH942">
        <v>111</v>
      </c>
      <c r="AI942">
        <v>1793</v>
      </c>
      <c r="AJ942">
        <v>4</v>
      </c>
      <c r="AK942">
        <v>29</v>
      </c>
      <c r="AL942">
        <v>332</v>
      </c>
      <c r="AM942"/>
      <c r="AN942" t="s">
        <v>43</v>
      </c>
      <c r="AO942" t="s">
        <v>212</v>
      </c>
      <c r="AP942" s="58" t="s">
        <v>798</v>
      </c>
      <c r="AQ942" s="58" t="s">
        <v>959</v>
      </c>
      <c r="AR942" s="58" t="s">
        <v>803</v>
      </c>
      <c r="AS942">
        <v>9</v>
      </c>
      <c r="AT942">
        <v>1003</v>
      </c>
      <c r="AU942">
        <v>64</v>
      </c>
      <c r="AW942" s="44">
        <f t="shared" si="56"/>
        <v>3010.9</v>
      </c>
      <c r="AX942" s="46">
        <f t="shared" si="57"/>
        <v>7.7777777776918688E-3</v>
      </c>
      <c r="AY942" s="46">
        <f t="shared" si="58"/>
        <v>-1.1111111111540561E-3</v>
      </c>
      <c r="AZ942" s="46">
        <f t="shared" si="59"/>
        <v>-6.6666666666742591E-3</v>
      </c>
    </row>
    <row r="943" spans="1:52" x14ac:dyDescent="0.35">
      <c r="A943">
        <v>224</v>
      </c>
      <c r="B943">
        <v>115</v>
      </c>
      <c r="C943">
        <v>1793</v>
      </c>
      <c r="D943">
        <v>4</v>
      </c>
      <c r="E943">
        <v>29</v>
      </c>
      <c r="F943">
        <v>333</v>
      </c>
      <c r="H943" t="s">
        <v>43</v>
      </c>
      <c r="I943" t="s">
        <v>212</v>
      </c>
      <c r="J943" s="58" t="s">
        <v>798</v>
      </c>
      <c r="K943" s="58" t="s">
        <v>959</v>
      </c>
      <c r="L943" s="58" t="s">
        <v>803</v>
      </c>
      <c r="M943">
        <v>9</v>
      </c>
      <c r="N943">
        <v>792</v>
      </c>
      <c r="O943">
        <v>89</v>
      </c>
      <c r="Q943">
        <v>219</v>
      </c>
      <c r="R943">
        <v>112</v>
      </c>
      <c r="S943">
        <v>1793</v>
      </c>
      <c r="T943">
        <v>4</v>
      </c>
      <c r="U943">
        <v>29</v>
      </c>
      <c r="V943">
        <v>333</v>
      </c>
      <c r="W943"/>
      <c r="X943" t="s">
        <v>43</v>
      </c>
      <c r="Y943" t="s">
        <v>212</v>
      </c>
      <c r="Z943" s="58" t="s">
        <v>798</v>
      </c>
      <c r="AA943" s="58" t="s">
        <v>959</v>
      </c>
      <c r="AB943" s="58" t="s">
        <v>803</v>
      </c>
      <c r="AC943">
        <v>9</v>
      </c>
      <c r="AD943">
        <v>396</v>
      </c>
      <c r="AE943">
        <v>45</v>
      </c>
      <c r="AG943">
        <v>217</v>
      </c>
      <c r="AH943">
        <v>111</v>
      </c>
      <c r="AI943">
        <v>1793</v>
      </c>
      <c r="AJ943">
        <v>4</v>
      </c>
      <c r="AK943">
        <v>29</v>
      </c>
      <c r="AL943">
        <v>333</v>
      </c>
      <c r="AM943"/>
      <c r="AN943" t="s">
        <v>43</v>
      </c>
      <c r="AO943" t="s">
        <v>212</v>
      </c>
      <c r="AP943" s="58" t="s">
        <v>798</v>
      </c>
      <c r="AQ943" s="58" t="s">
        <v>959</v>
      </c>
      <c r="AR943" s="58" t="s">
        <v>803</v>
      </c>
      <c r="AS943">
        <v>9</v>
      </c>
      <c r="AT943">
        <v>594</v>
      </c>
      <c r="AU943">
        <v>68</v>
      </c>
      <c r="AW943" s="44">
        <f t="shared" si="56"/>
        <v>1784.02</v>
      </c>
      <c r="AX943" s="46">
        <f t="shared" si="57"/>
        <v>7.7777777777191526E-3</v>
      </c>
      <c r="AY943" s="46">
        <f t="shared" si="58"/>
        <v>-1.1111111111404282E-3</v>
      </c>
      <c r="AZ943" s="46">
        <f t="shared" si="59"/>
        <v>-6.6666666667106744E-3</v>
      </c>
    </row>
    <row r="944" spans="1:52" x14ac:dyDescent="0.35">
      <c r="A944">
        <v>224</v>
      </c>
      <c r="B944">
        <v>115</v>
      </c>
      <c r="C944">
        <v>1793</v>
      </c>
      <c r="D944">
        <v>4</v>
      </c>
      <c r="E944">
        <v>29</v>
      </c>
      <c r="F944">
        <v>333</v>
      </c>
      <c r="H944" t="s">
        <v>50</v>
      </c>
      <c r="I944" t="s">
        <v>64</v>
      </c>
      <c r="J944" s="58" t="s">
        <v>815</v>
      </c>
      <c r="K944" s="58" t="s">
        <v>959</v>
      </c>
      <c r="L944" s="54"/>
      <c r="M944">
        <v>220</v>
      </c>
      <c r="N944">
        <v>13</v>
      </c>
      <c r="O944">
        <v>65</v>
      </c>
      <c r="Q944">
        <v>219</v>
      </c>
      <c r="R944">
        <v>112</v>
      </c>
      <c r="S944">
        <v>1793</v>
      </c>
      <c r="T944">
        <v>4</v>
      </c>
      <c r="U944">
        <v>29</v>
      </c>
      <c r="V944">
        <v>333</v>
      </c>
      <c r="W944"/>
      <c r="X944" t="s">
        <v>50</v>
      </c>
      <c r="Y944" t="s">
        <v>64</v>
      </c>
      <c r="Z944" s="58" t="s">
        <v>815</v>
      </c>
      <c r="AA944" s="58" t="s">
        <v>959</v>
      </c>
      <c r="AB944" s="54"/>
      <c r="AC944">
        <v>215</v>
      </c>
      <c r="AD944">
        <v>6</v>
      </c>
      <c r="AE944">
        <v>83</v>
      </c>
      <c r="AG944">
        <v>216</v>
      </c>
      <c r="AH944">
        <v>111</v>
      </c>
      <c r="AI944">
        <v>1793</v>
      </c>
      <c r="AJ944">
        <v>4</v>
      </c>
      <c r="AK944">
        <v>19</v>
      </c>
      <c r="AL944">
        <v>319</v>
      </c>
      <c r="AM944"/>
      <c r="AN944" t="s">
        <v>50</v>
      </c>
      <c r="AO944" t="s">
        <v>64</v>
      </c>
      <c r="AP944" s="58" t="s">
        <v>815</v>
      </c>
      <c r="AQ944" s="58" t="s">
        <v>959</v>
      </c>
      <c r="AR944" s="54"/>
      <c r="AS944">
        <v>215</v>
      </c>
      <c r="AT944">
        <v>10</v>
      </c>
      <c r="AU944">
        <v>23</v>
      </c>
      <c r="AW944" s="44">
        <f t="shared" si="56"/>
        <v>30.709999999999997</v>
      </c>
      <c r="AX944" s="46">
        <f t="shared" si="57"/>
        <v>-1.1111111111127281E-3</v>
      </c>
      <c r="AY944" s="46">
        <f t="shared" si="58"/>
        <v>-5.555555555556313E-3</v>
      </c>
      <c r="AZ944" s="46">
        <f t="shared" si="59"/>
        <v>6.6666666666645724E-3</v>
      </c>
    </row>
    <row r="945" spans="1:52" x14ac:dyDescent="0.35">
      <c r="A945">
        <v>224</v>
      </c>
      <c r="B945">
        <v>115</v>
      </c>
      <c r="C945">
        <v>1793</v>
      </c>
      <c r="D945">
        <v>4</v>
      </c>
      <c r="E945">
        <v>29</v>
      </c>
      <c r="F945">
        <v>333</v>
      </c>
      <c r="H945" t="s">
        <v>359</v>
      </c>
      <c r="I945" t="s">
        <v>190</v>
      </c>
      <c r="J945" s="58" t="s">
        <v>798</v>
      </c>
      <c r="K945" s="58" t="s">
        <v>959</v>
      </c>
      <c r="L945" s="58" t="s">
        <v>799</v>
      </c>
      <c r="M945">
        <v>6</v>
      </c>
      <c r="N945">
        <v>361</v>
      </c>
      <c r="O945">
        <v>52</v>
      </c>
      <c r="Q945">
        <v>219</v>
      </c>
      <c r="R945">
        <v>112</v>
      </c>
      <c r="S945">
        <v>1793</v>
      </c>
      <c r="T945">
        <v>4</v>
      </c>
      <c r="U945">
        <v>29</v>
      </c>
      <c r="V945">
        <v>333</v>
      </c>
      <c r="W945"/>
      <c r="X945" t="s">
        <v>359</v>
      </c>
      <c r="Y945" t="s">
        <v>190</v>
      </c>
      <c r="Z945" s="58" t="s">
        <v>798</v>
      </c>
      <c r="AA945" s="58" t="s">
        <v>959</v>
      </c>
      <c r="AB945" s="58" t="s">
        <v>799</v>
      </c>
      <c r="AC945">
        <v>6</v>
      </c>
      <c r="AD945">
        <v>180</v>
      </c>
      <c r="AE945">
        <v>77</v>
      </c>
      <c r="AG945">
        <v>218</v>
      </c>
      <c r="AH945">
        <v>112</v>
      </c>
      <c r="AI945">
        <v>1793</v>
      </c>
      <c r="AJ945">
        <v>4</v>
      </c>
      <c r="AK945">
        <v>19</v>
      </c>
      <c r="AL945">
        <v>333</v>
      </c>
      <c r="AM945"/>
      <c r="AN945" t="s">
        <v>359</v>
      </c>
      <c r="AO945" t="s">
        <v>190</v>
      </c>
      <c r="AP945" s="58" t="s">
        <v>798</v>
      </c>
      <c r="AQ945" s="58" t="s">
        <v>959</v>
      </c>
      <c r="AR945" s="58" t="s">
        <v>799</v>
      </c>
      <c r="AS945">
        <v>6</v>
      </c>
      <c r="AT945">
        <v>271</v>
      </c>
      <c r="AU945">
        <v>15</v>
      </c>
      <c r="AW945" s="44">
        <f t="shared" si="56"/>
        <v>813.43999999999994</v>
      </c>
      <c r="AX945" s="46">
        <f t="shared" si="57"/>
        <v>8.888888888843649E-3</v>
      </c>
      <c r="AY945" s="46">
        <f t="shared" si="58"/>
        <v>-5.5555555555781844E-3</v>
      </c>
      <c r="AZ945" s="46">
        <f t="shared" si="59"/>
        <v>-3.3333333333530335E-3</v>
      </c>
    </row>
    <row r="946" spans="1:52" x14ac:dyDescent="0.35">
      <c r="A946">
        <v>224</v>
      </c>
      <c r="B946">
        <v>115</v>
      </c>
      <c r="C946">
        <v>1793</v>
      </c>
      <c r="D946">
        <v>4</v>
      </c>
      <c r="E946">
        <v>29</v>
      </c>
      <c r="F946">
        <v>333</v>
      </c>
      <c r="H946" t="s">
        <v>398</v>
      </c>
      <c r="I946" s="50" t="s">
        <v>542</v>
      </c>
      <c r="J946" s="58" t="s">
        <v>779</v>
      </c>
      <c r="K946" s="58" t="s">
        <v>959</v>
      </c>
      <c r="L946" s="54"/>
      <c r="M946">
        <v>220</v>
      </c>
      <c r="N946">
        <v>4</v>
      </c>
      <c r="O946">
        <v>87</v>
      </c>
      <c r="Q946">
        <v>219</v>
      </c>
      <c r="R946">
        <v>112</v>
      </c>
      <c r="S946">
        <v>1793</v>
      </c>
      <c r="T946">
        <v>4</v>
      </c>
      <c r="U946">
        <v>29</v>
      </c>
      <c r="V946">
        <v>334</v>
      </c>
      <c r="W946"/>
      <c r="X946" t="s">
        <v>398</v>
      </c>
      <c r="Y946" t="s">
        <v>542</v>
      </c>
      <c r="Z946" s="58" t="s">
        <v>779</v>
      </c>
      <c r="AA946" s="58" t="s">
        <v>959</v>
      </c>
      <c r="AB946" s="54"/>
      <c r="AC946">
        <v>215</v>
      </c>
      <c r="AD946">
        <v>2</v>
      </c>
      <c r="AE946">
        <v>44</v>
      </c>
      <c r="AG946">
        <v>218</v>
      </c>
      <c r="AH946">
        <v>112</v>
      </c>
      <c r="AI946">
        <v>1793</v>
      </c>
      <c r="AJ946">
        <v>4</v>
      </c>
      <c r="AK946">
        <v>19</v>
      </c>
      <c r="AL946">
        <v>333</v>
      </c>
      <c r="AM946"/>
      <c r="AN946" t="s">
        <v>398</v>
      </c>
      <c r="AO946" t="s">
        <v>542</v>
      </c>
      <c r="AP946" s="58" t="s">
        <v>779</v>
      </c>
      <c r="AQ946" s="58" t="s">
        <v>959</v>
      </c>
      <c r="AR946" s="54"/>
      <c r="AS946">
        <v>215</v>
      </c>
      <c r="AT946">
        <v>3</v>
      </c>
      <c r="AU946">
        <v>66</v>
      </c>
      <c r="AW946" s="44">
        <f t="shared" si="56"/>
        <v>10.97</v>
      </c>
      <c r="AX946" s="46">
        <f t="shared" si="57"/>
        <v>5.5555555555556468E-3</v>
      </c>
      <c r="AY946" s="46">
        <f t="shared" si="58"/>
        <v>-2.222222222222181E-3</v>
      </c>
      <c r="AZ946" s="46">
        <f t="shared" si="59"/>
        <v>-3.3333333333332993E-3</v>
      </c>
    </row>
    <row r="947" spans="1:52" x14ac:dyDescent="0.35">
      <c r="A947">
        <v>224</v>
      </c>
      <c r="B947">
        <v>115</v>
      </c>
      <c r="C947">
        <v>1793</v>
      </c>
      <c r="D947">
        <v>6</v>
      </c>
      <c r="E947">
        <v>10</v>
      </c>
      <c r="F947">
        <v>342</v>
      </c>
      <c r="H947" t="s">
        <v>644</v>
      </c>
      <c r="J947" s="59" t="s">
        <v>798</v>
      </c>
      <c r="K947" s="58" t="s">
        <v>959</v>
      </c>
      <c r="L947" s="59" t="s">
        <v>787</v>
      </c>
      <c r="M947">
        <v>78</v>
      </c>
      <c r="N947">
        <v>665</v>
      </c>
      <c r="O947">
        <v>89</v>
      </c>
      <c r="Q947"/>
      <c r="R947"/>
      <c r="S947"/>
      <c r="T947"/>
      <c r="U947"/>
      <c r="V947"/>
      <c r="W947"/>
      <c r="X947"/>
      <c r="Y947"/>
      <c r="Z947" s="54"/>
      <c r="AA947" s="58"/>
      <c r="AB947" s="54"/>
      <c r="AC947"/>
      <c r="AD947"/>
      <c r="AE947"/>
      <c r="AG947"/>
      <c r="AH947"/>
      <c r="AI947"/>
      <c r="AJ947"/>
      <c r="AK947"/>
      <c r="AL947"/>
      <c r="AM947"/>
      <c r="AN947"/>
      <c r="AO947"/>
      <c r="AP947" s="54"/>
      <c r="AQ947" s="58"/>
      <c r="AR947" s="54"/>
      <c r="AS947"/>
      <c r="AT947"/>
      <c r="AU947"/>
      <c r="AW947" s="44">
        <f t="shared" si="56"/>
        <v>665.89</v>
      </c>
      <c r="AX947" s="46">
        <f t="shared" si="57"/>
        <v>-369.93888888888893</v>
      </c>
      <c r="AY947" s="46">
        <f t="shared" si="58"/>
        <v>147.97555555555553</v>
      </c>
      <c r="AZ947" s="46">
        <f t="shared" si="59"/>
        <v>221.96333333333331</v>
      </c>
    </row>
    <row r="948" spans="1:52" x14ac:dyDescent="0.35">
      <c r="A948">
        <v>224</v>
      </c>
      <c r="B948">
        <v>115</v>
      </c>
      <c r="C948">
        <v>1793</v>
      </c>
      <c r="D948">
        <v>10</v>
      </c>
      <c r="E948">
        <v>11</v>
      </c>
      <c r="F948"/>
      <c r="H948" t="s">
        <v>645</v>
      </c>
      <c r="I948" t="s">
        <v>133</v>
      </c>
      <c r="J948" s="58" t="s">
        <v>793</v>
      </c>
      <c r="K948" s="58" t="s">
        <v>959</v>
      </c>
      <c r="L948" s="60"/>
      <c r="M948">
        <v>227</v>
      </c>
      <c r="N948">
        <v>1228</v>
      </c>
      <c r="O948">
        <v>2</v>
      </c>
      <c r="AA948" s="58"/>
      <c r="AG948">
        <v>179</v>
      </c>
      <c r="AH948">
        <v>92</v>
      </c>
      <c r="AI948">
        <v>1793</v>
      </c>
      <c r="AJ948">
        <v>10</v>
      </c>
      <c r="AK948">
        <v>11</v>
      </c>
      <c r="AL948">
        <v>150</v>
      </c>
      <c r="AM948"/>
      <c r="AN948" t="s">
        <v>645</v>
      </c>
      <c r="AO948" t="s">
        <v>133</v>
      </c>
      <c r="AP948" s="58" t="s">
        <v>793</v>
      </c>
      <c r="AQ948" s="58" t="s">
        <v>959</v>
      </c>
      <c r="AR948" s="60"/>
      <c r="AS948">
        <v>220</v>
      </c>
      <c r="AT948">
        <v>1064</v>
      </c>
      <c r="AU948">
        <v>64</v>
      </c>
      <c r="AW948" s="44">
        <f t="shared" si="56"/>
        <v>2292.66</v>
      </c>
      <c r="AX948" s="46">
        <f t="shared" si="57"/>
        <v>-209.06000000000009</v>
      </c>
      <c r="AY948" s="46">
        <f>+(2/9)*AW948-AD954-AE954/100</f>
        <v>-200.28000000000003</v>
      </c>
      <c r="AZ948" s="46">
        <f t="shared" si="59"/>
        <v>-300.42000000000007</v>
      </c>
    </row>
    <row r="949" spans="1:52" x14ac:dyDescent="0.35">
      <c r="A949">
        <v>225</v>
      </c>
      <c r="B949">
        <v>115</v>
      </c>
      <c r="C949">
        <v>1794</v>
      </c>
      <c r="D949">
        <v>3</v>
      </c>
      <c r="E949">
        <v>17</v>
      </c>
      <c r="F949"/>
      <c r="H949" t="s">
        <v>132</v>
      </c>
      <c r="I949" t="s">
        <v>436</v>
      </c>
      <c r="J949" s="58" t="s">
        <v>944</v>
      </c>
      <c r="K949" s="58" t="s">
        <v>961</v>
      </c>
      <c r="L949" s="54"/>
      <c r="M949">
        <v>202</v>
      </c>
      <c r="N949">
        <v>437</v>
      </c>
      <c r="O949">
        <v>64</v>
      </c>
      <c r="Q949">
        <v>223</v>
      </c>
      <c r="R949">
        <v>114</v>
      </c>
      <c r="S949">
        <v>1794</v>
      </c>
      <c r="T949">
        <v>3</v>
      </c>
      <c r="U949">
        <v>17</v>
      </c>
      <c r="V949">
        <v>28</v>
      </c>
      <c r="W949" t="s">
        <v>37</v>
      </c>
      <c r="X949" t="s">
        <v>132</v>
      </c>
      <c r="Y949" t="s">
        <v>436</v>
      </c>
      <c r="Z949" s="58" t="s">
        <v>944</v>
      </c>
      <c r="AA949" s="58" t="s">
        <v>961</v>
      </c>
      <c r="AB949" s="54"/>
      <c r="AC949">
        <v>198</v>
      </c>
      <c r="AD949">
        <v>218</v>
      </c>
      <c r="AE949">
        <v>81</v>
      </c>
      <c r="AG949">
        <v>179</v>
      </c>
      <c r="AH949">
        <v>92</v>
      </c>
      <c r="AI949">
        <v>1794</v>
      </c>
      <c r="AJ949">
        <v>3</v>
      </c>
      <c r="AK949">
        <v>12</v>
      </c>
      <c r="AL949">
        <v>181</v>
      </c>
      <c r="AM949" t="s">
        <v>714</v>
      </c>
      <c r="AN949" t="s">
        <v>132</v>
      </c>
      <c r="AO949" t="s">
        <v>436</v>
      </c>
      <c r="AP949" s="58" t="s">
        <v>944</v>
      </c>
      <c r="AQ949" s="58" t="s">
        <v>961</v>
      </c>
      <c r="AR949" s="54"/>
      <c r="AS949">
        <v>197</v>
      </c>
      <c r="AT949">
        <v>328</v>
      </c>
      <c r="AU949">
        <v>22</v>
      </c>
      <c r="AW949" s="44">
        <f t="shared" si="56"/>
        <v>984.67</v>
      </c>
      <c r="AX949" s="46">
        <f t="shared" si="57"/>
        <v>-8.8888888889323558E-3</v>
      </c>
      <c r="AY949" s="46">
        <f t="shared" ref="AY949:AY960" si="60">+(2/9)*AW949-AD949-AE949/100</f>
        <v>5.5555555555337754E-3</v>
      </c>
      <c r="AZ949" s="46">
        <f t="shared" si="59"/>
        <v>3.333333333300742E-3</v>
      </c>
    </row>
    <row r="950" spans="1:52" x14ac:dyDescent="0.35">
      <c r="A950">
        <v>225</v>
      </c>
      <c r="B950">
        <v>115</v>
      </c>
      <c r="C950">
        <v>1794</v>
      </c>
      <c r="D950">
        <v>3</v>
      </c>
      <c r="E950">
        <v>17</v>
      </c>
      <c r="F950"/>
      <c r="H950" t="s">
        <v>429</v>
      </c>
      <c r="I950" t="s">
        <v>302</v>
      </c>
      <c r="J950" s="58" t="s">
        <v>944</v>
      </c>
      <c r="K950" s="58" t="s">
        <v>961</v>
      </c>
      <c r="L950" s="54"/>
      <c r="M950">
        <v>230</v>
      </c>
      <c r="N950">
        <v>310</v>
      </c>
      <c r="O950">
        <v>5</v>
      </c>
      <c r="Q950">
        <v>223</v>
      </c>
      <c r="R950">
        <v>114</v>
      </c>
      <c r="S950">
        <v>1794</v>
      </c>
      <c r="T950">
        <v>3</v>
      </c>
      <c r="U950">
        <v>17</v>
      </c>
      <c r="V950">
        <v>29</v>
      </c>
      <c r="W950"/>
      <c r="X950" t="s">
        <v>429</v>
      </c>
      <c r="Y950" t="s">
        <v>302</v>
      </c>
      <c r="Z950" s="58" t="s">
        <v>944</v>
      </c>
      <c r="AA950" s="58" t="s">
        <v>961</v>
      </c>
      <c r="AB950" s="54"/>
      <c r="AC950">
        <v>222</v>
      </c>
      <c r="AD950">
        <v>155</v>
      </c>
      <c r="AE950">
        <v>2</v>
      </c>
      <c r="AG950">
        <v>225</v>
      </c>
      <c r="AH950">
        <v>115</v>
      </c>
      <c r="AI950">
        <v>1794</v>
      </c>
      <c r="AJ950">
        <v>3</v>
      </c>
      <c r="AK950">
        <v>17</v>
      </c>
      <c r="AL950">
        <v>28</v>
      </c>
      <c r="AM950"/>
      <c r="AN950" t="s">
        <v>429</v>
      </c>
      <c r="AO950" t="s">
        <v>302</v>
      </c>
      <c r="AP950" s="58" t="s">
        <v>944</v>
      </c>
      <c r="AQ950" s="58" t="s">
        <v>961</v>
      </c>
      <c r="AR950" s="54"/>
      <c r="AS950">
        <v>223</v>
      </c>
      <c r="AT950">
        <v>232</v>
      </c>
      <c r="AU950">
        <v>54</v>
      </c>
      <c r="AW950" s="44">
        <f t="shared" si="56"/>
        <v>697.6099999999999</v>
      </c>
      <c r="AX950" s="46">
        <f t="shared" si="57"/>
        <v>-1.1111111111745259E-3</v>
      </c>
      <c r="AY950" s="46">
        <f t="shared" si="60"/>
        <v>4.444444444412738E-3</v>
      </c>
      <c r="AZ950" s="46">
        <f t="shared" si="59"/>
        <v>-3.333333333366717E-3</v>
      </c>
    </row>
    <row r="951" spans="1:52" x14ac:dyDescent="0.35">
      <c r="A951">
        <v>225</v>
      </c>
      <c r="B951">
        <v>115</v>
      </c>
      <c r="C951">
        <v>1794</v>
      </c>
      <c r="D951">
        <v>5</v>
      </c>
      <c r="E951">
        <v>2</v>
      </c>
      <c r="F951"/>
      <c r="H951" t="s">
        <v>407</v>
      </c>
      <c r="I951" t="s">
        <v>334</v>
      </c>
      <c r="J951" s="59" t="s">
        <v>951</v>
      </c>
      <c r="K951" s="58" t="s">
        <v>959</v>
      </c>
      <c r="L951" s="54"/>
      <c r="M951">
        <v>47</v>
      </c>
      <c r="N951">
        <v>21</v>
      </c>
      <c r="O951">
        <v>59</v>
      </c>
      <c r="Q951"/>
      <c r="R951"/>
      <c r="S951"/>
      <c r="T951"/>
      <c r="U951"/>
      <c r="V951"/>
      <c r="W951"/>
      <c r="X951"/>
      <c r="Y951"/>
      <c r="Z951" s="54"/>
      <c r="AA951" s="58"/>
      <c r="AB951" s="54"/>
      <c r="AC951"/>
      <c r="AD951"/>
      <c r="AE951"/>
      <c r="AG951"/>
      <c r="AH951"/>
      <c r="AI951"/>
      <c r="AJ951"/>
      <c r="AK951"/>
      <c r="AL951"/>
      <c r="AM951"/>
      <c r="AN951"/>
      <c r="AO951"/>
      <c r="AP951" s="54"/>
      <c r="AQ951" s="58"/>
      <c r="AR951" s="54"/>
      <c r="AS951"/>
      <c r="AT951"/>
      <c r="AU951"/>
      <c r="AW951" s="44">
        <f t="shared" si="56"/>
        <v>21.59</v>
      </c>
      <c r="AX951" s="46">
        <f t="shared" si="57"/>
        <v>-11.994444444444445</v>
      </c>
      <c r="AY951" s="46">
        <f t="shared" si="60"/>
        <v>4.7977777777777773</v>
      </c>
      <c r="AZ951" s="46">
        <f t="shared" si="59"/>
        <v>7.1966666666666663</v>
      </c>
    </row>
    <row r="952" spans="1:52" x14ac:dyDescent="0.35">
      <c r="A952">
        <v>225</v>
      </c>
      <c r="B952">
        <v>115</v>
      </c>
      <c r="C952">
        <v>1794</v>
      </c>
      <c r="D952">
        <v>8</v>
      </c>
      <c r="E952">
        <v>13</v>
      </c>
      <c r="F952"/>
      <c r="H952" t="s">
        <v>21</v>
      </c>
      <c r="I952" t="s">
        <v>369</v>
      </c>
      <c r="J952" s="59" t="s">
        <v>808</v>
      </c>
      <c r="K952" s="58" t="s">
        <v>959</v>
      </c>
      <c r="L952" s="54" t="s">
        <v>819</v>
      </c>
      <c r="M952">
        <v>78</v>
      </c>
      <c r="N952">
        <v>550</v>
      </c>
      <c r="Q952"/>
      <c r="R952"/>
      <c r="S952"/>
      <c r="T952"/>
      <c r="U952"/>
      <c r="V952"/>
      <c r="W952"/>
      <c r="X952"/>
      <c r="Y952"/>
      <c r="Z952" s="54"/>
      <c r="AA952" s="58"/>
      <c r="AB952" s="54"/>
      <c r="AC952"/>
      <c r="AD952"/>
      <c r="AE952"/>
      <c r="AG952"/>
      <c r="AH952"/>
      <c r="AI952"/>
      <c r="AJ952"/>
      <c r="AK952"/>
      <c r="AL952"/>
      <c r="AM952"/>
      <c r="AN952"/>
      <c r="AO952"/>
      <c r="AP952" s="54"/>
      <c r="AQ952" s="58"/>
      <c r="AR952" s="54"/>
      <c r="AS952"/>
      <c r="AT952"/>
      <c r="AU952"/>
      <c r="AW952" s="44">
        <f t="shared" si="56"/>
        <v>550</v>
      </c>
      <c r="AX952" s="46">
        <f t="shared" si="57"/>
        <v>-305.55555555555554</v>
      </c>
      <c r="AY952" s="46">
        <f t="shared" si="60"/>
        <v>122.22222222222221</v>
      </c>
      <c r="AZ952" s="46">
        <f t="shared" si="59"/>
        <v>183.33333333333331</v>
      </c>
    </row>
    <row r="953" spans="1:52" x14ac:dyDescent="0.35">
      <c r="A953">
        <v>225</v>
      </c>
      <c r="B953">
        <v>115</v>
      </c>
      <c r="C953">
        <v>1795</v>
      </c>
      <c r="D953">
        <v>3</v>
      </c>
      <c r="E953">
        <v>3</v>
      </c>
      <c r="F953">
        <v>96</v>
      </c>
      <c r="H953" t="s">
        <v>21</v>
      </c>
      <c r="I953" t="s">
        <v>369</v>
      </c>
      <c r="J953" s="59" t="s">
        <v>808</v>
      </c>
      <c r="K953" s="58" t="s">
        <v>959</v>
      </c>
      <c r="L953" s="54" t="s">
        <v>819</v>
      </c>
      <c r="M953">
        <v>78</v>
      </c>
      <c r="N953">
        <v>80</v>
      </c>
      <c r="O953">
        <v>25</v>
      </c>
      <c r="Q953"/>
      <c r="R953"/>
      <c r="S953"/>
      <c r="T953"/>
      <c r="U953"/>
      <c r="V953"/>
      <c r="W953"/>
      <c r="X953"/>
      <c r="Y953"/>
      <c r="Z953" s="54"/>
      <c r="AA953" s="58"/>
      <c r="AB953" s="54"/>
      <c r="AC953"/>
      <c r="AD953"/>
      <c r="AE953"/>
      <c r="AP953" s="54"/>
      <c r="AQ953" s="58"/>
      <c r="AR953" s="54"/>
      <c r="AW953" s="44">
        <f t="shared" si="56"/>
        <v>80.25</v>
      </c>
      <c r="AX953" s="46">
        <f t="shared" si="57"/>
        <v>-44.583333333333336</v>
      </c>
      <c r="AY953" s="46">
        <f t="shared" si="60"/>
        <v>17.833333333333332</v>
      </c>
      <c r="AZ953" s="46">
        <f t="shared" si="59"/>
        <v>26.75</v>
      </c>
    </row>
    <row r="954" spans="1:52" x14ac:dyDescent="0.35">
      <c r="A954"/>
      <c r="B954"/>
      <c r="C954"/>
      <c r="D954"/>
      <c r="E954"/>
      <c r="F954"/>
      <c r="H954"/>
      <c r="J954" s="58"/>
      <c r="K954" s="58"/>
      <c r="L954" s="54"/>
      <c r="M954"/>
      <c r="Q954">
        <v>223</v>
      </c>
      <c r="R954">
        <v>114</v>
      </c>
      <c r="S954">
        <v>1795</v>
      </c>
      <c r="T954">
        <v>5</v>
      </c>
      <c r="U954">
        <v>13</v>
      </c>
      <c r="V954">
        <v>112</v>
      </c>
      <c r="W954"/>
      <c r="X954" t="s">
        <v>645</v>
      </c>
      <c r="Y954" t="s">
        <v>133</v>
      </c>
      <c r="Z954" s="58" t="s">
        <v>793</v>
      </c>
      <c r="AA954" s="58" t="s">
        <v>959</v>
      </c>
      <c r="AB954" s="54"/>
      <c r="AC954">
        <v>220</v>
      </c>
      <c r="AD954">
        <v>709</v>
      </c>
      <c r="AE954">
        <v>76</v>
      </c>
      <c r="AG954">
        <v>225</v>
      </c>
      <c r="AH954">
        <v>115</v>
      </c>
      <c r="AI954">
        <v>1795</v>
      </c>
      <c r="AJ954">
        <v>5</v>
      </c>
      <c r="AK954">
        <v>13</v>
      </c>
      <c r="AL954">
        <v>112</v>
      </c>
      <c r="AM954"/>
      <c r="AN954" t="s">
        <v>645</v>
      </c>
      <c r="AO954" t="s">
        <v>133</v>
      </c>
      <c r="AP954" t="s">
        <v>793</v>
      </c>
      <c r="AQ954" s="58" t="s">
        <v>959</v>
      </c>
      <c r="AR954"/>
      <c r="AS954"/>
      <c r="AT954">
        <v>95</v>
      </c>
      <c r="AU954">
        <v>23</v>
      </c>
      <c r="AW954" s="44" t="e">
        <f>+N954+O954/100+AD954+AE954/100+#REF!+#REF!/100</f>
        <v>#REF!</v>
      </c>
      <c r="AX954" s="46" t="e">
        <f t="shared" si="57"/>
        <v>#REF!</v>
      </c>
      <c r="AY954" s="46" t="e">
        <f t="shared" si="60"/>
        <v>#REF!</v>
      </c>
      <c r="AZ954" s="46" t="e">
        <f>+(3/9)*AW954-#REF!-#REF!/100</f>
        <v>#REF!</v>
      </c>
    </row>
    <row r="955" spans="1:52" x14ac:dyDescent="0.35">
      <c r="A955"/>
      <c r="B955"/>
      <c r="C955"/>
      <c r="D955"/>
      <c r="E955"/>
      <c r="F955"/>
      <c r="H955"/>
      <c r="J955" s="58"/>
      <c r="K955" s="58"/>
      <c r="L955" s="58"/>
      <c r="M955"/>
      <c r="Q955">
        <v>190</v>
      </c>
      <c r="R955">
        <v>98</v>
      </c>
      <c r="S955">
        <v>1792</v>
      </c>
      <c r="T955">
        <v>8</v>
      </c>
      <c r="U955">
        <v>7</v>
      </c>
      <c r="V955">
        <v>251</v>
      </c>
      <c r="W955"/>
      <c r="X955" t="s">
        <v>39</v>
      </c>
      <c r="Y955" t="s">
        <v>129</v>
      </c>
      <c r="Z955" s="58" t="s">
        <v>788</v>
      </c>
      <c r="AA955" s="58" t="s">
        <v>959</v>
      </c>
      <c r="AB955" s="58" t="s">
        <v>805</v>
      </c>
      <c r="AC955">
        <v>20</v>
      </c>
      <c r="AD955">
        <v>812</v>
      </c>
      <c r="AE955">
        <v>54</v>
      </c>
      <c r="AG955"/>
      <c r="AH955"/>
      <c r="AI955"/>
      <c r="AJ955"/>
      <c r="AK955"/>
      <c r="AL955"/>
      <c r="AM955"/>
      <c r="AN955"/>
      <c r="AO955"/>
      <c r="AP955" s="58"/>
      <c r="AQ955" s="58"/>
      <c r="AR955" s="58"/>
      <c r="AS955"/>
      <c r="AT955"/>
      <c r="AU955"/>
      <c r="AW955" s="44">
        <f>+N955+O955/100+AD955+AE955/100+AT955+AU955/100</f>
        <v>812.54</v>
      </c>
      <c r="AX955" s="46">
        <f t="shared" si="57"/>
        <v>361.12888888888887</v>
      </c>
      <c r="AY955" s="46">
        <f t="shared" si="60"/>
        <v>-631.9755555555555</v>
      </c>
      <c r="AZ955" s="46">
        <f>+(3/9)*AW955-AT955-AU955/100</f>
        <v>270.84666666666664</v>
      </c>
    </row>
    <row r="956" spans="1:52" x14ac:dyDescent="0.35">
      <c r="A956"/>
      <c r="B956"/>
      <c r="C956"/>
      <c r="D956"/>
      <c r="E956"/>
      <c r="F956"/>
      <c r="H956"/>
      <c r="J956" s="59"/>
      <c r="K956" s="59"/>
      <c r="L956" s="58"/>
      <c r="M956"/>
      <c r="Q956">
        <v>190</v>
      </c>
      <c r="R956">
        <v>98</v>
      </c>
      <c r="S956">
        <v>1793</v>
      </c>
      <c r="T956">
        <v>2</v>
      </c>
      <c r="U956">
        <v>7</v>
      </c>
      <c r="V956">
        <v>288</v>
      </c>
      <c r="W956"/>
      <c r="X956" t="s">
        <v>29</v>
      </c>
      <c r="Y956" t="s">
        <v>160</v>
      </c>
      <c r="Z956" s="59" t="s">
        <v>861</v>
      </c>
      <c r="AA956" s="59" t="s">
        <v>959</v>
      </c>
      <c r="AB956" s="58" t="s">
        <v>780</v>
      </c>
      <c r="AC956">
        <v>22</v>
      </c>
      <c r="AD956">
        <v>1100</v>
      </c>
      <c r="AE956"/>
      <c r="AG956"/>
      <c r="AH956"/>
      <c r="AI956"/>
      <c r="AJ956"/>
      <c r="AK956"/>
      <c r="AL956"/>
      <c r="AM956"/>
      <c r="AN956"/>
      <c r="AO956"/>
      <c r="AP956" s="59"/>
      <c r="AQ956" s="59"/>
      <c r="AR956" s="58"/>
      <c r="AS956"/>
      <c r="AT956"/>
      <c r="AU956"/>
      <c r="AW956" s="44">
        <f>+N956+O956/100+AD956+AE956/100+AT956+AU956/100</f>
        <v>1100</v>
      </c>
      <c r="AX956" s="46">
        <f t="shared" si="57"/>
        <v>488.88888888888886</v>
      </c>
      <c r="AY956" s="46">
        <f t="shared" si="60"/>
        <v>-855.55555555555554</v>
      </c>
      <c r="AZ956" s="46">
        <f>+(3/9)*AW956-AT956-AU956/100</f>
        <v>366.66666666666663</v>
      </c>
    </row>
    <row r="957" spans="1:52" x14ac:dyDescent="0.35">
      <c r="A957"/>
      <c r="B957"/>
      <c r="C957"/>
      <c r="D957"/>
      <c r="E957"/>
      <c r="F957"/>
      <c r="H957"/>
      <c r="J957" s="54"/>
      <c r="K957" s="54"/>
      <c r="L957" s="54"/>
      <c r="M957"/>
      <c r="Q957">
        <v>230</v>
      </c>
      <c r="R957">
        <v>118</v>
      </c>
      <c r="S957">
        <v>1795</v>
      </c>
      <c r="T957">
        <v>12</v>
      </c>
      <c r="U957">
        <v>11</v>
      </c>
      <c r="V957">
        <v>143</v>
      </c>
      <c r="W957"/>
      <c r="X957" t="s">
        <v>33</v>
      </c>
      <c r="Y957" t="s">
        <v>689</v>
      </c>
      <c r="Z957" s="54" t="s">
        <v>808</v>
      </c>
      <c r="AA957" s="59" t="s">
        <v>959</v>
      </c>
      <c r="AB957" s="54"/>
      <c r="AC957">
        <v>231</v>
      </c>
      <c r="AD957">
        <v>5511</v>
      </c>
      <c r="AE957">
        <v>71</v>
      </c>
      <c r="AG957">
        <v>254</v>
      </c>
      <c r="AH957">
        <v>130</v>
      </c>
      <c r="AI957">
        <v>1795</v>
      </c>
      <c r="AJ957">
        <v>12</v>
      </c>
      <c r="AK957">
        <v>6</v>
      </c>
      <c r="AL957">
        <v>121</v>
      </c>
      <c r="AM957"/>
      <c r="AN957" t="s">
        <v>33</v>
      </c>
      <c r="AO957" t="s">
        <v>689</v>
      </c>
      <c r="AP957" s="54" t="s">
        <v>808</v>
      </c>
      <c r="AQ957" s="60" t="s">
        <v>959</v>
      </c>
      <c r="AR957"/>
      <c r="AS957">
        <v>233</v>
      </c>
      <c r="AT957">
        <v>5094</v>
      </c>
      <c r="AU957">
        <v>42</v>
      </c>
      <c r="AW957" s="44" t="e">
        <f>+N957+O957/100+AD957+AE957/100+#REF!+#REF!/100</f>
        <v>#REF!</v>
      </c>
      <c r="AX957" s="46" t="e">
        <f t="shared" si="57"/>
        <v>#REF!</v>
      </c>
      <c r="AY957" s="46" t="e">
        <f t="shared" si="60"/>
        <v>#REF!</v>
      </c>
      <c r="AZ957" s="46" t="e">
        <f>+(3/9)*AW957-#REF!-#REF!/100</f>
        <v>#REF!</v>
      </c>
    </row>
    <row r="958" spans="1:52" x14ac:dyDescent="0.35">
      <c r="A958">
        <v>235</v>
      </c>
      <c r="B958">
        <v>120</v>
      </c>
      <c r="C958">
        <v>1796</v>
      </c>
      <c r="D958">
        <v>1</v>
      </c>
      <c r="E958">
        <v>11</v>
      </c>
      <c r="F958">
        <v>33</v>
      </c>
      <c r="H958" t="s">
        <v>53</v>
      </c>
      <c r="I958" t="s">
        <v>427</v>
      </c>
      <c r="J958" s="54" t="s">
        <v>870</v>
      </c>
      <c r="K958" s="58" t="s">
        <v>959</v>
      </c>
      <c r="M958">
        <v>9</v>
      </c>
      <c r="N958">
        <v>1</v>
      </c>
      <c r="O958">
        <v>32</v>
      </c>
      <c r="Q958">
        <v>230</v>
      </c>
      <c r="R958">
        <v>118</v>
      </c>
      <c r="S958">
        <v>1796</v>
      </c>
      <c r="T958">
        <v>1</v>
      </c>
      <c r="U958">
        <v>11</v>
      </c>
      <c r="V958">
        <v>154</v>
      </c>
      <c r="W958"/>
      <c r="X958" t="s">
        <v>53</v>
      </c>
      <c r="Y958" t="s">
        <v>427</v>
      </c>
      <c r="Z958" s="54" t="s">
        <v>870</v>
      </c>
      <c r="AA958" s="58" t="s">
        <v>959</v>
      </c>
      <c r="AB958" s="54"/>
      <c r="AC958">
        <v>109</v>
      </c>
      <c r="AD958">
        <v>415</v>
      </c>
      <c r="AE958">
        <v>81</v>
      </c>
      <c r="AG958">
        <v>231</v>
      </c>
      <c r="AH958">
        <v>118</v>
      </c>
      <c r="AI958">
        <v>1795</v>
      </c>
      <c r="AJ958">
        <v>12</v>
      </c>
      <c r="AK958">
        <v>11</v>
      </c>
      <c r="AL958">
        <v>143</v>
      </c>
      <c r="AM958"/>
      <c r="AN958" t="s">
        <v>53</v>
      </c>
      <c r="AO958" t="s">
        <v>427</v>
      </c>
      <c r="AP958" s="54" t="s">
        <v>870</v>
      </c>
      <c r="AQ958" s="58" t="s">
        <v>959</v>
      </c>
      <c r="AR958"/>
      <c r="AS958">
        <v>109</v>
      </c>
      <c r="AT958">
        <v>623</v>
      </c>
      <c r="AU958">
        <v>72</v>
      </c>
      <c r="AW958" s="44" t="e">
        <f>+P958+#REF!/100+AD958+AE958/100+#REF!+#REF!/100</f>
        <v>#REF!</v>
      </c>
      <c r="AX958" s="46" t="e">
        <f>+(4/9)*AW958-P958-#REF!/100</f>
        <v>#REF!</v>
      </c>
      <c r="AY958" s="46" t="e">
        <f t="shared" si="60"/>
        <v>#REF!</v>
      </c>
      <c r="AZ958" s="46" t="e">
        <f>+(3/9)*AW958-#REF!-#REF!/100</f>
        <v>#REF!</v>
      </c>
    </row>
    <row r="959" spans="1:52" x14ac:dyDescent="0.35">
      <c r="A959" s="61"/>
      <c r="B959">
        <v>122</v>
      </c>
      <c r="C959">
        <v>1796</v>
      </c>
      <c r="D959">
        <v>7</v>
      </c>
      <c r="E959">
        <v>14</v>
      </c>
      <c r="F959">
        <v>178</v>
      </c>
      <c r="H959" s="61" t="s">
        <v>172</v>
      </c>
      <c r="I959" s="61" t="s">
        <v>176</v>
      </c>
      <c r="J959" t="s">
        <v>827</v>
      </c>
      <c r="K959" t="s">
        <v>959</v>
      </c>
      <c r="L959" s="61"/>
      <c r="M959">
        <v>246</v>
      </c>
      <c r="N959">
        <v>154</v>
      </c>
      <c r="O959">
        <v>54</v>
      </c>
      <c r="Q959"/>
      <c r="R959"/>
      <c r="S959"/>
      <c r="T959"/>
      <c r="U959"/>
      <c r="V959"/>
      <c r="W959"/>
      <c r="X959" t="s">
        <v>172</v>
      </c>
      <c r="Y959" t="s">
        <v>176</v>
      </c>
      <c r="Z959" t="s">
        <v>827</v>
      </c>
      <c r="AA959" t="s">
        <v>959</v>
      </c>
      <c r="AB959"/>
      <c r="AC959">
        <v>230</v>
      </c>
      <c r="AD959">
        <v>77</v>
      </c>
      <c r="AE959">
        <v>26</v>
      </c>
      <c r="AG959">
        <v>231</v>
      </c>
      <c r="AH959">
        <v>118</v>
      </c>
      <c r="AI959">
        <v>1796</v>
      </c>
      <c r="AJ959">
        <v>1</v>
      </c>
      <c r="AK959">
        <v>11</v>
      </c>
      <c r="AL959">
        <v>154</v>
      </c>
      <c r="AM959"/>
      <c r="AN959" t="s">
        <v>172</v>
      </c>
      <c r="AO959" t="s">
        <v>176</v>
      </c>
      <c r="AP959" t="s">
        <v>827</v>
      </c>
      <c r="AQ959" t="s">
        <v>959</v>
      </c>
      <c r="AR959" s="54"/>
      <c r="AS959">
        <v>234</v>
      </c>
      <c r="AT959">
        <v>115</v>
      </c>
      <c r="AU959">
        <v>89</v>
      </c>
      <c r="AW959" s="44">
        <f>+N959+O959/100+AD959+AE959/100+AT959+AU959/100</f>
        <v>347.68999999999994</v>
      </c>
      <c r="AX959" s="46">
        <f>+(4/9)*AW959-N959-O959/100</f>
        <v>-1.1111111111156369E-2</v>
      </c>
      <c r="AY959" s="46">
        <f t="shared" si="60"/>
        <v>4.4444444444218245E-3</v>
      </c>
      <c r="AZ959" s="46">
        <f>+(3/9)*AW959-AT959-AU959/100</f>
        <v>6.6666666666469476E-3</v>
      </c>
    </row>
    <row r="960" spans="1:52" x14ac:dyDescent="0.35">
      <c r="A960" s="61"/>
      <c r="B960" s="61"/>
      <c r="H960" s="61"/>
      <c r="J960" s="54"/>
      <c r="K960" s="54"/>
      <c r="L960" s="54"/>
      <c r="M960" s="32"/>
      <c r="N960" s="32"/>
      <c r="O960" s="32"/>
      <c r="Q960"/>
      <c r="R960"/>
      <c r="S960"/>
      <c r="T960"/>
      <c r="U960"/>
      <c r="V960"/>
      <c r="W960"/>
      <c r="X960"/>
      <c r="Y960"/>
      <c r="Z960" s="54"/>
      <c r="AA960" s="54"/>
      <c r="AB960" s="54"/>
      <c r="AC960"/>
      <c r="AD960"/>
      <c r="AE960"/>
      <c r="AG960">
        <v>231</v>
      </c>
      <c r="AH960">
        <v>118</v>
      </c>
      <c r="AI960">
        <v>1796</v>
      </c>
      <c r="AJ960">
        <v>7</v>
      </c>
      <c r="AK960">
        <v>14</v>
      </c>
      <c r="AL960">
        <v>179</v>
      </c>
      <c r="AM960"/>
      <c r="AN960" t="s">
        <v>652</v>
      </c>
      <c r="AO960" t="s">
        <v>188</v>
      </c>
      <c r="AP960" s="54"/>
      <c r="AQ960" s="54"/>
      <c r="AR960" s="54"/>
      <c r="AS960">
        <v>255</v>
      </c>
      <c r="AT960">
        <v>50</v>
      </c>
      <c r="AU960">
        <v>87</v>
      </c>
      <c r="AW960" s="44">
        <f>+N960+O960/100+AD960+AE960/100+AT960+AU960/100</f>
        <v>50.87</v>
      </c>
      <c r="AX960" s="46">
        <f>+(4/9)*AW960-N960-O960/100</f>
        <v>22.608888888888888</v>
      </c>
      <c r="AY960" s="46">
        <f t="shared" si="60"/>
        <v>11.304444444444444</v>
      </c>
      <c r="AZ960" s="46">
        <f>+(3/9)*AW960-AT960-AU960/100</f>
        <v>-33.913333333333334</v>
      </c>
    </row>
    <row r="961" spans="1:52" x14ac:dyDescent="0.35">
      <c r="A961" s="32"/>
      <c r="B961" s="32"/>
      <c r="C961" s="32"/>
      <c r="D961" s="32"/>
      <c r="E961" s="32"/>
      <c r="F961" s="32"/>
      <c r="G961" s="32"/>
      <c r="H961" s="32"/>
      <c r="I961" s="32"/>
      <c r="J961" s="58"/>
      <c r="K961" s="58"/>
      <c r="L961" s="54"/>
      <c r="M961" s="32"/>
      <c r="N961" s="32"/>
      <c r="O961" s="32"/>
      <c r="P961" s="32"/>
      <c r="Q961">
        <v>193</v>
      </c>
      <c r="R961">
        <v>99</v>
      </c>
      <c r="S961">
        <v>1793</v>
      </c>
      <c r="T961">
        <v>10</v>
      </c>
      <c r="U961">
        <v>1</v>
      </c>
      <c r="V961"/>
      <c r="W961"/>
      <c r="X961" t="s">
        <v>645</v>
      </c>
      <c r="Y961" t="s">
        <v>133</v>
      </c>
      <c r="Z961" s="58" t="s">
        <v>793</v>
      </c>
      <c r="AA961" s="58" t="s">
        <v>959</v>
      </c>
      <c r="AB961" s="54"/>
      <c r="AC961">
        <v>196</v>
      </c>
      <c r="AD961">
        <v>176</v>
      </c>
      <c r="AE961">
        <v>37</v>
      </c>
      <c r="AP961" s="58"/>
      <c r="AQ961" s="58"/>
      <c r="AR961" s="54"/>
      <c r="AW961" s="44">
        <f>+N961+O961/100+AD961+AE961/100+AT961+AU961/100</f>
        <v>176.37</v>
      </c>
    </row>
    <row r="962" spans="1:52" x14ac:dyDescent="0.35">
      <c r="A962">
        <v>225</v>
      </c>
      <c r="B962">
        <v>115</v>
      </c>
      <c r="C962">
        <v>1794</v>
      </c>
      <c r="D962">
        <v>5</v>
      </c>
      <c r="E962">
        <v>15</v>
      </c>
      <c r="F962"/>
      <c r="H962" t="s">
        <v>40</v>
      </c>
      <c r="I962" t="s">
        <v>194</v>
      </c>
      <c r="J962" s="58" t="s">
        <v>815</v>
      </c>
      <c r="K962" s="58" t="s">
        <v>959</v>
      </c>
      <c r="L962" s="54"/>
      <c r="M962">
        <v>122</v>
      </c>
      <c r="N962">
        <v>3213</v>
      </c>
      <c r="O962">
        <v>65</v>
      </c>
      <c r="P962" t="s">
        <v>753</v>
      </c>
      <c r="Q962">
        <v>223</v>
      </c>
      <c r="R962">
        <v>114</v>
      </c>
      <c r="S962">
        <v>1794</v>
      </c>
      <c r="T962">
        <v>6</v>
      </c>
      <c r="U962">
        <v>15</v>
      </c>
      <c r="V962">
        <v>46</v>
      </c>
      <c r="W962"/>
      <c r="X962" t="s">
        <v>40</v>
      </c>
      <c r="Y962" t="s">
        <v>194</v>
      </c>
      <c r="Z962" s="58" t="s">
        <v>815</v>
      </c>
      <c r="AA962" s="58" t="s">
        <v>959</v>
      </c>
      <c r="AB962" s="54"/>
      <c r="AC962"/>
      <c r="AD962">
        <v>1606</v>
      </c>
      <c r="AE962">
        <v>83</v>
      </c>
      <c r="AG962">
        <v>193</v>
      </c>
      <c r="AH962">
        <v>99</v>
      </c>
      <c r="AI962">
        <v>1794</v>
      </c>
      <c r="AJ962">
        <v>6</v>
      </c>
      <c r="AK962">
        <v>10</v>
      </c>
      <c r="AL962">
        <v>201</v>
      </c>
      <c r="AM962"/>
      <c r="AN962" t="s">
        <v>40</v>
      </c>
      <c r="AO962" t="s">
        <v>194</v>
      </c>
      <c r="AP962" s="58" t="s">
        <v>815</v>
      </c>
      <c r="AQ962" s="58" t="s">
        <v>959</v>
      </c>
      <c r="AR962" s="54"/>
      <c r="AS962">
        <v>122</v>
      </c>
      <c r="AT962">
        <v>2410</v>
      </c>
      <c r="AU962">
        <v>23</v>
      </c>
      <c r="AW962" s="44">
        <f>+N962+O962/100+AD962+AE962/100+AT962+AU962/100</f>
        <v>7230.7099999999991</v>
      </c>
      <c r="AX962" s="46">
        <f>+(4/9)*AW962-N962-O962/100</f>
        <v>-1.1111111115497119E-3</v>
      </c>
      <c r="AY962" s="46">
        <f>+(2/9)*AW962-AD962-AE962/100</f>
        <v>-5.5555555557748049E-3</v>
      </c>
      <c r="AZ962" s="46">
        <f>+(3/9)*AW962-AT962-AU962/100</f>
        <v>6.6666666662240359E-3</v>
      </c>
    </row>
    <row r="963" spans="1:52" x14ac:dyDescent="0.35">
      <c r="A963">
        <v>225</v>
      </c>
      <c r="B963">
        <v>115</v>
      </c>
      <c r="C963">
        <v>1794</v>
      </c>
      <c r="D963">
        <v>4</v>
      </c>
      <c r="E963">
        <v>23</v>
      </c>
      <c r="F963">
        <v>0</v>
      </c>
      <c r="H963" t="s">
        <v>29</v>
      </c>
      <c r="I963" t="s">
        <v>160</v>
      </c>
      <c r="J963" s="59" t="s">
        <v>861</v>
      </c>
      <c r="K963" s="58" t="s">
        <v>959</v>
      </c>
      <c r="L963" s="58" t="s">
        <v>780</v>
      </c>
      <c r="M963">
        <v>233</v>
      </c>
      <c r="N963">
        <v>18</v>
      </c>
      <c r="O963">
        <v>66</v>
      </c>
      <c r="Q963">
        <v>223</v>
      </c>
      <c r="R963">
        <v>114</v>
      </c>
      <c r="S963">
        <v>1794</v>
      </c>
      <c r="T963">
        <v>4</v>
      </c>
      <c r="U963">
        <v>23</v>
      </c>
      <c r="V963">
        <v>41</v>
      </c>
      <c r="W963"/>
      <c r="X963" t="s">
        <v>29</v>
      </c>
      <c r="Y963" t="s">
        <v>160</v>
      </c>
      <c r="Z963" s="59" t="s">
        <v>861</v>
      </c>
      <c r="AA963" s="58" t="s">
        <v>959</v>
      </c>
      <c r="AB963" s="58" t="s">
        <v>780</v>
      </c>
      <c r="AC963"/>
      <c r="AD963">
        <v>9</v>
      </c>
      <c r="AE963">
        <v>34</v>
      </c>
      <c r="AG963">
        <v>179</v>
      </c>
      <c r="AH963">
        <v>92</v>
      </c>
      <c r="AI963">
        <v>1794</v>
      </c>
      <c r="AJ963">
        <v>4</v>
      </c>
      <c r="AK963">
        <v>18</v>
      </c>
      <c r="AL963">
        <v>196</v>
      </c>
      <c r="AM963"/>
      <c r="AN963" t="s">
        <v>29</v>
      </c>
      <c r="AO963" t="s">
        <v>160</v>
      </c>
      <c r="AP963" s="59" t="s">
        <v>861</v>
      </c>
      <c r="AQ963" s="58" t="s">
        <v>959</v>
      </c>
      <c r="AR963" s="58" t="s">
        <v>780</v>
      </c>
      <c r="AS963">
        <v>22</v>
      </c>
      <c r="AT963">
        <v>14</v>
      </c>
      <c r="AU963">
        <v>95</v>
      </c>
      <c r="AW963" s="44">
        <f>+N963+O963/100+AD963+AE963/100+AT963+AU963/100</f>
        <v>42.95</v>
      </c>
      <c r="AX963" s="46">
        <f>+(4/9)*AW963-N963-O963/100</f>
        <v>0.42888888888888854</v>
      </c>
      <c r="AY963" s="46">
        <f>+(2/9)*AW963-AD963-AE963/100</f>
        <v>0.20444444444444426</v>
      </c>
      <c r="AZ963" s="46">
        <f>+(3/9)*AW963-AT963-AU963/100</f>
        <v>-0.63333333333333353</v>
      </c>
    </row>
    <row r="964" spans="1:52" x14ac:dyDescent="0.35">
      <c r="A964" s="32"/>
      <c r="B964" s="32"/>
      <c r="C964" s="33"/>
      <c r="D964" s="33"/>
      <c r="E964" s="33"/>
      <c r="F964" s="33"/>
      <c r="G964" s="11"/>
      <c r="H964" s="33"/>
      <c r="I964" s="11"/>
      <c r="J964" s="11"/>
      <c r="K964" s="11"/>
      <c r="L964" s="11"/>
      <c r="M964" s="33"/>
      <c r="N964" s="11">
        <f>SUM(N15:N962)+SUM(O15:O961)/100</f>
        <v>718672.73</v>
      </c>
      <c r="O964" s="11"/>
      <c r="Q964" s="11"/>
      <c r="R964" s="11"/>
      <c r="S964"/>
      <c r="T964"/>
      <c r="U964"/>
      <c r="V964"/>
      <c r="W964"/>
      <c r="X964"/>
      <c r="Y964"/>
      <c r="Z964" s="54"/>
      <c r="AA964" s="54"/>
      <c r="AB964" s="54"/>
      <c r="AC964"/>
      <c r="AD964" s="11">
        <f>SUM(AD15:AD962)+SUM(AE15:AE962)/100</f>
        <v>366792.5</v>
      </c>
      <c r="AE964" s="32"/>
    </row>
    <row r="965" spans="1:52" x14ac:dyDescent="0.35">
      <c r="A965" s="32"/>
      <c r="B965" s="32"/>
      <c r="C965" s="33"/>
      <c r="D965" s="33"/>
      <c r="E965" s="33"/>
      <c r="F965" s="33"/>
      <c r="G965" s="11"/>
      <c r="H965" s="33"/>
      <c r="I965" s="11"/>
      <c r="J965" s="11"/>
      <c r="K965" s="11"/>
      <c r="L965" s="11"/>
      <c r="M965" s="33"/>
      <c r="N965" s="11"/>
      <c r="O965" s="11"/>
      <c r="Q965" s="11"/>
      <c r="R965" s="11"/>
      <c r="S965"/>
      <c r="T965"/>
      <c r="U965"/>
      <c r="V965"/>
      <c r="W965"/>
      <c r="X965"/>
      <c r="Y965"/>
      <c r="Z965" s="54"/>
      <c r="AA965" s="54"/>
      <c r="AB965" s="54"/>
      <c r="AC965"/>
      <c r="AD965"/>
      <c r="AE965" s="32"/>
      <c r="AT965" s="11">
        <f>SUM(AT15:AT964)+SUM(AU15:AU964)/100</f>
        <v>543810.96</v>
      </c>
      <c r="AW965" s="44" t="e">
        <f>SUM(AW15:AW962)</f>
        <v>#REF!</v>
      </c>
    </row>
    <row r="966" spans="1:52" x14ac:dyDescent="0.35">
      <c r="A966" s="32"/>
      <c r="B966" s="32"/>
      <c r="C966" s="33"/>
      <c r="D966" s="33"/>
      <c r="E966" s="33"/>
      <c r="F966" s="33"/>
      <c r="G966" s="11"/>
      <c r="H966" s="33"/>
      <c r="I966" s="11"/>
      <c r="J966" s="11"/>
      <c r="K966" s="11"/>
      <c r="L966" s="11"/>
      <c r="M966" s="33"/>
      <c r="N966" s="11"/>
      <c r="O966" s="11"/>
      <c r="Q966" s="11"/>
      <c r="R966" s="11"/>
      <c r="S966"/>
      <c r="T966"/>
      <c r="U966"/>
      <c r="V966"/>
      <c r="W966"/>
      <c r="X966"/>
      <c r="Y966"/>
      <c r="Z966" s="54"/>
      <c r="AA966" s="54"/>
      <c r="AB966" s="54"/>
      <c r="AC966"/>
      <c r="AD966"/>
      <c r="AE966" s="32"/>
    </row>
    <row r="967" spans="1:52" x14ac:dyDescent="0.35">
      <c r="A967" s="32"/>
      <c r="B967" s="32"/>
      <c r="C967" s="33"/>
      <c r="D967" s="33"/>
      <c r="E967" s="33"/>
      <c r="F967" s="33"/>
      <c r="G967" s="11"/>
      <c r="H967" s="33"/>
      <c r="I967" s="11"/>
      <c r="J967" s="11"/>
      <c r="K967" s="11"/>
      <c r="L967" s="11"/>
      <c r="M967" s="33"/>
      <c r="N967" s="11"/>
      <c r="O967" s="11"/>
      <c r="Q967" s="11"/>
      <c r="R967" s="11"/>
      <c r="S967"/>
      <c r="T967"/>
      <c r="U967"/>
      <c r="V967"/>
      <c r="W967"/>
      <c r="X967"/>
      <c r="Y967"/>
      <c r="Z967" s="54"/>
      <c r="AA967" s="54"/>
      <c r="AB967" s="54"/>
      <c r="AC967"/>
      <c r="AD967"/>
      <c r="AE967" s="32"/>
    </row>
    <row r="968" spans="1:52" x14ac:dyDescent="0.35">
      <c r="A968" s="32"/>
      <c r="B968" s="32"/>
      <c r="C968" s="33"/>
      <c r="D968" s="33"/>
      <c r="E968" s="33"/>
      <c r="F968" s="33"/>
      <c r="G968" s="11"/>
      <c r="H968" s="33"/>
      <c r="I968" s="11"/>
      <c r="J968" s="11"/>
      <c r="K968" s="11"/>
      <c r="L968" s="11"/>
      <c r="M968" s="33"/>
      <c r="N968" s="11"/>
      <c r="O968" s="11"/>
      <c r="Q968" s="11"/>
      <c r="R968" s="11"/>
      <c r="S968"/>
      <c r="T968"/>
      <c r="U968"/>
      <c r="V968"/>
      <c r="W968"/>
      <c r="X968"/>
      <c r="Y968"/>
      <c r="Z968" s="54"/>
      <c r="AA968" s="54"/>
      <c r="AB968" s="54"/>
      <c r="AC968"/>
      <c r="AD968"/>
      <c r="AE968" s="32"/>
    </row>
    <row r="969" spans="1:52" x14ac:dyDescent="0.35">
      <c r="A969" s="32"/>
      <c r="B969" s="32"/>
      <c r="C969" s="33"/>
      <c r="D969" s="33"/>
      <c r="E969" s="33"/>
      <c r="F969" s="33"/>
      <c r="G969" s="11"/>
      <c r="H969" s="33"/>
      <c r="I969" s="11"/>
      <c r="J969" s="11"/>
      <c r="K969" s="11"/>
      <c r="L969" s="11"/>
      <c r="M969" s="33"/>
      <c r="N969" s="11"/>
      <c r="O969" s="11"/>
      <c r="Q969" s="11"/>
      <c r="R969" s="11"/>
      <c r="S969"/>
      <c r="T969"/>
      <c r="U969"/>
      <c r="V969"/>
      <c r="W969"/>
      <c r="X969"/>
      <c r="Y969"/>
      <c r="Z969" s="54"/>
      <c r="AA969" s="54"/>
      <c r="AB969" s="54"/>
      <c r="AC969"/>
      <c r="AD969"/>
      <c r="AE969" s="32"/>
    </row>
    <row r="970" spans="1:52" x14ac:dyDescent="0.35">
      <c r="A970" s="32"/>
      <c r="B970" s="32"/>
      <c r="C970" s="33"/>
      <c r="D970" s="33"/>
      <c r="E970" s="33"/>
      <c r="F970" s="33"/>
      <c r="G970" s="11"/>
      <c r="H970" s="33"/>
      <c r="I970" s="11"/>
      <c r="J970" s="11"/>
      <c r="K970" s="11"/>
      <c r="L970" s="11"/>
      <c r="M970" s="33"/>
      <c r="N970" s="11"/>
      <c r="O970" s="11"/>
      <c r="Q970" s="11"/>
      <c r="R970" s="11"/>
      <c r="S970"/>
      <c r="T970"/>
      <c r="U970"/>
      <c r="V970"/>
      <c r="W970"/>
      <c r="X970"/>
      <c r="Y970"/>
      <c r="Z970" s="54"/>
      <c r="AA970" s="54"/>
      <c r="AB970" s="54"/>
      <c r="AC970"/>
      <c r="AD970"/>
      <c r="AE970" s="32"/>
    </row>
    <row r="971" spans="1:52" x14ac:dyDescent="0.35">
      <c r="A971" s="32"/>
      <c r="B971" s="32"/>
      <c r="C971" s="33"/>
      <c r="D971" s="33"/>
      <c r="E971" s="33"/>
      <c r="F971" s="33"/>
      <c r="G971" s="11"/>
      <c r="H971" s="33"/>
      <c r="I971" s="11"/>
      <c r="J971" s="11"/>
      <c r="K971" s="11"/>
      <c r="L971" s="11"/>
      <c r="M971" s="33"/>
      <c r="N971" s="11"/>
      <c r="O971" s="11"/>
      <c r="Q971" s="11"/>
      <c r="R971" s="11"/>
      <c r="S971"/>
      <c r="T971"/>
      <c r="U971"/>
      <c r="V971"/>
      <c r="W971"/>
      <c r="X971"/>
      <c r="Y971"/>
      <c r="Z971" s="54"/>
      <c r="AA971" s="54"/>
      <c r="AB971" s="54"/>
      <c r="AC971"/>
      <c r="AD971"/>
      <c r="AE971" s="32"/>
    </row>
    <row r="972" spans="1:52" x14ac:dyDescent="0.35">
      <c r="A972" s="32"/>
      <c r="B972" s="32"/>
      <c r="C972" s="33"/>
      <c r="D972" s="33"/>
      <c r="E972" s="33"/>
      <c r="F972" s="33"/>
      <c r="G972" s="11"/>
      <c r="H972" s="33"/>
      <c r="I972" s="11"/>
      <c r="J972" s="11"/>
      <c r="K972" s="11"/>
      <c r="L972" s="11"/>
      <c r="M972" s="33"/>
      <c r="N972" s="11"/>
      <c r="O972" s="11"/>
      <c r="Q972" s="11"/>
      <c r="R972" s="11"/>
      <c r="S972"/>
      <c r="T972"/>
      <c r="U972"/>
      <c r="V972"/>
      <c r="W972"/>
      <c r="X972"/>
      <c r="Y972"/>
      <c r="Z972" s="54"/>
      <c r="AA972" s="54"/>
      <c r="AB972" s="54"/>
      <c r="AC972"/>
      <c r="AD972"/>
      <c r="AE972" s="32"/>
    </row>
    <row r="973" spans="1:52" x14ac:dyDescent="0.35">
      <c r="A973" s="32"/>
      <c r="B973" s="32"/>
      <c r="C973" s="33"/>
      <c r="D973" s="33"/>
      <c r="E973" s="33"/>
      <c r="F973" s="33"/>
      <c r="G973" s="11"/>
      <c r="H973" s="33"/>
      <c r="I973" s="11"/>
      <c r="J973" s="11"/>
      <c r="K973" s="11"/>
      <c r="L973" s="11"/>
      <c r="M973" s="33"/>
      <c r="N973" s="11"/>
      <c r="O973" s="11"/>
      <c r="Q973" s="11"/>
      <c r="R973" s="11"/>
      <c r="S973"/>
      <c r="T973"/>
      <c r="U973"/>
      <c r="V973"/>
      <c r="W973"/>
      <c r="X973"/>
      <c r="Y973"/>
      <c r="Z973" s="54"/>
      <c r="AA973" s="54"/>
      <c r="AB973" s="54"/>
      <c r="AC973"/>
      <c r="AD973"/>
      <c r="AE973" s="32"/>
    </row>
    <row r="974" spans="1:52" x14ac:dyDescent="0.35">
      <c r="A974" s="32"/>
      <c r="B974" s="32"/>
      <c r="C974" s="33"/>
      <c r="D974" s="33"/>
      <c r="E974" s="33"/>
      <c r="F974" s="33"/>
      <c r="G974" s="11"/>
      <c r="H974" s="33"/>
      <c r="I974" s="11"/>
      <c r="J974" s="11"/>
      <c r="K974" s="11"/>
      <c r="L974" s="11"/>
      <c r="M974" s="33"/>
      <c r="N974" s="11"/>
      <c r="O974" s="11"/>
      <c r="Q974" s="11"/>
      <c r="R974" s="11"/>
      <c r="S974"/>
      <c r="T974"/>
      <c r="U974"/>
      <c r="V974"/>
      <c r="W974"/>
      <c r="X974"/>
      <c r="Y974"/>
      <c r="Z974" s="54"/>
      <c r="AA974" s="54"/>
      <c r="AB974" s="54"/>
      <c r="AC974"/>
      <c r="AD974"/>
      <c r="AE974" s="32"/>
    </row>
    <row r="975" spans="1:52" x14ac:dyDescent="0.35">
      <c r="A975" s="32"/>
      <c r="B975" s="32"/>
      <c r="C975" s="33"/>
      <c r="D975" s="33"/>
      <c r="E975" s="33"/>
      <c r="F975" s="33"/>
      <c r="G975" s="11"/>
      <c r="H975" s="33"/>
      <c r="I975" s="11"/>
      <c r="J975" s="11"/>
      <c r="K975" s="11"/>
      <c r="L975" s="11"/>
      <c r="M975" s="33"/>
      <c r="N975" s="11"/>
      <c r="O975" s="11"/>
      <c r="Q975" s="11"/>
      <c r="R975" s="11"/>
      <c r="S975"/>
      <c r="T975"/>
      <c r="U975"/>
      <c r="V975"/>
      <c r="W975"/>
      <c r="X975"/>
      <c r="Y975"/>
      <c r="Z975" s="54"/>
      <c r="AA975" s="54"/>
      <c r="AB975" s="54"/>
      <c r="AC975"/>
      <c r="AD975"/>
      <c r="AE975" s="32"/>
    </row>
    <row r="976" spans="1:52" x14ac:dyDescent="0.35">
      <c r="A976" s="32"/>
      <c r="B976" s="32"/>
      <c r="C976" s="33"/>
      <c r="D976" s="33"/>
      <c r="E976" s="33"/>
      <c r="F976" s="33"/>
      <c r="G976" s="11"/>
      <c r="H976" s="33"/>
      <c r="I976" s="11"/>
      <c r="J976" s="11"/>
      <c r="K976" s="11"/>
      <c r="L976" s="11"/>
      <c r="M976" s="33"/>
      <c r="N976" s="11"/>
      <c r="O976" s="11"/>
      <c r="Q976" s="11"/>
      <c r="R976" s="11"/>
      <c r="S976"/>
      <c r="T976"/>
      <c r="U976"/>
      <c r="V976"/>
      <c r="W976"/>
      <c r="X976"/>
      <c r="Y976"/>
      <c r="Z976" s="54"/>
      <c r="AA976" s="54"/>
      <c r="AB976" s="54"/>
      <c r="AC976"/>
      <c r="AD976"/>
      <c r="AE976" s="32"/>
    </row>
    <row r="977" spans="1:31" x14ac:dyDescent="0.35">
      <c r="A977" s="32"/>
      <c r="B977" s="32"/>
      <c r="C977" s="33"/>
      <c r="D977" s="33"/>
      <c r="E977" s="33"/>
      <c r="F977" s="33"/>
      <c r="G977" s="11"/>
      <c r="H977" s="33"/>
      <c r="I977" s="11"/>
      <c r="J977" s="11"/>
      <c r="K977" s="11"/>
      <c r="L977" s="11"/>
      <c r="M977" s="33"/>
      <c r="N977" s="11"/>
      <c r="O977" s="11"/>
      <c r="Q977" s="11"/>
      <c r="R977" s="11"/>
      <c r="S977"/>
      <c r="T977"/>
      <c r="U977"/>
      <c r="V977"/>
      <c r="W977"/>
      <c r="X977"/>
      <c r="Y977"/>
      <c r="Z977" s="54"/>
      <c r="AA977" s="54"/>
      <c r="AB977" s="54"/>
      <c r="AC977"/>
      <c r="AD977"/>
      <c r="AE977" s="32"/>
    </row>
    <row r="978" spans="1:31" x14ac:dyDescent="0.35">
      <c r="A978" s="32"/>
      <c r="B978" s="32"/>
      <c r="C978" s="33"/>
      <c r="D978" s="33"/>
      <c r="E978" s="33"/>
      <c r="F978" s="33"/>
      <c r="G978" s="11"/>
      <c r="H978" s="33"/>
      <c r="I978" s="11"/>
      <c r="J978" s="11"/>
      <c r="K978" s="11"/>
      <c r="L978" s="11"/>
      <c r="M978" s="33"/>
      <c r="N978" s="11"/>
      <c r="O978" s="11"/>
      <c r="Q978" s="11"/>
      <c r="R978" s="11"/>
      <c r="S978"/>
      <c r="T978"/>
      <c r="U978"/>
      <c r="V978"/>
      <c r="W978"/>
      <c r="X978"/>
      <c r="Y978"/>
      <c r="Z978" s="54"/>
      <c r="AA978" s="54"/>
      <c r="AB978" s="54"/>
      <c r="AC978"/>
      <c r="AD978"/>
      <c r="AE978" s="32"/>
    </row>
    <row r="979" spans="1:31" x14ac:dyDescent="0.35">
      <c r="A979" s="32"/>
      <c r="B979" s="32"/>
      <c r="C979" s="33"/>
      <c r="D979" s="33"/>
      <c r="E979" s="33"/>
      <c r="F979" s="33"/>
      <c r="G979" s="11"/>
      <c r="H979" s="33"/>
      <c r="I979" s="11"/>
      <c r="J979" s="11"/>
      <c r="K979" s="11"/>
      <c r="L979" s="11"/>
      <c r="M979" s="33"/>
      <c r="N979" s="11"/>
      <c r="O979" s="11"/>
      <c r="Q979" s="11"/>
      <c r="R979" s="11"/>
      <c r="S979"/>
      <c r="T979"/>
      <c r="U979"/>
      <c r="V979"/>
      <c r="W979"/>
      <c r="X979"/>
      <c r="Y979"/>
      <c r="Z979" s="54"/>
      <c r="AA979" s="54"/>
      <c r="AB979" s="54"/>
      <c r="AC979"/>
      <c r="AD979"/>
      <c r="AE979" s="32"/>
    </row>
    <row r="980" spans="1:31" x14ac:dyDescent="0.35">
      <c r="A980" s="32"/>
      <c r="B980" s="32"/>
      <c r="C980" s="33"/>
      <c r="D980" s="33"/>
      <c r="E980" s="33"/>
      <c r="F980" s="33"/>
      <c r="G980" s="11"/>
      <c r="H980" s="33"/>
      <c r="I980" s="11"/>
      <c r="J980" s="11"/>
      <c r="K980" s="11"/>
      <c r="L980" s="11"/>
      <c r="M980" s="33"/>
      <c r="N980" s="11"/>
      <c r="O980" s="11"/>
      <c r="Q980" s="11"/>
      <c r="R980" s="11"/>
      <c r="S980"/>
      <c r="T980"/>
      <c r="U980"/>
      <c r="V980"/>
      <c r="W980"/>
      <c r="X980"/>
      <c r="Y980"/>
      <c r="Z980" s="54"/>
      <c r="AA980" s="54"/>
      <c r="AB980" s="54"/>
      <c r="AC980"/>
      <c r="AD980"/>
      <c r="AE980" s="32"/>
    </row>
    <row r="981" spans="1:31" x14ac:dyDescent="0.35">
      <c r="A981" s="32"/>
      <c r="B981" s="32"/>
      <c r="C981" s="33"/>
      <c r="D981" s="33"/>
      <c r="E981" s="33"/>
      <c r="F981" s="33"/>
      <c r="G981" s="11"/>
      <c r="H981" s="33"/>
      <c r="I981" s="11"/>
      <c r="J981" s="11"/>
      <c r="K981" s="11"/>
      <c r="L981" s="11"/>
      <c r="M981" s="33"/>
      <c r="N981" s="11"/>
      <c r="O981" s="11"/>
      <c r="Q981" s="11"/>
      <c r="R981" s="11"/>
      <c r="S981"/>
      <c r="T981"/>
      <c r="U981"/>
      <c r="V981"/>
      <c r="W981"/>
      <c r="X981"/>
      <c r="Y981"/>
      <c r="Z981" s="54"/>
      <c r="AA981" s="54"/>
      <c r="AB981" s="54"/>
      <c r="AC981"/>
      <c r="AD981"/>
      <c r="AE981" s="32"/>
    </row>
    <row r="982" spans="1:31" x14ac:dyDescent="0.35">
      <c r="A982" s="32"/>
      <c r="B982" s="32"/>
      <c r="C982" s="33"/>
      <c r="D982" s="33"/>
      <c r="E982" s="33"/>
      <c r="F982" s="33"/>
      <c r="G982" s="11"/>
      <c r="H982" s="33"/>
      <c r="I982" s="11"/>
      <c r="J982" s="11"/>
      <c r="K982" s="11"/>
      <c r="L982" s="11"/>
      <c r="M982" s="33"/>
      <c r="N982" s="11"/>
      <c r="O982" s="11"/>
      <c r="Q982" s="11"/>
      <c r="R982" s="11"/>
      <c r="S982"/>
      <c r="T982"/>
      <c r="U982"/>
      <c r="V982"/>
      <c r="W982"/>
      <c r="X982"/>
      <c r="Y982"/>
      <c r="Z982" s="54"/>
      <c r="AA982" s="54"/>
      <c r="AB982" s="54"/>
      <c r="AC982"/>
      <c r="AD982"/>
      <c r="AE982" s="32"/>
    </row>
    <row r="983" spans="1:31" x14ac:dyDescent="0.35">
      <c r="A983" s="32"/>
      <c r="B983" s="32"/>
      <c r="C983" s="33"/>
      <c r="D983" s="33"/>
      <c r="E983" s="33"/>
      <c r="F983" s="33"/>
      <c r="G983" s="11"/>
      <c r="H983" s="33"/>
      <c r="I983" s="11"/>
      <c r="J983" s="11"/>
      <c r="K983" s="11"/>
      <c r="L983" s="11"/>
      <c r="M983" s="33"/>
      <c r="N983" s="11"/>
      <c r="O983" s="11"/>
      <c r="Q983" s="11"/>
      <c r="R983" s="11"/>
      <c r="S983"/>
      <c r="T983"/>
      <c r="U983"/>
      <c r="V983"/>
      <c r="W983"/>
      <c r="X983"/>
      <c r="Y983"/>
      <c r="Z983" s="54"/>
      <c r="AA983" s="54"/>
      <c r="AB983" s="54"/>
      <c r="AC983"/>
      <c r="AD983"/>
      <c r="AE983" s="32"/>
    </row>
    <row r="984" spans="1:31" x14ac:dyDescent="0.35">
      <c r="A984" s="32"/>
      <c r="B984" s="32"/>
      <c r="C984" s="33"/>
      <c r="D984" s="33"/>
      <c r="E984" s="33"/>
      <c r="F984" s="33"/>
      <c r="G984" s="11"/>
      <c r="H984" s="33"/>
      <c r="I984" s="11"/>
      <c r="J984" s="11"/>
      <c r="K984" s="11"/>
      <c r="L984" s="11"/>
      <c r="M984" s="33"/>
      <c r="N984" s="11"/>
      <c r="O984" s="11"/>
      <c r="Q984" s="11"/>
      <c r="R984" s="11"/>
      <c r="S984"/>
      <c r="T984"/>
      <c r="U984"/>
      <c r="V984"/>
      <c r="W984"/>
      <c r="X984"/>
      <c r="Y984"/>
      <c r="Z984" s="54"/>
      <c r="AA984" s="54"/>
      <c r="AB984" s="54"/>
      <c r="AC984"/>
      <c r="AD984"/>
      <c r="AE984" s="32"/>
    </row>
    <row r="985" spans="1:31" x14ac:dyDescent="0.35">
      <c r="A985" s="32"/>
      <c r="B985" s="32"/>
      <c r="C985" s="33"/>
      <c r="D985" s="33"/>
      <c r="E985" s="33"/>
      <c r="F985" s="33"/>
      <c r="G985" s="11"/>
      <c r="H985" s="33"/>
      <c r="I985" s="11"/>
      <c r="J985" s="11"/>
      <c r="K985" s="11"/>
      <c r="L985" s="11"/>
      <c r="M985" s="33"/>
      <c r="N985" s="11"/>
      <c r="O985" s="11"/>
      <c r="Q985" s="11"/>
      <c r="R985" s="11"/>
      <c r="S985"/>
      <c r="T985"/>
      <c r="U985"/>
      <c r="V985"/>
      <c r="W985"/>
      <c r="X985"/>
      <c r="Y985"/>
      <c r="Z985" s="54"/>
      <c r="AA985" s="54"/>
      <c r="AB985" s="54"/>
      <c r="AC985"/>
      <c r="AD985"/>
      <c r="AE985" s="32"/>
    </row>
    <row r="986" spans="1:31" x14ac:dyDescent="0.35">
      <c r="A986" s="32"/>
      <c r="B986" s="32"/>
      <c r="C986" s="33"/>
      <c r="D986" s="33"/>
      <c r="E986" s="33"/>
      <c r="F986" s="33"/>
      <c r="G986" s="11"/>
      <c r="H986" s="33"/>
      <c r="I986" s="11"/>
      <c r="J986" s="11"/>
      <c r="K986" s="11"/>
      <c r="L986" s="11"/>
      <c r="M986" s="33"/>
      <c r="N986" s="11"/>
      <c r="O986" s="11"/>
      <c r="Q986" s="11"/>
      <c r="R986" s="11"/>
      <c r="S986"/>
      <c r="T986"/>
      <c r="U986"/>
      <c r="V986"/>
      <c r="W986"/>
      <c r="X986"/>
      <c r="Y986"/>
      <c r="Z986" s="54"/>
      <c r="AA986" s="54"/>
      <c r="AB986" s="54"/>
      <c r="AC986"/>
      <c r="AD986"/>
      <c r="AE986" s="32"/>
    </row>
    <row r="987" spans="1:31" x14ac:dyDescent="0.35">
      <c r="A987" s="32"/>
      <c r="B987" s="32"/>
      <c r="C987" s="33"/>
      <c r="D987" s="33"/>
      <c r="E987" s="33"/>
      <c r="F987" s="33"/>
      <c r="G987" s="11"/>
      <c r="H987" s="33"/>
      <c r="I987" s="11"/>
      <c r="J987" s="11"/>
      <c r="K987" s="11"/>
      <c r="L987" s="11"/>
      <c r="M987" s="33"/>
      <c r="N987" s="11"/>
      <c r="O987" s="11"/>
      <c r="Q987" s="11"/>
      <c r="R987" s="11"/>
      <c r="S987"/>
      <c r="T987"/>
      <c r="U987"/>
      <c r="V987"/>
      <c r="W987"/>
      <c r="X987"/>
      <c r="Y987"/>
      <c r="Z987" s="54"/>
      <c r="AA987" s="54"/>
      <c r="AB987" s="54"/>
      <c r="AC987"/>
      <c r="AD987"/>
      <c r="AE987" s="32"/>
    </row>
    <row r="988" spans="1:31" x14ac:dyDescent="0.35">
      <c r="A988" s="32"/>
      <c r="B988" s="32"/>
      <c r="C988" s="33"/>
      <c r="D988" s="33"/>
      <c r="E988" s="33"/>
      <c r="F988" s="33"/>
      <c r="G988" s="11"/>
      <c r="H988" s="33"/>
      <c r="I988" s="11"/>
      <c r="J988" s="11"/>
      <c r="K988" s="11"/>
      <c r="L988" s="11"/>
      <c r="M988" s="33"/>
      <c r="N988" s="11"/>
      <c r="O988" s="11"/>
      <c r="Q988" s="11"/>
      <c r="R988" s="11"/>
      <c r="S988"/>
      <c r="T988"/>
      <c r="U988"/>
      <c r="V988"/>
      <c r="W988"/>
      <c r="X988"/>
      <c r="Y988"/>
      <c r="Z988" s="54"/>
      <c r="AA988" s="54"/>
      <c r="AB988" s="54"/>
      <c r="AC988"/>
      <c r="AD988"/>
      <c r="AE988" s="32"/>
    </row>
    <row r="989" spans="1:31" x14ac:dyDescent="0.35">
      <c r="A989" s="32"/>
      <c r="B989" s="32"/>
      <c r="C989" s="33"/>
      <c r="D989" s="33"/>
      <c r="E989" s="33"/>
      <c r="F989" s="33"/>
      <c r="G989" s="11"/>
      <c r="H989" s="33"/>
      <c r="I989" s="11"/>
      <c r="J989" s="11"/>
      <c r="K989" s="11"/>
      <c r="L989" s="11"/>
      <c r="M989" s="33"/>
      <c r="N989" s="11"/>
      <c r="O989" s="11"/>
      <c r="Q989" s="11"/>
      <c r="R989" s="11"/>
      <c r="S989"/>
      <c r="T989"/>
      <c r="U989"/>
      <c r="V989"/>
      <c r="W989"/>
      <c r="X989"/>
      <c r="Y989"/>
      <c r="Z989" s="54"/>
      <c r="AA989" s="54"/>
      <c r="AB989" s="54"/>
      <c r="AC989"/>
      <c r="AD989"/>
      <c r="AE989" s="32"/>
    </row>
    <row r="990" spans="1:31" x14ac:dyDescent="0.35">
      <c r="A990" s="32"/>
      <c r="B990" s="32"/>
      <c r="C990" s="33"/>
      <c r="D990" s="33"/>
      <c r="E990" s="33"/>
      <c r="F990" s="33"/>
      <c r="G990" s="11"/>
      <c r="H990" s="33"/>
      <c r="I990" s="11"/>
      <c r="J990" s="11"/>
      <c r="K990" s="11"/>
      <c r="L990" s="11"/>
      <c r="M990" s="33"/>
      <c r="N990" s="11"/>
      <c r="O990" s="11"/>
      <c r="Q990" s="11"/>
      <c r="R990" s="11"/>
      <c r="S990"/>
      <c r="T990"/>
      <c r="U990"/>
      <c r="V990"/>
      <c r="W990"/>
      <c r="X990"/>
      <c r="Y990"/>
      <c r="Z990" s="54"/>
      <c r="AA990" s="54"/>
      <c r="AB990" s="54"/>
      <c r="AC990"/>
      <c r="AD990"/>
      <c r="AE990" s="32"/>
    </row>
    <row r="991" spans="1:31" x14ac:dyDescent="0.35">
      <c r="A991" s="32"/>
      <c r="B991" s="32"/>
      <c r="C991" s="33"/>
      <c r="D991" s="33"/>
      <c r="E991" s="33"/>
      <c r="F991" s="33"/>
      <c r="G991" s="11"/>
      <c r="H991" s="33"/>
      <c r="I991" s="11"/>
      <c r="J991" s="11"/>
      <c r="K991" s="11"/>
      <c r="L991" s="11"/>
      <c r="M991" s="33"/>
      <c r="N991" s="11"/>
      <c r="O991" s="11"/>
      <c r="Q991" s="11"/>
      <c r="R991" s="11"/>
      <c r="S991"/>
      <c r="T991"/>
      <c r="U991"/>
      <c r="V991"/>
      <c r="W991"/>
      <c r="X991"/>
      <c r="Y991"/>
      <c r="Z991" s="54"/>
      <c r="AA991" s="54"/>
      <c r="AB991" s="54"/>
      <c r="AC991"/>
      <c r="AD991"/>
      <c r="AE991" s="32"/>
    </row>
    <row r="992" spans="1:31" x14ac:dyDescent="0.35">
      <c r="A992" s="32"/>
      <c r="B992" s="32"/>
      <c r="C992" s="33"/>
      <c r="D992" s="33"/>
      <c r="E992" s="33"/>
      <c r="F992" s="33"/>
      <c r="G992" s="11"/>
      <c r="H992" s="33"/>
      <c r="I992" s="11"/>
      <c r="J992" s="11"/>
      <c r="K992" s="11"/>
      <c r="L992" s="11"/>
      <c r="M992" s="33"/>
      <c r="N992" s="11"/>
      <c r="O992" s="11"/>
      <c r="Q992" s="11"/>
      <c r="R992" s="11"/>
      <c r="S992"/>
      <c r="T992"/>
      <c r="U992"/>
      <c r="V992"/>
      <c r="W992"/>
      <c r="X992"/>
      <c r="Y992"/>
      <c r="Z992" s="54"/>
      <c r="AA992" s="54"/>
      <c r="AB992" s="54"/>
      <c r="AC992"/>
      <c r="AD992"/>
      <c r="AE992" s="32"/>
    </row>
    <row r="993" spans="1:31" x14ac:dyDescent="0.35">
      <c r="A993" s="32"/>
      <c r="B993" s="32"/>
      <c r="C993" s="33"/>
      <c r="D993" s="33"/>
      <c r="E993" s="33"/>
      <c r="F993" s="33"/>
      <c r="G993" s="11"/>
      <c r="H993" s="33"/>
      <c r="I993" s="11"/>
      <c r="J993" s="11"/>
      <c r="K993" s="11"/>
      <c r="L993" s="11"/>
      <c r="M993" s="33"/>
      <c r="N993" s="11"/>
      <c r="O993" s="11"/>
      <c r="Q993" s="11"/>
      <c r="R993" s="11"/>
      <c r="S993"/>
      <c r="T993"/>
      <c r="U993"/>
      <c r="V993"/>
      <c r="W993"/>
      <c r="X993"/>
      <c r="Y993"/>
      <c r="Z993" s="54"/>
      <c r="AA993" s="54"/>
      <c r="AB993" s="54"/>
      <c r="AC993"/>
      <c r="AD993"/>
      <c r="AE993" s="32"/>
    </row>
    <row r="994" spans="1:31" x14ac:dyDescent="0.35">
      <c r="A994" s="32"/>
      <c r="B994" s="32"/>
      <c r="C994" s="33"/>
      <c r="D994" s="33"/>
      <c r="E994" s="33"/>
      <c r="F994" s="33"/>
      <c r="G994" s="11"/>
      <c r="H994" s="33"/>
      <c r="I994" s="11"/>
      <c r="J994" s="11"/>
      <c r="K994" s="11"/>
      <c r="L994" s="11"/>
      <c r="M994" s="33"/>
      <c r="N994" s="11"/>
      <c r="O994" s="11"/>
      <c r="Q994" s="11"/>
      <c r="R994" s="11"/>
      <c r="S994"/>
      <c r="T994"/>
      <c r="U994"/>
      <c r="V994"/>
      <c r="W994"/>
      <c r="X994"/>
      <c r="Y994"/>
      <c r="Z994" s="54"/>
      <c r="AA994" s="54"/>
      <c r="AB994" s="54"/>
      <c r="AC994"/>
      <c r="AD994"/>
      <c r="AE994" s="32"/>
    </row>
    <row r="995" spans="1:31" x14ac:dyDescent="0.35">
      <c r="A995" s="32"/>
      <c r="B995" s="32"/>
      <c r="C995" s="33"/>
      <c r="D995" s="33"/>
      <c r="E995" s="33"/>
      <c r="F995" s="33"/>
      <c r="G995" s="11"/>
      <c r="H995" s="33"/>
      <c r="I995" s="11"/>
      <c r="J995" s="11"/>
      <c r="K995" s="11"/>
      <c r="L995" s="11"/>
      <c r="M995" s="33"/>
      <c r="N995" s="11"/>
      <c r="O995" s="11"/>
      <c r="Q995" s="11"/>
      <c r="R995" s="11"/>
      <c r="S995"/>
      <c r="T995"/>
      <c r="U995"/>
      <c r="V995"/>
      <c r="W995"/>
      <c r="X995"/>
      <c r="Y995"/>
      <c r="Z995" s="54"/>
      <c r="AA995" s="54"/>
      <c r="AB995" s="54"/>
      <c r="AC995"/>
      <c r="AD995"/>
      <c r="AE995" s="32"/>
    </row>
    <row r="996" spans="1:31" x14ac:dyDescent="0.35">
      <c r="A996" s="32"/>
      <c r="B996" s="32"/>
      <c r="C996" s="33"/>
      <c r="D996" s="33"/>
      <c r="E996" s="33"/>
      <c r="F996" s="33"/>
      <c r="G996" s="11"/>
      <c r="H996" s="33"/>
      <c r="I996" s="11"/>
      <c r="J996" s="11"/>
      <c r="K996" s="11"/>
      <c r="L996" s="11"/>
      <c r="M996" s="33"/>
      <c r="N996" s="11"/>
      <c r="O996" s="11"/>
      <c r="Q996" s="11"/>
      <c r="R996" s="11"/>
      <c r="S996"/>
      <c r="T996"/>
      <c r="U996"/>
      <c r="V996"/>
      <c r="W996"/>
      <c r="X996"/>
      <c r="Y996"/>
      <c r="Z996" s="54"/>
      <c r="AA996" s="54"/>
      <c r="AB996" s="54"/>
      <c r="AC996"/>
      <c r="AD996"/>
      <c r="AE996" s="32"/>
    </row>
    <row r="997" spans="1:31" x14ac:dyDescent="0.35">
      <c r="Q997"/>
      <c r="R997"/>
      <c r="S997"/>
      <c r="T997"/>
      <c r="U997"/>
      <c r="V997"/>
      <c r="W997"/>
      <c r="X997"/>
      <c r="Y997"/>
      <c r="Z997" s="54"/>
      <c r="AA997" s="54"/>
      <c r="AB997" s="54"/>
      <c r="AC997"/>
      <c r="AD997"/>
      <c r="AE997"/>
    </row>
    <row r="998" spans="1:31" x14ac:dyDescent="0.35">
      <c r="Q998"/>
      <c r="R998"/>
      <c r="S998"/>
      <c r="T998"/>
      <c r="U998"/>
      <c r="V998"/>
      <c r="W998"/>
      <c r="X998"/>
      <c r="Y998"/>
      <c r="Z998" s="54"/>
      <c r="AA998" s="54"/>
      <c r="AB998" s="54"/>
      <c r="AC998"/>
      <c r="AD998"/>
      <c r="AE998"/>
    </row>
    <row r="999" spans="1:31" x14ac:dyDescent="0.35">
      <c r="Q999"/>
      <c r="R999"/>
      <c r="S999"/>
      <c r="T999"/>
      <c r="U999"/>
      <c r="V999"/>
      <c r="W999"/>
      <c r="X999"/>
      <c r="Y999"/>
      <c r="Z999" s="54"/>
      <c r="AA999" s="54"/>
      <c r="AB999" s="54"/>
      <c r="AC999"/>
      <c r="AD999"/>
      <c r="AE999"/>
    </row>
    <row r="1000" spans="1:31" x14ac:dyDescent="0.35">
      <c r="Q1000"/>
      <c r="R1000"/>
      <c r="S1000"/>
      <c r="T1000"/>
      <c r="U1000"/>
      <c r="V1000"/>
      <c r="W1000"/>
      <c r="X1000"/>
      <c r="Y1000"/>
      <c r="Z1000" s="54"/>
      <c r="AA1000" s="54"/>
      <c r="AB1000" s="54"/>
      <c r="AC1000"/>
      <c r="AD1000"/>
      <c r="AE1000"/>
    </row>
    <row r="1001" spans="1:31" x14ac:dyDescent="0.35">
      <c r="Q1001"/>
      <c r="R1001"/>
      <c r="S1001"/>
      <c r="T1001"/>
      <c r="U1001"/>
      <c r="V1001"/>
      <c r="W1001"/>
      <c r="X1001"/>
      <c r="Y1001"/>
      <c r="Z1001" s="54"/>
      <c r="AA1001" s="54"/>
      <c r="AB1001" s="54"/>
      <c r="AC1001"/>
      <c r="AD1001"/>
      <c r="AE1001"/>
    </row>
    <row r="1002" spans="1:31" x14ac:dyDescent="0.35">
      <c r="Q1002"/>
      <c r="R1002"/>
      <c r="S1002"/>
      <c r="T1002"/>
      <c r="U1002"/>
      <c r="V1002"/>
      <c r="W1002"/>
      <c r="X1002"/>
      <c r="Y1002"/>
      <c r="Z1002" s="54"/>
      <c r="AA1002" s="54"/>
      <c r="AB1002" s="54"/>
      <c r="AC1002"/>
      <c r="AD1002"/>
      <c r="AE1002"/>
    </row>
    <row r="1003" spans="1:31" x14ac:dyDescent="0.35">
      <c r="Q1003"/>
      <c r="R1003"/>
      <c r="S1003"/>
      <c r="T1003"/>
      <c r="U1003"/>
      <c r="V1003"/>
      <c r="W1003"/>
      <c r="X1003"/>
      <c r="Y1003"/>
      <c r="Z1003" s="54"/>
      <c r="AA1003" s="54"/>
      <c r="AB1003" s="54"/>
      <c r="AC1003"/>
      <c r="AD1003"/>
      <c r="AE1003"/>
    </row>
    <row r="1004" spans="1:31" x14ac:dyDescent="0.35">
      <c r="Q1004"/>
      <c r="R1004"/>
      <c r="S1004"/>
      <c r="T1004"/>
      <c r="U1004"/>
      <c r="V1004"/>
      <c r="W1004"/>
      <c r="X1004"/>
      <c r="Y1004"/>
      <c r="Z1004" s="54"/>
      <c r="AA1004" s="54"/>
      <c r="AB1004" s="54"/>
      <c r="AC1004"/>
      <c r="AD1004"/>
      <c r="AE1004"/>
    </row>
    <row r="1005" spans="1:31" x14ac:dyDescent="0.35">
      <c r="Q1005"/>
      <c r="R1005"/>
      <c r="S1005"/>
      <c r="T1005"/>
      <c r="U1005"/>
      <c r="V1005"/>
      <c r="W1005"/>
      <c r="X1005"/>
      <c r="Y1005"/>
      <c r="Z1005" s="54"/>
      <c r="AA1005" s="54"/>
      <c r="AB1005" s="54"/>
      <c r="AC1005"/>
      <c r="AD1005"/>
      <c r="AE1005"/>
    </row>
    <row r="1006" spans="1:31" x14ac:dyDescent="0.35">
      <c r="Q1006"/>
      <c r="R1006"/>
      <c r="S1006"/>
      <c r="T1006"/>
      <c r="U1006"/>
      <c r="V1006"/>
      <c r="W1006"/>
      <c r="X1006"/>
      <c r="Y1006"/>
      <c r="Z1006" s="54"/>
      <c r="AA1006" s="54"/>
      <c r="AB1006" s="54"/>
      <c r="AC1006"/>
      <c r="AD1006"/>
      <c r="AE1006"/>
    </row>
    <row r="1007" spans="1:31" x14ac:dyDescent="0.35">
      <c r="Q1007"/>
      <c r="R1007"/>
      <c r="S1007"/>
      <c r="T1007"/>
      <c r="U1007"/>
      <c r="V1007"/>
      <c r="W1007"/>
      <c r="X1007"/>
      <c r="Y1007"/>
      <c r="Z1007" s="54"/>
      <c r="AA1007" s="54"/>
      <c r="AB1007" s="54"/>
      <c r="AC1007"/>
      <c r="AD1007"/>
      <c r="AE1007"/>
    </row>
    <row r="1008" spans="1:31" x14ac:dyDescent="0.35">
      <c r="Q1008"/>
      <c r="R1008"/>
      <c r="S1008"/>
      <c r="T1008"/>
      <c r="U1008"/>
      <c r="V1008"/>
      <c r="W1008"/>
      <c r="X1008"/>
      <c r="Y1008"/>
      <c r="Z1008" s="54"/>
      <c r="AA1008" s="54"/>
      <c r="AB1008" s="54"/>
      <c r="AC1008"/>
      <c r="AD1008"/>
      <c r="AE1008"/>
    </row>
    <row r="1009" spans="17:31" x14ac:dyDescent="0.35">
      <c r="Q1009"/>
      <c r="R1009"/>
      <c r="S1009"/>
      <c r="T1009"/>
      <c r="U1009"/>
      <c r="V1009"/>
      <c r="W1009"/>
      <c r="X1009"/>
      <c r="Y1009"/>
      <c r="Z1009" s="54"/>
      <c r="AA1009" s="54"/>
      <c r="AB1009" s="54"/>
      <c r="AC1009"/>
      <c r="AD1009"/>
      <c r="AE1009"/>
    </row>
    <row r="1010" spans="17:31" x14ac:dyDescent="0.35">
      <c r="Q1010"/>
      <c r="R1010"/>
      <c r="S1010"/>
      <c r="T1010"/>
      <c r="U1010"/>
      <c r="V1010"/>
      <c r="W1010"/>
      <c r="X1010"/>
      <c r="Y1010"/>
      <c r="Z1010" s="54"/>
      <c r="AA1010" s="54"/>
      <c r="AB1010" s="54"/>
      <c r="AC1010"/>
      <c r="AD1010"/>
      <c r="AE1010"/>
    </row>
    <row r="1011" spans="17:31" x14ac:dyDescent="0.35">
      <c r="Q1011"/>
      <c r="R1011"/>
      <c r="S1011"/>
      <c r="T1011"/>
      <c r="U1011"/>
      <c r="V1011"/>
      <c r="W1011"/>
      <c r="X1011"/>
      <c r="Y1011"/>
      <c r="Z1011" s="54"/>
      <c r="AA1011" s="54"/>
      <c r="AB1011" s="54"/>
      <c r="AC1011"/>
      <c r="AD1011"/>
      <c r="AE1011"/>
    </row>
    <row r="1012" spans="17:31" x14ac:dyDescent="0.35">
      <c r="Q1012"/>
      <c r="R1012"/>
      <c r="S1012"/>
      <c r="T1012"/>
      <c r="U1012"/>
      <c r="V1012"/>
      <c r="W1012"/>
      <c r="X1012"/>
      <c r="Y1012"/>
      <c r="Z1012" s="54"/>
      <c r="AA1012" s="54"/>
      <c r="AB1012" s="54"/>
      <c r="AC1012"/>
      <c r="AD1012"/>
      <c r="AE1012"/>
    </row>
    <row r="1013" spans="17:31" x14ac:dyDescent="0.35">
      <c r="Q1013"/>
      <c r="R1013"/>
      <c r="S1013"/>
      <c r="T1013"/>
      <c r="U1013"/>
      <c r="V1013"/>
      <c r="W1013"/>
      <c r="X1013"/>
      <c r="Y1013"/>
      <c r="Z1013" s="54"/>
      <c r="AA1013" s="54"/>
      <c r="AB1013" s="54"/>
      <c r="AC1013"/>
      <c r="AD1013"/>
      <c r="AE1013"/>
    </row>
    <row r="1014" spans="17:31" x14ac:dyDescent="0.35">
      <c r="Q1014"/>
      <c r="R1014"/>
      <c r="S1014"/>
      <c r="T1014"/>
      <c r="U1014"/>
      <c r="V1014"/>
      <c r="W1014"/>
      <c r="X1014"/>
      <c r="Y1014"/>
      <c r="Z1014" s="54"/>
      <c r="AA1014" s="54"/>
      <c r="AB1014" s="54"/>
      <c r="AC1014"/>
      <c r="AD1014"/>
      <c r="AE1014"/>
    </row>
    <row r="1015" spans="17:31" x14ac:dyDescent="0.35">
      <c r="Q1015"/>
      <c r="R1015"/>
      <c r="S1015"/>
      <c r="T1015"/>
      <c r="U1015"/>
      <c r="V1015"/>
      <c r="W1015"/>
      <c r="X1015"/>
      <c r="Y1015"/>
      <c r="Z1015" s="54"/>
      <c r="AA1015" s="54"/>
      <c r="AB1015" s="54"/>
      <c r="AC1015"/>
      <c r="AD1015"/>
      <c r="AE1015"/>
    </row>
    <row r="1016" spans="17:31" x14ac:dyDescent="0.35">
      <c r="Q1016"/>
      <c r="R1016"/>
      <c r="S1016"/>
      <c r="T1016"/>
      <c r="U1016"/>
      <c r="V1016"/>
      <c r="W1016"/>
      <c r="X1016"/>
      <c r="Y1016"/>
      <c r="Z1016" s="54"/>
      <c r="AA1016" s="54"/>
      <c r="AB1016" s="54"/>
      <c r="AC1016"/>
      <c r="AD1016"/>
      <c r="AE1016"/>
    </row>
    <row r="1017" spans="17:31" x14ac:dyDescent="0.35">
      <c r="Q1017"/>
      <c r="R1017"/>
      <c r="S1017"/>
      <c r="T1017"/>
      <c r="U1017"/>
      <c r="V1017"/>
      <c r="W1017"/>
      <c r="X1017"/>
      <c r="Y1017"/>
      <c r="Z1017" s="54"/>
      <c r="AA1017" s="54"/>
      <c r="AB1017" s="54"/>
      <c r="AC1017"/>
      <c r="AD1017"/>
      <c r="AE1017"/>
    </row>
    <row r="1018" spans="17:31" x14ac:dyDescent="0.35">
      <c r="Q1018"/>
      <c r="R1018"/>
      <c r="S1018"/>
      <c r="T1018"/>
      <c r="U1018"/>
      <c r="V1018"/>
      <c r="W1018"/>
      <c r="X1018"/>
      <c r="Y1018"/>
      <c r="Z1018" s="54"/>
      <c r="AA1018" s="54"/>
      <c r="AB1018" s="54"/>
      <c r="AC1018"/>
      <c r="AD1018"/>
      <c r="AE1018"/>
    </row>
    <row r="1019" spans="17:31" x14ac:dyDescent="0.35">
      <c r="Q1019"/>
      <c r="R1019"/>
      <c r="S1019"/>
      <c r="T1019"/>
      <c r="U1019"/>
      <c r="V1019"/>
      <c r="W1019"/>
      <c r="X1019"/>
      <c r="Y1019"/>
      <c r="Z1019" s="54"/>
      <c r="AA1019" s="54"/>
      <c r="AB1019" s="54"/>
      <c r="AC1019"/>
      <c r="AD1019"/>
      <c r="AE1019"/>
    </row>
    <row r="1020" spans="17:31" x14ac:dyDescent="0.35">
      <c r="Q1020"/>
      <c r="R1020"/>
      <c r="S1020"/>
      <c r="T1020"/>
      <c r="U1020"/>
      <c r="V1020"/>
      <c r="W1020"/>
      <c r="X1020"/>
      <c r="Y1020"/>
      <c r="Z1020" s="54"/>
      <c r="AA1020" s="54"/>
      <c r="AB1020" s="54"/>
      <c r="AC1020"/>
      <c r="AD1020"/>
      <c r="AE1020"/>
    </row>
    <row r="1021" spans="17:31" x14ac:dyDescent="0.35">
      <c r="Q1021"/>
      <c r="R1021"/>
      <c r="S1021"/>
      <c r="T1021"/>
      <c r="U1021"/>
      <c r="V1021"/>
      <c r="W1021"/>
      <c r="X1021"/>
      <c r="Y1021"/>
      <c r="Z1021" s="54"/>
      <c r="AA1021" s="54"/>
      <c r="AB1021" s="54"/>
      <c r="AC1021"/>
      <c r="AD1021"/>
      <c r="AE1021"/>
    </row>
    <row r="1022" spans="17:31" x14ac:dyDescent="0.35">
      <c r="Q1022"/>
      <c r="R1022"/>
      <c r="S1022"/>
      <c r="T1022"/>
      <c r="U1022"/>
      <c r="V1022"/>
      <c r="W1022"/>
      <c r="X1022"/>
      <c r="Y1022"/>
      <c r="Z1022" s="54"/>
      <c r="AA1022" s="54"/>
      <c r="AB1022" s="54"/>
      <c r="AC1022"/>
      <c r="AD1022"/>
      <c r="AE1022"/>
    </row>
    <row r="1023" spans="17:31" x14ac:dyDescent="0.35">
      <c r="Q1023"/>
      <c r="R1023"/>
      <c r="S1023"/>
      <c r="T1023"/>
      <c r="U1023"/>
      <c r="V1023"/>
      <c r="W1023"/>
      <c r="X1023"/>
      <c r="Y1023"/>
      <c r="Z1023" s="54"/>
      <c r="AA1023" s="54"/>
      <c r="AB1023" s="54"/>
      <c r="AC1023"/>
      <c r="AD1023"/>
      <c r="AE1023"/>
    </row>
    <row r="1024" spans="17:31" x14ac:dyDescent="0.35">
      <c r="Q1024"/>
      <c r="R1024"/>
      <c r="S1024"/>
      <c r="T1024"/>
      <c r="U1024"/>
      <c r="V1024"/>
      <c r="W1024"/>
      <c r="X1024"/>
      <c r="Y1024"/>
      <c r="Z1024" s="54"/>
      <c r="AA1024" s="54"/>
      <c r="AB1024" s="54"/>
      <c r="AC1024"/>
      <c r="AD1024"/>
      <c r="AE1024"/>
    </row>
    <row r="1025" spans="17:31" x14ac:dyDescent="0.35">
      <c r="Q1025"/>
      <c r="R1025"/>
      <c r="S1025"/>
      <c r="T1025"/>
      <c r="U1025"/>
      <c r="V1025"/>
      <c r="W1025"/>
      <c r="X1025"/>
      <c r="Y1025"/>
      <c r="Z1025" s="54"/>
      <c r="AA1025" s="54"/>
      <c r="AB1025" s="54"/>
      <c r="AC1025"/>
      <c r="AD1025"/>
      <c r="AE1025"/>
    </row>
    <row r="1026" spans="17:31" x14ac:dyDescent="0.35">
      <c r="Q1026"/>
      <c r="R1026"/>
      <c r="S1026"/>
      <c r="T1026"/>
      <c r="U1026"/>
      <c r="V1026"/>
      <c r="W1026"/>
      <c r="X1026"/>
      <c r="Y1026"/>
      <c r="Z1026" s="54"/>
      <c r="AA1026" s="54"/>
      <c r="AB1026" s="54"/>
      <c r="AC1026"/>
      <c r="AD1026"/>
      <c r="AE1026"/>
    </row>
    <row r="1027" spans="17:31" x14ac:dyDescent="0.35">
      <c r="Q1027"/>
      <c r="R1027"/>
      <c r="S1027"/>
      <c r="T1027"/>
      <c r="U1027"/>
      <c r="V1027"/>
      <c r="W1027"/>
      <c r="X1027"/>
      <c r="Y1027"/>
      <c r="Z1027" s="54"/>
      <c r="AA1027" s="54"/>
      <c r="AB1027" s="54"/>
      <c r="AC1027"/>
      <c r="AD1027"/>
      <c r="AE1027"/>
    </row>
    <row r="1028" spans="17:31" x14ac:dyDescent="0.35">
      <c r="Q1028"/>
      <c r="R1028"/>
      <c r="S1028"/>
      <c r="T1028"/>
      <c r="U1028"/>
      <c r="V1028"/>
      <c r="W1028"/>
      <c r="X1028"/>
      <c r="Y1028"/>
      <c r="Z1028" s="54"/>
      <c r="AA1028" s="54"/>
      <c r="AB1028" s="54"/>
      <c r="AC1028"/>
      <c r="AD1028"/>
      <c r="AE1028"/>
    </row>
    <row r="1029" spans="17:31" x14ac:dyDescent="0.35">
      <c r="Q1029"/>
      <c r="R1029"/>
      <c r="S1029"/>
      <c r="T1029"/>
      <c r="U1029"/>
      <c r="V1029"/>
      <c r="W1029"/>
      <c r="X1029"/>
      <c r="Y1029"/>
      <c r="Z1029" s="54"/>
      <c r="AA1029" s="54"/>
      <c r="AB1029" s="54"/>
      <c r="AC1029"/>
      <c r="AD1029"/>
      <c r="AE1029"/>
    </row>
    <row r="1030" spans="17:31" x14ac:dyDescent="0.35">
      <c r="Q1030"/>
      <c r="R1030"/>
      <c r="S1030"/>
      <c r="T1030"/>
      <c r="U1030"/>
      <c r="V1030"/>
      <c r="W1030"/>
      <c r="X1030"/>
      <c r="Y1030"/>
      <c r="Z1030" s="54"/>
      <c r="AA1030" s="54"/>
      <c r="AB1030" s="54"/>
      <c r="AC1030"/>
      <c r="AD1030"/>
      <c r="AE1030"/>
    </row>
    <row r="1031" spans="17:31" x14ac:dyDescent="0.35">
      <c r="Q1031"/>
      <c r="R1031"/>
      <c r="S1031"/>
      <c r="T1031"/>
      <c r="U1031"/>
      <c r="V1031"/>
      <c r="W1031"/>
      <c r="X1031"/>
      <c r="Y1031"/>
      <c r="Z1031" s="54"/>
      <c r="AA1031" s="54"/>
      <c r="AB1031" s="54"/>
      <c r="AC1031"/>
      <c r="AD1031"/>
      <c r="AE1031"/>
    </row>
    <row r="1032" spans="17:31" x14ac:dyDescent="0.35">
      <c r="Q1032"/>
      <c r="R1032"/>
      <c r="S1032"/>
      <c r="T1032"/>
      <c r="U1032"/>
      <c r="V1032"/>
      <c r="W1032"/>
      <c r="X1032"/>
      <c r="Y1032"/>
      <c r="Z1032" s="54"/>
      <c r="AA1032" s="54"/>
      <c r="AB1032" s="54"/>
      <c r="AC1032"/>
      <c r="AD1032"/>
      <c r="AE1032"/>
    </row>
    <row r="1033" spans="17:31" x14ac:dyDescent="0.35">
      <c r="Q1033"/>
      <c r="R1033"/>
      <c r="S1033"/>
      <c r="T1033"/>
      <c r="U1033"/>
      <c r="V1033"/>
      <c r="W1033"/>
      <c r="X1033"/>
      <c r="Y1033"/>
      <c r="Z1033" s="54"/>
      <c r="AA1033" s="54"/>
      <c r="AB1033" s="54"/>
      <c r="AC1033"/>
      <c r="AD1033"/>
      <c r="AE1033"/>
    </row>
    <row r="1034" spans="17:31" x14ac:dyDescent="0.35">
      <c r="Q1034"/>
      <c r="R1034"/>
      <c r="S1034"/>
      <c r="T1034"/>
      <c r="U1034"/>
      <c r="V1034"/>
      <c r="W1034"/>
      <c r="X1034"/>
      <c r="Y1034"/>
      <c r="Z1034" s="54"/>
      <c r="AA1034" s="54"/>
      <c r="AB1034" s="54"/>
      <c r="AC1034"/>
      <c r="AD1034"/>
      <c r="AE1034"/>
    </row>
    <row r="1035" spans="17:31" x14ac:dyDescent="0.35">
      <c r="Q1035"/>
      <c r="R1035"/>
      <c r="S1035"/>
      <c r="T1035"/>
      <c r="U1035"/>
      <c r="V1035"/>
      <c r="W1035"/>
      <c r="X1035"/>
      <c r="Y1035"/>
      <c r="Z1035" s="54"/>
      <c r="AA1035" s="54"/>
      <c r="AB1035" s="54"/>
      <c r="AC1035"/>
      <c r="AD1035"/>
      <c r="AE1035"/>
    </row>
    <row r="1036" spans="17:31" x14ac:dyDescent="0.35">
      <c r="Q1036"/>
      <c r="R1036"/>
      <c r="S1036"/>
      <c r="T1036"/>
      <c r="U1036"/>
      <c r="V1036"/>
      <c r="W1036"/>
      <c r="X1036"/>
      <c r="Y1036"/>
      <c r="Z1036" s="54"/>
      <c r="AA1036" s="54"/>
      <c r="AB1036" s="54"/>
      <c r="AC1036"/>
      <c r="AD1036"/>
      <c r="AE1036"/>
    </row>
    <row r="1037" spans="17:31" x14ac:dyDescent="0.35">
      <c r="Q1037"/>
      <c r="R1037"/>
      <c r="S1037"/>
      <c r="T1037"/>
      <c r="U1037"/>
      <c r="V1037"/>
      <c r="W1037"/>
      <c r="X1037"/>
      <c r="Y1037"/>
      <c r="Z1037" s="54"/>
      <c r="AA1037" s="54"/>
      <c r="AB1037" s="54"/>
      <c r="AC1037"/>
      <c r="AD1037"/>
      <c r="AE1037"/>
    </row>
    <row r="1038" spans="17:31" x14ac:dyDescent="0.35">
      <c r="Q1038"/>
      <c r="R1038"/>
      <c r="S1038"/>
      <c r="T1038"/>
      <c r="U1038"/>
      <c r="V1038"/>
      <c r="W1038"/>
      <c r="X1038"/>
      <c r="Y1038"/>
      <c r="Z1038" s="54"/>
      <c r="AA1038" s="54"/>
      <c r="AB1038" s="54"/>
      <c r="AC1038"/>
      <c r="AD1038"/>
      <c r="AE1038"/>
    </row>
    <row r="1039" spans="17:31" x14ac:dyDescent="0.35">
      <c r="Q1039"/>
      <c r="R1039"/>
      <c r="S1039"/>
      <c r="T1039"/>
      <c r="U1039"/>
      <c r="V1039"/>
      <c r="W1039"/>
      <c r="X1039"/>
      <c r="Y1039"/>
      <c r="Z1039" s="54"/>
      <c r="AA1039" s="54"/>
      <c r="AB1039" s="54"/>
      <c r="AC1039"/>
      <c r="AD1039"/>
      <c r="AE1039"/>
    </row>
    <row r="1040" spans="17:31" x14ac:dyDescent="0.35">
      <c r="Q1040"/>
      <c r="R1040"/>
      <c r="S1040"/>
      <c r="T1040"/>
      <c r="U1040"/>
      <c r="V1040"/>
      <c r="W1040"/>
      <c r="X1040"/>
      <c r="Y1040"/>
      <c r="Z1040" s="54"/>
      <c r="AA1040" s="54"/>
      <c r="AB1040" s="54"/>
      <c r="AC1040"/>
      <c r="AD1040"/>
      <c r="AE1040"/>
    </row>
    <row r="1041" spans="17:47" x14ac:dyDescent="0.35">
      <c r="Q1041"/>
      <c r="R1041"/>
      <c r="S1041"/>
      <c r="T1041"/>
      <c r="U1041"/>
      <c r="V1041"/>
      <c r="W1041"/>
      <c r="X1041"/>
      <c r="Y1041"/>
      <c r="Z1041" s="54"/>
      <c r="AA1041" s="54"/>
      <c r="AB1041" s="54"/>
      <c r="AC1041"/>
      <c r="AD1041"/>
      <c r="AE1041"/>
    </row>
    <row r="1042" spans="17:47" x14ac:dyDescent="0.35">
      <c r="Q1042"/>
      <c r="R1042"/>
      <c r="S1042"/>
      <c r="T1042"/>
      <c r="U1042"/>
      <c r="V1042"/>
      <c r="W1042"/>
      <c r="X1042"/>
      <c r="Y1042"/>
      <c r="Z1042" s="54"/>
      <c r="AA1042" s="54"/>
      <c r="AB1042" s="54"/>
      <c r="AC1042"/>
      <c r="AD1042"/>
      <c r="AE1042"/>
    </row>
    <row r="1043" spans="17:47" x14ac:dyDescent="0.35">
      <c r="Q1043"/>
      <c r="R1043"/>
      <c r="S1043"/>
      <c r="T1043"/>
      <c r="U1043"/>
      <c r="V1043"/>
      <c r="W1043"/>
      <c r="X1043"/>
      <c r="Y1043"/>
      <c r="Z1043" s="54"/>
      <c r="AA1043" s="54"/>
      <c r="AB1043" s="54"/>
      <c r="AC1043"/>
      <c r="AD1043"/>
      <c r="AE1043"/>
    </row>
    <row r="1044" spans="17:47" x14ac:dyDescent="0.35">
      <c r="Q1044"/>
      <c r="R1044"/>
      <c r="S1044"/>
      <c r="T1044"/>
      <c r="U1044"/>
      <c r="V1044"/>
      <c r="W1044"/>
      <c r="X1044"/>
      <c r="Y1044"/>
      <c r="Z1044" s="54"/>
      <c r="AA1044" s="54"/>
      <c r="AB1044" s="54"/>
      <c r="AC1044"/>
      <c r="AD1044"/>
      <c r="AE1044"/>
    </row>
    <row r="1045" spans="17:47" x14ac:dyDescent="0.35">
      <c r="Q1045"/>
      <c r="R1045"/>
      <c r="S1045"/>
      <c r="T1045"/>
      <c r="U1045"/>
      <c r="V1045"/>
      <c r="W1045"/>
      <c r="X1045"/>
      <c r="Y1045"/>
      <c r="Z1045" s="54"/>
      <c r="AA1045" s="54"/>
      <c r="AB1045" s="54"/>
      <c r="AC1045"/>
      <c r="AD1045"/>
      <c r="AE1045"/>
    </row>
    <row r="1046" spans="17:47" x14ac:dyDescent="0.35">
      <c r="Q1046"/>
      <c r="R1046"/>
      <c r="S1046"/>
      <c r="T1046"/>
      <c r="U1046"/>
      <c r="V1046"/>
      <c r="W1046"/>
      <c r="X1046"/>
      <c r="Y1046"/>
      <c r="Z1046" s="54"/>
      <c r="AA1046" s="54"/>
      <c r="AB1046" s="54"/>
      <c r="AC1046"/>
      <c r="AD1046"/>
      <c r="AE1046"/>
      <c r="AN1046" s="33"/>
      <c r="AS1046" s="11"/>
      <c r="AU1046"/>
    </row>
    <row r="1047" spans="17:47" x14ac:dyDescent="0.35">
      <c r="Q1047"/>
      <c r="R1047"/>
      <c r="S1047"/>
      <c r="T1047"/>
      <c r="U1047"/>
      <c r="V1047"/>
      <c r="W1047"/>
      <c r="X1047"/>
      <c r="Y1047"/>
      <c r="Z1047" s="54"/>
      <c r="AA1047" s="54"/>
      <c r="AB1047" s="54"/>
      <c r="AC1047"/>
      <c r="AD1047"/>
      <c r="AE1047"/>
      <c r="AG1047" s="33"/>
      <c r="AH1047" s="33"/>
      <c r="AK1047" s="11"/>
      <c r="AL1047" s="11"/>
      <c r="AN1047" s="33"/>
      <c r="AS1047" s="11"/>
      <c r="AU1047"/>
    </row>
    <row r="1048" spans="17:47" x14ac:dyDescent="0.35">
      <c r="Q1048"/>
      <c r="R1048"/>
      <c r="S1048"/>
      <c r="T1048"/>
      <c r="U1048"/>
      <c r="V1048"/>
      <c r="W1048"/>
      <c r="X1048"/>
      <c r="Y1048"/>
      <c r="Z1048" s="54"/>
      <c r="AA1048" s="54"/>
      <c r="AB1048" s="54"/>
      <c r="AC1048"/>
      <c r="AD1048"/>
      <c r="AE1048"/>
      <c r="AG1048" s="33"/>
      <c r="AH1048" s="33"/>
      <c r="AK1048" s="11"/>
      <c r="AL1048" s="11"/>
      <c r="AN1048" s="33"/>
      <c r="AS1048" s="11"/>
      <c r="AU1048"/>
    </row>
    <row r="1049" spans="17:47" x14ac:dyDescent="0.35">
      <c r="Q1049"/>
      <c r="R1049"/>
      <c r="S1049"/>
      <c r="T1049"/>
      <c r="U1049"/>
      <c r="V1049"/>
      <c r="W1049"/>
      <c r="X1049"/>
      <c r="Y1049"/>
      <c r="Z1049" s="54"/>
      <c r="AA1049" s="54"/>
      <c r="AB1049" s="54"/>
      <c r="AC1049"/>
      <c r="AD1049"/>
      <c r="AE1049"/>
      <c r="AG1049" s="33"/>
      <c r="AH1049" s="33"/>
      <c r="AK1049" s="11"/>
      <c r="AL1049" s="11"/>
      <c r="AN1049" s="33"/>
      <c r="AS1049" s="11"/>
      <c r="AU1049"/>
    </row>
    <row r="1050" spans="17:47" x14ac:dyDescent="0.35">
      <c r="Q1050"/>
      <c r="R1050"/>
      <c r="S1050"/>
      <c r="T1050"/>
      <c r="U1050"/>
      <c r="V1050"/>
      <c r="W1050"/>
      <c r="X1050"/>
      <c r="Y1050"/>
      <c r="Z1050" s="54"/>
      <c r="AA1050" s="54"/>
      <c r="AB1050" s="54"/>
      <c r="AC1050"/>
      <c r="AD1050"/>
      <c r="AE1050"/>
      <c r="AG1050" s="33"/>
      <c r="AH1050" s="33"/>
      <c r="AK1050" s="11"/>
      <c r="AL1050" s="11"/>
      <c r="AN1050" s="33"/>
      <c r="AS1050" s="11"/>
      <c r="AU1050"/>
    </row>
    <row r="1051" spans="17:47" x14ac:dyDescent="0.35">
      <c r="Q1051"/>
      <c r="R1051"/>
      <c r="S1051"/>
      <c r="T1051"/>
      <c r="U1051"/>
      <c r="V1051"/>
      <c r="W1051"/>
      <c r="X1051"/>
      <c r="Y1051"/>
      <c r="Z1051" s="54"/>
      <c r="AA1051" s="54"/>
      <c r="AB1051" s="54"/>
      <c r="AC1051"/>
      <c r="AD1051"/>
      <c r="AE1051"/>
      <c r="AG1051" s="33"/>
      <c r="AH1051" s="33"/>
      <c r="AK1051" s="11"/>
      <c r="AL1051" s="11"/>
      <c r="AN1051" s="33"/>
      <c r="AS1051" s="11"/>
      <c r="AU1051"/>
    </row>
    <row r="1052" spans="17:47" x14ac:dyDescent="0.35">
      <c r="Q1052"/>
      <c r="R1052"/>
      <c r="S1052"/>
      <c r="T1052"/>
      <c r="U1052"/>
      <c r="V1052"/>
      <c r="W1052"/>
      <c r="X1052"/>
      <c r="Y1052"/>
      <c r="Z1052" s="54"/>
      <c r="AA1052" s="54"/>
      <c r="AB1052" s="54"/>
      <c r="AC1052"/>
      <c r="AD1052"/>
      <c r="AE1052"/>
      <c r="AG1052" s="33"/>
      <c r="AH1052" s="33"/>
      <c r="AK1052" s="11"/>
      <c r="AL1052" s="11"/>
      <c r="AN1052" s="33"/>
      <c r="AS1052" s="11"/>
      <c r="AU1052"/>
    </row>
    <row r="1053" spans="17:47" x14ac:dyDescent="0.35">
      <c r="Q1053"/>
      <c r="R1053"/>
      <c r="S1053"/>
      <c r="T1053"/>
      <c r="U1053"/>
      <c r="V1053"/>
      <c r="W1053"/>
      <c r="X1053"/>
      <c r="Y1053"/>
      <c r="Z1053" s="54"/>
      <c r="AA1053" s="54"/>
      <c r="AB1053" s="54"/>
      <c r="AC1053"/>
      <c r="AD1053"/>
      <c r="AE1053"/>
      <c r="AG1053" s="33"/>
      <c r="AH1053" s="33"/>
      <c r="AK1053" s="11"/>
      <c r="AL1053" s="11"/>
      <c r="AN1053" s="33"/>
      <c r="AS1053" s="11"/>
      <c r="AU1053"/>
    </row>
    <row r="1054" spans="17:47" x14ac:dyDescent="0.35">
      <c r="Q1054"/>
      <c r="R1054"/>
      <c r="S1054"/>
      <c r="T1054"/>
      <c r="U1054"/>
      <c r="V1054"/>
      <c r="W1054"/>
      <c r="X1054"/>
      <c r="Y1054"/>
      <c r="Z1054" s="54"/>
      <c r="AA1054" s="54"/>
      <c r="AB1054" s="54"/>
      <c r="AC1054"/>
      <c r="AD1054"/>
      <c r="AE1054"/>
      <c r="AG1054" s="33"/>
      <c r="AH1054" s="33"/>
      <c r="AK1054" s="11"/>
      <c r="AL1054" s="11"/>
      <c r="AN1054" s="33"/>
      <c r="AS1054" s="11"/>
      <c r="AU1054"/>
    </row>
    <row r="1055" spans="17:47" x14ac:dyDescent="0.35">
      <c r="Q1055"/>
      <c r="R1055"/>
      <c r="S1055"/>
      <c r="T1055"/>
      <c r="U1055"/>
      <c r="V1055"/>
      <c r="W1055"/>
      <c r="X1055"/>
      <c r="Y1055"/>
      <c r="Z1055" s="54"/>
      <c r="AA1055" s="54"/>
      <c r="AB1055" s="54"/>
      <c r="AC1055"/>
      <c r="AD1055"/>
      <c r="AE1055"/>
      <c r="AG1055" s="33"/>
      <c r="AH1055" s="33"/>
      <c r="AK1055" s="11"/>
      <c r="AL1055" s="11"/>
      <c r="AN1055" s="33"/>
      <c r="AS1055" s="11"/>
      <c r="AU1055"/>
    </row>
    <row r="1056" spans="17:47" x14ac:dyDescent="0.35">
      <c r="Q1056"/>
      <c r="R1056"/>
      <c r="S1056"/>
      <c r="T1056"/>
      <c r="U1056"/>
      <c r="V1056"/>
      <c r="W1056"/>
      <c r="X1056"/>
      <c r="Y1056"/>
      <c r="Z1056" s="54"/>
      <c r="AA1056" s="54"/>
      <c r="AB1056" s="54"/>
      <c r="AC1056"/>
      <c r="AD1056"/>
      <c r="AE1056"/>
      <c r="AG1056" s="33"/>
      <c r="AH1056" s="33"/>
      <c r="AK1056" s="11"/>
      <c r="AL1056" s="11"/>
      <c r="AN1056" s="33"/>
      <c r="AS1056" s="11"/>
      <c r="AU1056"/>
    </row>
    <row r="1057" spans="17:47" x14ac:dyDescent="0.35">
      <c r="Q1057"/>
      <c r="R1057"/>
      <c r="S1057"/>
      <c r="T1057"/>
      <c r="U1057"/>
      <c r="V1057"/>
      <c r="W1057"/>
      <c r="X1057"/>
      <c r="Y1057"/>
      <c r="Z1057" s="54"/>
      <c r="AA1057" s="54"/>
      <c r="AB1057" s="54"/>
      <c r="AC1057"/>
      <c r="AD1057"/>
      <c r="AE1057"/>
      <c r="AG1057" s="33"/>
      <c r="AH1057" s="33"/>
      <c r="AK1057" s="11"/>
      <c r="AL1057" s="11"/>
      <c r="AN1057" s="33"/>
      <c r="AS1057" s="11"/>
      <c r="AU1057"/>
    </row>
    <row r="1058" spans="17:47" x14ac:dyDescent="0.35">
      <c r="Q1058"/>
      <c r="R1058"/>
      <c r="S1058"/>
      <c r="T1058"/>
      <c r="U1058"/>
      <c r="V1058"/>
      <c r="W1058"/>
      <c r="X1058"/>
      <c r="Y1058"/>
      <c r="Z1058" s="54"/>
      <c r="AA1058" s="54"/>
      <c r="AB1058" s="54"/>
      <c r="AC1058"/>
      <c r="AD1058"/>
      <c r="AE1058"/>
      <c r="AG1058" s="33"/>
      <c r="AH1058" s="33"/>
      <c r="AK1058" s="11"/>
      <c r="AL1058" s="11"/>
      <c r="AN1058" s="33"/>
      <c r="AS1058" s="11"/>
      <c r="AU1058"/>
    </row>
    <row r="1059" spans="17:47" x14ac:dyDescent="0.35">
      <c r="Q1059"/>
      <c r="R1059"/>
      <c r="S1059"/>
      <c r="T1059"/>
      <c r="U1059"/>
      <c r="V1059"/>
      <c r="W1059"/>
      <c r="X1059"/>
      <c r="Y1059"/>
      <c r="Z1059" s="54"/>
      <c r="AA1059" s="54"/>
      <c r="AB1059" s="54"/>
      <c r="AC1059"/>
      <c r="AD1059"/>
      <c r="AE1059"/>
      <c r="AG1059" s="33"/>
      <c r="AH1059" s="33"/>
      <c r="AK1059" s="11"/>
      <c r="AL1059" s="11"/>
      <c r="AN1059" s="33"/>
      <c r="AS1059" s="11"/>
      <c r="AU1059"/>
    </row>
    <row r="1060" spans="17:47" x14ac:dyDescent="0.35">
      <c r="Q1060"/>
      <c r="R1060"/>
      <c r="S1060"/>
      <c r="T1060"/>
      <c r="U1060"/>
      <c r="V1060"/>
      <c r="W1060"/>
      <c r="X1060"/>
      <c r="Y1060"/>
      <c r="Z1060" s="54"/>
      <c r="AA1060" s="54"/>
      <c r="AB1060" s="54"/>
      <c r="AC1060"/>
      <c r="AD1060"/>
      <c r="AE1060"/>
      <c r="AG1060" s="33"/>
      <c r="AH1060" s="33"/>
      <c r="AK1060" s="11"/>
      <c r="AL1060" s="11"/>
      <c r="AN1060" s="33"/>
      <c r="AS1060" s="11"/>
      <c r="AU1060"/>
    </row>
    <row r="1061" spans="17:47" x14ac:dyDescent="0.35">
      <c r="Q1061"/>
      <c r="R1061"/>
      <c r="S1061"/>
      <c r="T1061"/>
      <c r="U1061"/>
      <c r="V1061"/>
      <c r="W1061"/>
      <c r="X1061"/>
      <c r="Y1061"/>
      <c r="Z1061" s="54"/>
      <c r="AA1061" s="54"/>
      <c r="AB1061" s="54"/>
      <c r="AC1061"/>
      <c r="AD1061"/>
      <c r="AE1061"/>
      <c r="AG1061" s="33"/>
      <c r="AH1061" s="33"/>
      <c r="AK1061" s="11"/>
      <c r="AL1061" s="11"/>
      <c r="AN1061" s="33"/>
      <c r="AS1061" s="11"/>
      <c r="AU1061"/>
    </row>
    <row r="1062" spans="17:47" x14ac:dyDescent="0.35">
      <c r="Q1062"/>
      <c r="R1062"/>
      <c r="S1062"/>
      <c r="T1062"/>
      <c r="U1062"/>
      <c r="V1062"/>
      <c r="W1062"/>
      <c r="X1062"/>
      <c r="Y1062"/>
      <c r="Z1062" s="54"/>
      <c r="AA1062" s="54"/>
      <c r="AB1062" s="54"/>
      <c r="AC1062"/>
      <c r="AD1062"/>
      <c r="AE1062"/>
      <c r="AG1062" s="33"/>
      <c r="AH1062" s="33"/>
      <c r="AK1062" s="11"/>
      <c r="AL1062" s="11"/>
      <c r="AN1062" s="33"/>
      <c r="AS1062" s="11"/>
      <c r="AU1062"/>
    </row>
    <row r="1063" spans="17:47" x14ac:dyDescent="0.35">
      <c r="Q1063"/>
      <c r="R1063"/>
      <c r="S1063"/>
      <c r="T1063"/>
      <c r="U1063"/>
      <c r="V1063"/>
      <c r="W1063"/>
      <c r="X1063"/>
      <c r="Y1063"/>
      <c r="Z1063" s="54"/>
      <c r="AA1063" s="54"/>
      <c r="AB1063" s="54"/>
      <c r="AC1063"/>
      <c r="AD1063"/>
      <c r="AE1063"/>
      <c r="AG1063" s="33"/>
      <c r="AH1063" s="33"/>
      <c r="AK1063" s="11"/>
      <c r="AL1063" s="11"/>
      <c r="AN1063" s="33"/>
      <c r="AS1063" s="11"/>
      <c r="AU1063"/>
    </row>
    <row r="1064" spans="17:47" x14ac:dyDescent="0.35">
      <c r="Q1064"/>
      <c r="R1064"/>
      <c r="S1064"/>
      <c r="T1064"/>
      <c r="U1064"/>
      <c r="V1064"/>
      <c r="W1064"/>
      <c r="X1064"/>
      <c r="Y1064"/>
      <c r="Z1064" s="54"/>
      <c r="AA1064" s="54"/>
      <c r="AB1064" s="54"/>
      <c r="AC1064"/>
      <c r="AD1064"/>
      <c r="AE1064"/>
      <c r="AG1064" s="33"/>
      <c r="AH1064" s="33"/>
      <c r="AK1064" s="11"/>
      <c r="AL1064" s="11"/>
      <c r="AN1064" s="33"/>
      <c r="AS1064" s="11"/>
      <c r="AU1064"/>
    </row>
    <row r="1065" spans="17:47" x14ac:dyDescent="0.35">
      <c r="Q1065"/>
      <c r="R1065"/>
      <c r="S1065"/>
      <c r="T1065"/>
      <c r="U1065"/>
      <c r="V1065"/>
      <c r="W1065"/>
      <c r="X1065"/>
      <c r="Y1065"/>
      <c r="Z1065" s="54"/>
      <c r="AA1065" s="54"/>
      <c r="AB1065" s="54"/>
      <c r="AC1065"/>
      <c r="AD1065"/>
      <c r="AE1065"/>
      <c r="AG1065" s="33"/>
      <c r="AH1065" s="33"/>
      <c r="AK1065" s="11"/>
      <c r="AL1065" s="11"/>
      <c r="AN1065" s="33"/>
      <c r="AS1065" s="11"/>
      <c r="AU1065"/>
    </row>
    <row r="1066" spans="17:47" x14ac:dyDescent="0.35">
      <c r="Q1066"/>
      <c r="R1066"/>
      <c r="S1066"/>
      <c r="T1066"/>
      <c r="U1066"/>
      <c r="V1066"/>
      <c r="W1066"/>
      <c r="X1066"/>
      <c r="Y1066"/>
      <c r="Z1066" s="54"/>
      <c r="AA1066" s="54"/>
      <c r="AB1066" s="54"/>
      <c r="AC1066"/>
      <c r="AD1066"/>
      <c r="AE1066"/>
      <c r="AG1066" s="33"/>
      <c r="AH1066" s="33"/>
      <c r="AK1066" s="11"/>
      <c r="AL1066" s="11"/>
      <c r="AN1066" s="33"/>
      <c r="AS1066" s="11"/>
      <c r="AU1066"/>
    </row>
    <row r="1067" spans="17:47" x14ac:dyDescent="0.35">
      <c r="Q1067"/>
      <c r="R1067"/>
      <c r="S1067"/>
      <c r="T1067"/>
      <c r="U1067"/>
      <c r="V1067"/>
      <c r="W1067"/>
      <c r="X1067"/>
      <c r="Y1067"/>
      <c r="Z1067" s="54"/>
      <c r="AA1067" s="54"/>
      <c r="AB1067" s="54"/>
      <c r="AC1067"/>
      <c r="AD1067"/>
      <c r="AE1067"/>
      <c r="AG1067" s="33"/>
      <c r="AH1067" s="33"/>
      <c r="AK1067" s="11"/>
      <c r="AL1067" s="11"/>
      <c r="AN1067" s="33"/>
      <c r="AS1067" s="11"/>
      <c r="AU1067"/>
    </row>
    <row r="1068" spans="17:47" x14ac:dyDescent="0.35">
      <c r="Q1068"/>
      <c r="R1068"/>
      <c r="S1068"/>
      <c r="T1068"/>
      <c r="U1068"/>
      <c r="V1068"/>
      <c r="W1068"/>
      <c r="X1068"/>
      <c r="Y1068"/>
      <c r="Z1068" s="54"/>
      <c r="AA1068" s="54"/>
      <c r="AB1068" s="54"/>
      <c r="AC1068"/>
      <c r="AD1068"/>
      <c r="AE1068"/>
      <c r="AG1068" s="33"/>
      <c r="AH1068" s="33"/>
      <c r="AK1068" s="11"/>
      <c r="AL1068" s="11"/>
      <c r="AN1068" s="33"/>
      <c r="AS1068" s="11"/>
      <c r="AU1068"/>
    </row>
    <row r="1069" spans="17:47" x14ac:dyDescent="0.35">
      <c r="Q1069"/>
      <c r="R1069"/>
      <c r="S1069"/>
      <c r="T1069"/>
      <c r="U1069"/>
      <c r="V1069"/>
      <c r="W1069"/>
      <c r="X1069"/>
      <c r="Y1069"/>
      <c r="Z1069" s="54"/>
      <c r="AA1069" s="54"/>
      <c r="AB1069" s="54"/>
      <c r="AC1069"/>
      <c r="AD1069"/>
      <c r="AE1069"/>
      <c r="AG1069" s="33"/>
      <c r="AH1069" s="33"/>
      <c r="AK1069" s="11"/>
      <c r="AL1069" s="11"/>
      <c r="AN1069" s="33"/>
      <c r="AS1069" s="11"/>
      <c r="AU1069"/>
    </row>
    <row r="1070" spans="17:47" x14ac:dyDescent="0.35">
      <c r="Q1070"/>
      <c r="R1070"/>
      <c r="S1070"/>
      <c r="T1070"/>
      <c r="U1070"/>
      <c r="V1070"/>
      <c r="W1070"/>
      <c r="X1070"/>
      <c r="Y1070"/>
      <c r="Z1070" s="54"/>
      <c r="AA1070" s="54"/>
      <c r="AB1070" s="54"/>
      <c r="AC1070"/>
      <c r="AD1070"/>
      <c r="AE1070"/>
      <c r="AG1070" s="33"/>
      <c r="AH1070" s="33"/>
      <c r="AK1070" s="11"/>
      <c r="AL1070" s="11"/>
      <c r="AN1070" s="33"/>
      <c r="AS1070" s="11"/>
      <c r="AU1070"/>
    </row>
    <row r="1071" spans="17:47" x14ac:dyDescent="0.35">
      <c r="Q1071"/>
      <c r="R1071"/>
      <c r="S1071"/>
      <c r="T1071"/>
      <c r="U1071"/>
      <c r="V1071"/>
      <c r="W1071"/>
      <c r="X1071"/>
      <c r="Y1071"/>
      <c r="Z1071" s="54"/>
      <c r="AA1071" s="54"/>
      <c r="AB1071" s="54"/>
      <c r="AC1071"/>
      <c r="AD1071"/>
      <c r="AE1071"/>
      <c r="AG1071" s="33"/>
      <c r="AH1071" s="33"/>
      <c r="AK1071" s="11"/>
      <c r="AL1071" s="11"/>
      <c r="AN1071" s="33"/>
      <c r="AS1071" s="11"/>
      <c r="AU1071"/>
    </row>
    <row r="1072" spans="17:47" x14ac:dyDescent="0.35">
      <c r="Q1072"/>
      <c r="R1072"/>
      <c r="S1072"/>
      <c r="T1072"/>
      <c r="U1072"/>
      <c r="V1072"/>
      <c r="W1072"/>
      <c r="X1072"/>
      <c r="Y1072"/>
      <c r="Z1072" s="54"/>
      <c r="AA1072" s="54"/>
      <c r="AB1072" s="54"/>
      <c r="AC1072"/>
      <c r="AD1072"/>
      <c r="AE1072"/>
      <c r="AG1072" s="33"/>
      <c r="AH1072" s="33"/>
      <c r="AK1072" s="11"/>
      <c r="AL1072" s="11"/>
      <c r="AN1072" s="33"/>
      <c r="AS1072" s="11"/>
      <c r="AU1072"/>
    </row>
    <row r="1073" spans="17:47" x14ac:dyDescent="0.35">
      <c r="Q1073"/>
      <c r="R1073"/>
      <c r="S1073"/>
      <c r="T1073"/>
      <c r="U1073"/>
      <c r="V1073"/>
      <c r="W1073"/>
      <c r="X1073"/>
      <c r="Y1073"/>
      <c r="Z1073" s="54"/>
      <c r="AA1073" s="54"/>
      <c r="AB1073" s="54"/>
      <c r="AC1073"/>
      <c r="AD1073"/>
      <c r="AE1073"/>
      <c r="AG1073" s="33"/>
      <c r="AH1073" s="33"/>
      <c r="AK1073" s="11"/>
      <c r="AL1073" s="11"/>
      <c r="AN1073" s="33"/>
      <c r="AS1073" s="11"/>
      <c r="AU1073"/>
    </row>
    <row r="1074" spans="17:47" x14ac:dyDescent="0.35">
      <c r="Q1074"/>
      <c r="R1074"/>
      <c r="S1074"/>
      <c r="T1074"/>
      <c r="U1074"/>
      <c r="V1074"/>
      <c r="W1074"/>
      <c r="X1074"/>
      <c r="Y1074"/>
      <c r="Z1074" s="54"/>
      <c r="AA1074" s="54"/>
      <c r="AB1074" s="54"/>
      <c r="AC1074"/>
      <c r="AD1074"/>
      <c r="AE1074"/>
      <c r="AG1074" s="33"/>
      <c r="AH1074" s="33"/>
      <c r="AK1074" s="11"/>
      <c r="AL1074" s="11"/>
      <c r="AN1074" s="33"/>
      <c r="AS1074" s="11"/>
      <c r="AU1074"/>
    </row>
    <row r="1075" spans="17:47" x14ac:dyDescent="0.35">
      <c r="Q1075"/>
      <c r="R1075"/>
      <c r="S1075"/>
      <c r="T1075"/>
      <c r="U1075"/>
      <c r="V1075"/>
      <c r="W1075"/>
      <c r="X1075"/>
      <c r="Y1075"/>
      <c r="Z1075" s="54"/>
      <c r="AA1075" s="54"/>
      <c r="AB1075" s="54"/>
      <c r="AC1075"/>
      <c r="AD1075"/>
      <c r="AE1075"/>
      <c r="AG1075" s="33"/>
      <c r="AH1075" s="33"/>
      <c r="AK1075" s="11"/>
      <c r="AL1075" s="11"/>
      <c r="AN1075" s="33"/>
      <c r="AS1075" s="11"/>
      <c r="AU1075"/>
    </row>
    <row r="1076" spans="17:47" x14ac:dyDescent="0.35">
      <c r="Q1076"/>
      <c r="R1076"/>
      <c r="S1076"/>
      <c r="T1076"/>
      <c r="U1076"/>
      <c r="V1076"/>
      <c r="W1076"/>
      <c r="X1076"/>
      <c r="Y1076"/>
      <c r="Z1076" s="54"/>
      <c r="AA1076" s="54"/>
      <c r="AB1076" s="54"/>
      <c r="AC1076"/>
      <c r="AD1076"/>
      <c r="AE1076"/>
      <c r="AG1076" s="33"/>
      <c r="AH1076" s="33"/>
      <c r="AK1076" s="11"/>
      <c r="AL1076" s="11"/>
      <c r="AN1076" s="33"/>
      <c r="AS1076" s="11"/>
      <c r="AU1076"/>
    </row>
    <row r="1077" spans="17:47" x14ac:dyDescent="0.35">
      <c r="Q1077"/>
      <c r="R1077"/>
      <c r="S1077"/>
      <c r="T1077"/>
      <c r="U1077"/>
      <c r="V1077"/>
      <c r="W1077"/>
      <c r="X1077"/>
      <c r="Y1077"/>
      <c r="Z1077" s="54"/>
      <c r="AA1077" s="54"/>
      <c r="AB1077" s="54"/>
      <c r="AC1077"/>
      <c r="AD1077"/>
      <c r="AE1077"/>
      <c r="AG1077" s="33"/>
      <c r="AH1077" s="33"/>
      <c r="AK1077" s="11"/>
      <c r="AL1077" s="11"/>
      <c r="AN1077" s="33"/>
      <c r="AS1077" s="11"/>
      <c r="AU1077"/>
    </row>
    <row r="1078" spans="17:47" x14ac:dyDescent="0.35">
      <c r="Q1078"/>
      <c r="R1078"/>
      <c r="S1078"/>
      <c r="T1078"/>
      <c r="U1078"/>
      <c r="V1078"/>
      <c r="W1078"/>
      <c r="X1078"/>
      <c r="Y1078"/>
      <c r="Z1078" s="54"/>
      <c r="AA1078" s="54"/>
      <c r="AB1078" s="54"/>
      <c r="AC1078"/>
      <c r="AD1078"/>
      <c r="AE1078"/>
      <c r="AG1078" s="33"/>
      <c r="AH1078" s="33"/>
      <c r="AK1078" s="11"/>
      <c r="AL1078" s="11"/>
      <c r="AN1078" s="33"/>
      <c r="AS1078" s="11"/>
      <c r="AU1078"/>
    </row>
    <row r="1079" spans="17:47" x14ac:dyDescent="0.35">
      <c r="Q1079"/>
      <c r="R1079"/>
      <c r="S1079"/>
      <c r="T1079"/>
      <c r="U1079"/>
      <c r="V1079"/>
      <c r="W1079"/>
      <c r="X1079"/>
      <c r="Y1079"/>
      <c r="Z1079" s="54"/>
      <c r="AA1079" s="54"/>
      <c r="AB1079" s="54"/>
      <c r="AC1079"/>
      <c r="AD1079"/>
      <c r="AE1079"/>
      <c r="AG1079" s="33"/>
      <c r="AH1079" s="33"/>
      <c r="AK1079" s="11"/>
      <c r="AL1079" s="11"/>
      <c r="AN1079" s="33"/>
      <c r="AS1079" s="11"/>
      <c r="AU1079"/>
    </row>
    <row r="1080" spans="17:47" x14ac:dyDescent="0.35">
      <c r="Q1080"/>
      <c r="R1080"/>
      <c r="S1080"/>
      <c r="T1080"/>
      <c r="U1080"/>
      <c r="V1080"/>
      <c r="W1080"/>
      <c r="X1080"/>
      <c r="Y1080"/>
      <c r="Z1080" s="54"/>
      <c r="AA1080" s="54"/>
      <c r="AB1080" s="54"/>
      <c r="AC1080"/>
      <c r="AD1080"/>
      <c r="AE1080"/>
      <c r="AG1080" s="33"/>
      <c r="AH1080" s="33"/>
      <c r="AK1080" s="11"/>
      <c r="AL1080" s="11"/>
      <c r="AN1080" s="33"/>
      <c r="AS1080" s="11"/>
      <c r="AU1080"/>
    </row>
    <row r="1081" spans="17:47" x14ac:dyDescent="0.35">
      <c r="Q1081"/>
      <c r="R1081"/>
      <c r="S1081"/>
      <c r="T1081"/>
      <c r="U1081"/>
      <c r="V1081"/>
      <c r="W1081"/>
      <c r="X1081"/>
      <c r="Y1081"/>
      <c r="Z1081" s="54"/>
      <c r="AA1081" s="54"/>
      <c r="AB1081" s="54"/>
      <c r="AC1081"/>
      <c r="AD1081"/>
      <c r="AE1081"/>
      <c r="AG1081" s="33"/>
      <c r="AH1081" s="33"/>
      <c r="AK1081" s="11"/>
      <c r="AL1081" s="11"/>
      <c r="AN1081" s="33"/>
      <c r="AS1081" s="11"/>
      <c r="AU1081"/>
    </row>
    <row r="1082" spans="17:47" x14ac:dyDescent="0.35">
      <c r="Q1082"/>
      <c r="R1082"/>
      <c r="S1082"/>
      <c r="T1082"/>
      <c r="U1082"/>
      <c r="V1082"/>
      <c r="W1082"/>
      <c r="X1082"/>
      <c r="Y1082"/>
      <c r="Z1082" s="54"/>
      <c r="AA1082" s="54"/>
      <c r="AB1082" s="54"/>
      <c r="AC1082"/>
      <c r="AD1082"/>
      <c r="AE1082"/>
      <c r="AG1082" s="33"/>
      <c r="AH1082" s="33"/>
      <c r="AK1082" s="11"/>
      <c r="AL1082" s="11"/>
      <c r="AN1082" s="33"/>
      <c r="AS1082" s="11"/>
      <c r="AU1082"/>
    </row>
    <row r="1083" spans="17:47" x14ac:dyDescent="0.35">
      <c r="Q1083"/>
      <c r="R1083"/>
      <c r="S1083"/>
      <c r="T1083"/>
      <c r="U1083"/>
      <c r="V1083"/>
      <c r="W1083"/>
      <c r="X1083"/>
      <c r="Y1083"/>
      <c r="Z1083" s="54"/>
      <c r="AA1083" s="54"/>
      <c r="AB1083" s="54"/>
      <c r="AC1083"/>
      <c r="AD1083"/>
      <c r="AE1083"/>
      <c r="AG1083" s="33"/>
      <c r="AH1083" s="33"/>
      <c r="AK1083" s="11"/>
      <c r="AL1083" s="11"/>
      <c r="AN1083" s="33"/>
      <c r="AS1083" s="11"/>
      <c r="AU1083"/>
    </row>
    <row r="1084" spans="17:47" x14ac:dyDescent="0.35">
      <c r="Q1084"/>
      <c r="R1084"/>
      <c r="S1084"/>
      <c r="T1084"/>
      <c r="U1084"/>
      <c r="V1084"/>
      <c r="W1084"/>
      <c r="X1084"/>
      <c r="Y1084"/>
      <c r="Z1084" s="54"/>
      <c r="AA1084" s="54"/>
      <c r="AB1084" s="54"/>
      <c r="AC1084"/>
      <c r="AD1084"/>
      <c r="AE1084"/>
      <c r="AG1084" s="33"/>
      <c r="AH1084" s="33"/>
      <c r="AK1084" s="11"/>
      <c r="AL1084" s="11"/>
      <c r="AN1084" s="33"/>
      <c r="AS1084" s="11"/>
      <c r="AU1084"/>
    </row>
    <row r="1085" spans="17:47" x14ac:dyDescent="0.35">
      <c r="Q1085"/>
      <c r="R1085"/>
      <c r="S1085"/>
      <c r="T1085"/>
      <c r="U1085"/>
      <c r="V1085"/>
      <c r="W1085"/>
      <c r="X1085"/>
      <c r="Y1085"/>
      <c r="Z1085" s="54"/>
      <c r="AA1085" s="54"/>
      <c r="AB1085" s="54"/>
      <c r="AC1085"/>
      <c r="AD1085"/>
      <c r="AE1085"/>
      <c r="AG1085" s="33"/>
      <c r="AH1085" s="33"/>
      <c r="AK1085" s="11"/>
      <c r="AL1085" s="11"/>
      <c r="AN1085" s="33"/>
      <c r="AS1085" s="11"/>
      <c r="AU1085"/>
    </row>
    <row r="1086" spans="17:47" x14ac:dyDescent="0.35">
      <c r="Q1086"/>
      <c r="R1086"/>
      <c r="S1086"/>
      <c r="T1086"/>
      <c r="U1086"/>
      <c r="V1086"/>
      <c r="W1086"/>
      <c r="X1086"/>
      <c r="Y1086"/>
      <c r="Z1086" s="54"/>
      <c r="AA1086" s="54"/>
      <c r="AB1086" s="54"/>
      <c r="AC1086"/>
      <c r="AD1086"/>
      <c r="AE1086"/>
      <c r="AG1086" s="33"/>
      <c r="AH1086" s="33"/>
      <c r="AK1086" s="11"/>
      <c r="AL1086" s="11"/>
      <c r="AN1086" s="33"/>
      <c r="AS1086" s="11"/>
      <c r="AU1086"/>
    </row>
    <row r="1087" spans="17:47" x14ac:dyDescent="0.35">
      <c r="Q1087"/>
      <c r="R1087"/>
      <c r="S1087"/>
      <c r="T1087"/>
      <c r="U1087"/>
      <c r="V1087"/>
      <c r="W1087"/>
      <c r="X1087"/>
      <c r="Y1087"/>
      <c r="Z1087" s="54"/>
      <c r="AA1087" s="54"/>
      <c r="AB1087" s="54"/>
      <c r="AC1087"/>
      <c r="AD1087"/>
      <c r="AE1087"/>
      <c r="AG1087" s="33"/>
      <c r="AH1087" s="33"/>
      <c r="AK1087" s="11"/>
      <c r="AL1087" s="11"/>
      <c r="AN1087" s="33"/>
      <c r="AS1087" s="11"/>
      <c r="AU1087"/>
    </row>
    <row r="1088" spans="17:47" x14ac:dyDescent="0.35">
      <c r="Q1088"/>
      <c r="R1088"/>
      <c r="S1088"/>
      <c r="T1088"/>
      <c r="U1088"/>
      <c r="V1088"/>
      <c r="W1088"/>
      <c r="X1088"/>
      <c r="Y1088"/>
      <c r="Z1088" s="54"/>
      <c r="AA1088" s="54"/>
      <c r="AB1088" s="54"/>
      <c r="AC1088"/>
      <c r="AD1088"/>
      <c r="AE1088"/>
      <c r="AG1088" s="33"/>
      <c r="AH1088" s="33"/>
      <c r="AK1088" s="11"/>
      <c r="AL1088" s="11"/>
      <c r="AN1088" s="33"/>
      <c r="AS1088" s="11"/>
      <c r="AU1088"/>
    </row>
    <row r="1089" spans="17:47" x14ac:dyDescent="0.35">
      <c r="Q1089"/>
      <c r="R1089"/>
      <c r="S1089"/>
      <c r="T1089"/>
      <c r="U1089"/>
      <c r="V1089"/>
      <c r="W1089"/>
      <c r="X1089"/>
      <c r="Y1089"/>
      <c r="Z1089" s="54"/>
      <c r="AA1089" s="54"/>
      <c r="AB1089" s="54"/>
      <c r="AC1089"/>
      <c r="AD1089"/>
      <c r="AE1089"/>
      <c r="AG1089" s="33"/>
      <c r="AH1089" s="33"/>
      <c r="AK1089" s="11"/>
      <c r="AL1089" s="11"/>
      <c r="AN1089" s="33"/>
      <c r="AS1089" s="11"/>
      <c r="AU1089"/>
    </row>
    <row r="1090" spans="17:47" x14ac:dyDescent="0.35">
      <c r="Q1090"/>
      <c r="R1090"/>
      <c r="S1090"/>
      <c r="T1090"/>
      <c r="U1090"/>
      <c r="V1090"/>
      <c r="W1090"/>
      <c r="X1090"/>
      <c r="Y1090"/>
      <c r="Z1090" s="54"/>
      <c r="AA1090" s="54"/>
      <c r="AB1090" s="54"/>
      <c r="AC1090"/>
      <c r="AD1090"/>
      <c r="AE1090"/>
      <c r="AG1090" s="33"/>
      <c r="AH1090" s="33"/>
      <c r="AK1090" s="11"/>
      <c r="AL1090" s="11"/>
    </row>
    <row r="1091" spans="17:47" x14ac:dyDescent="0.35">
      <c r="Q1091"/>
      <c r="R1091"/>
      <c r="S1091"/>
      <c r="T1091"/>
      <c r="U1091"/>
      <c r="V1091"/>
      <c r="W1091"/>
      <c r="X1091"/>
      <c r="Y1091"/>
      <c r="Z1091" s="54"/>
      <c r="AA1091" s="54"/>
      <c r="AB1091" s="54"/>
      <c r="AC1091"/>
      <c r="AD1091"/>
      <c r="AE1091"/>
    </row>
    <row r="1092" spans="17:47" x14ac:dyDescent="0.35">
      <c r="Q1092"/>
      <c r="R1092"/>
      <c r="S1092"/>
      <c r="T1092"/>
      <c r="U1092"/>
      <c r="V1092"/>
      <c r="W1092"/>
      <c r="X1092"/>
      <c r="Y1092"/>
      <c r="Z1092" s="54"/>
      <c r="AA1092" s="54"/>
      <c r="AB1092" s="54"/>
      <c r="AC1092"/>
      <c r="AD1092"/>
      <c r="AE1092"/>
    </row>
    <row r="1093" spans="17:47" x14ac:dyDescent="0.35">
      <c r="Q1093"/>
      <c r="R1093"/>
      <c r="S1093"/>
      <c r="T1093"/>
      <c r="U1093"/>
      <c r="V1093"/>
      <c r="W1093"/>
      <c r="X1093"/>
      <c r="Y1093"/>
      <c r="Z1093" s="54"/>
      <c r="AA1093" s="54"/>
      <c r="AB1093" s="54"/>
      <c r="AC1093"/>
      <c r="AD1093"/>
      <c r="AE1093"/>
    </row>
    <row r="1094" spans="17:47" x14ac:dyDescent="0.35">
      <c r="Q1094"/>
      <c r="R1094"/>
      <c r="S1094"/>
      <c r="T1094"/>
      <c r="U1094"/>
      <c r="V1094"/>
      <c r="W1094"/>
      <c r="X1094"/>
      <c r="Y1094"/>
      <c r="Z1094" s="54"/>
      <c r="AA1094" s="54"/>
      <c r="AB1094" s="54"/>
      <c r="AC1094"/>
      <c r="AD1094"/>
      <c r="AE1094"/>
    </row>
    <row r="1095" spans="17:47" x14ac:dyDescent="0.35">
      <c r="Q1095"/>
      <c r="R1095"/>
      <c r="S1095"/>
      <c r="T1095"/>
      <c r="U1095"/>
      <c r="V1095"/>
      <c r="W1095"/>
      <c r="X1095"/>
      <c r="Y1095"/>
      <c r="Z1095" s="54"/>
      <c r="AA1095" s="54"/>
      <c r="AB1095" s="54"/>
      <c r="AC1095"/>
      <c r="AD1095"/>
      <c r="AE1095"/>
    </row>
    <row r="1096" spans="17:47" x14ac:dyDescent="0.35">
      <c r="Q1096"/>
      <c r="R1096"/>
      <c r="S1096"/>
      <c r="T1096"/>
      <c r="U1096"/>
      <c r="V1096"/>
      <c r="W1096"/>
      <c r="X1096"/>
      <c r="Y1096"/>
      <c r="Z1096" s="54"/>
      <c r="AA1096" s="54"/>
      <c r="AB1096" s="54"/>
      <c r="AC1096"/>
      <c r="AD1096"/>
      <c r="AE1096"/>
    </row>
    <row r="1097" spans="17:47" x14ac:dyDescent="0.35">
      <c r="Q1097"/>
      <c r="R1097"/>
      <c r="S1097"/>
      <c r="T1097"/>
      <c r="U1097"/>
      <c r="V1097"/>
      <c r="W1097"/>
      <c r="X1097"/>
      <c r="Y1097"/>
      <c r="Z1097" s="54"/>
      <c r="AA1097" s="54"/>
      <c r="AB1097" s="54"/>
      <c r="AC1097"/>
      <c r="AD1097"/>
      <c r="AE1097"/>
    </row>
    <row r="1098" spans="17:47" x14ac:dyDescent="0.35">
      <c r="Q1098"/>
      <c r="R1098"/>
      <c r="S1098"/>
      <c r="T1098"/>
      <c r="U1098"/>
      <c r="V1098"/>
      <c r="W1098"/>
      <c r="X1098"/>
      <c r="Y1098"/>
      <c r="Z1098" s="54"/>
      <c r="AA1098" s="54"/>
      <c r="AB1098" s="54"/>
      <c r="AC1098"/>
      <c r="AD1098"/>
      <c r="AE1098"/>
    </row>
    <row r="1099" spans="17:47" x14ac:dyDescent="0.35">
      <c r="Q1099"/>
      <c r="R1099"/>
      <c r="S1099"/>
      <c r="T1099"/>
      <c r="U1099"/>
      <c r="V1099"/>
      <c r="W1099"/>
      <c r="X1099"/>
      <c r="Y1099"/>
      <c r="Z1099" s="54"/>
      <c r="AA1099" s="54"/>
      <c r="AB1099" s="54"/>
      <c r="AC1099"/>
      <c r="AD1099"/>
      <c r="AE1099"/>
    </row>
    <row r="1100" spans="17:47" x14ac:dyDescent="0.35">
      <c r="Q1100"/>
      <c r="R1100"/>
      <c r="S1100"/>
      <c r="T1100"/>
      <c r="U1100"/>
      <c r="V1100"/>
      <c r="W1100"/>
      <c r="X1100"/>
      <c r="Y1100"/>
      <c r="Z1100" s="54"/>
      <c r="AA1100" s="54"/>
      <c r="AB1100" s="54"/>
      <c r="AC1100"/>
      <c r="AD1100"/>
      <c r="AE1100"/>
    </row>
    <row r="1101" spans="17:47" x14ac:dyDescent="0.35">
      <c r="Q1101"/>
      <c r="R1101"/>
      <c r="S1101"/>
      <c r="T1101"/>
      <c r="U1101"/>
      <c r="V1101"/>
      <c r="W1101"/>
      <c r="X1101"/>
      <c r="Y1101"/>
      <c r="Z1101" s="54"/>
      <c r="AA1101" s="54"/>
      <c r="AB1101" s="54"/>
      <c r="AC1101"/>
      <c r="AD1101"/>
      <c r="AE1101"/>
    </row>
    <row r="1102" spans="17:47" x14ac:dyDescent="0.35">
      <c r="Q1102"/>
      <c r="R1102"/>
      <c r="S1102"/>
      <c r="T1102"/>
      <c r="U1102"/>
      <c r="V1102"/>
      <c r="W1102"/>
      <c r="X1102"/>
      <c r="Y1102"/>
      <c r="Z1102" s="54"/>
      <c r="AA1102" s="54"/>
      <c r="AB1102" s="54"/>
      <c r="AC1102"/>
      <c r="AD1102"/>
      <c r="AE1102"/>
    </row>
    <row r="1103" spans="17:47" x14ac:dyDescent="0.35">
      <c r="Q1103"/>
      <c r="R1103"/>
      <c r="S1103"/>
      <c r="T1103"/>
      <c r="U1103"/>
      <c r="V1103"/>
      <c r="W1103"/>
      <c r="X1103"/>
      <c r="Y1103"/>
      <c r="Z1103" s="54"/>
      <c r="AA1103" s="54"/>
      <c r="AB1103" s="54"/>
      <c r="AC1103"/>
      <c r="AD1103"/>
      <c r="AE1103"/>
    </row>
    <row r="1104" spans="17:47" x14ac:dyDescent="0.35">
      <c r="Q1104"/>
      <c r="R1104"/>
      <c r="S1104"/>
      <c r="T1104"/>
      <c r="U1104"/>
      <c r="V1104"/>
      <c r="W1104"/>
      <c r="X1104"/>
      <c r="Y1104"/>
      <c r="Z1104" s="54"/>
      <c r="AA1104" s="54"/>
      <c r="AB1104" s="54"/>
      <c r="AC1104"/>
      <c r="AD1104"/>
      <c r="AE1104"/>
    </row>
    <row r="1105" spans="17:31" x14ac:dyDescent="0.35">
      <c r="Q1105"/>
      <c r="R1105"/>
      <c r="S1105"/>
      <c r="T1105"/>
      <c r="U1105"/>
      <c r="V1105"/>
      <c r="W1105"/>
      <c r="X1105"/>
      <c r="Y1105"/>
      <c r="Z1105" s="54"/>
      <c r="AA1105" s="54"/>
      <c r="AB1105" s="54"/>
      <c r="AC1105"/>
      <c r="AD1105"/>
      <c r="AE1105"/>
    </row>
    <row r="1106" spans="17:31" x14ac:dyDescent="0.35">
      <c r="Q1106"/>
      <c r="R1106"/>
      <c r="S1106"/>
      <c r="T1106"/>
      <c r="U1106"/>
      <c r="V1106"/>
      <c r="W1106"/>
      <c r="X1106"/>
      <c r="Y1106"/>
      <c r="Z1106" s="54"/>
      <c r="AA1106" s="54"/>
      <c r="AB1106" s="54"/>
      <c r="AC1106"/>
      <c r="AD1106"/>
      <c r="AE1106"/>
    </row>
    <row r="1107" spans="17:31" x14ac:dyDescent="0.35">
      <c r="Q1107"/>
      <c r="R1107"/>
      <c r="S1107"/>
      <c r="T1107"/>
      <c r="U1107"/>
      <c r="V1107"/>
      <c r="W1107"/>
      <c r="X1107"/>
      <c r="Y1107"/>
      <c r="Z1107" s="54"/>
      <c r="AA1107" s="54"/>
      <c r="AB1107" s="54"/>
      <c r="AC1107"/>
      <c r="AD1107"/>
      <c r="AE1107"/>
    </row>
    <row r="1108" spans="17:31" x14ac:dyDescent="0.35">
      <c r="Q1108"/>
      <c r="R1108"/>
      <c r="S1108"/>
      <c r="T1108"/>
      <c r="U1108"/>
      <c r="V1108"/>
      <c r="W1108"/>
      <c r="X1108"/>
      <c r="Y1108"/>
      <c r="Z1108" s="54"/>
      <c r="AA1108" s="54"/>
      <c r="AB1108" s="54"/>
      <c r="AC1108"/>
      <c r="AD1108"/>
      <c r="AE1108"/>
    </row>
    <row r="1109" spans="17:31" x14ac:dyDescent="0.35">
      <c r="Q1109"/>
      <c r="R1109"/>
      <c r="S1109"/>
      <c r="T1109"/>
      <c r="U1109"/>
      <c r="V1109"/>
      <c r="W1109"/>
      <c r="X1109"/>
      <c r="Y1109"/>
      <c r="Z1109" s="54"/>
      <c r="AA1109" s="54"/>
      <c r="AB1109" s="54"/>
      <c r="AC1109"/>
      <c r="AD1109"/>
      <c r="AE1109"/>
    </row>
    <row r="1110" spans="17:31" x14ac:dyDescent="0.35">
      <c r="Q1110"/>
      <c r="R1110"/>
      <c r="S1110"/>
      <c r="T1110"/>
      <c r="U1110"/>
      <c r="V1110"/>
      <c r="W1110"/>
      <c r="X1110"/>
      <c r="Y1110"/>
      <c r="Z1110" s="54"/>
      <c r="AA1110" s="54"/>
      <c r="AB1110" s="54"/>
      <c r="AC1110"/>
      <c r="AD1110"/>
      <c r="AE1110"/>
    </row>
    <row r="1111" spans="17:31" x14ac:dyDescent="0.35">
      <c r="Q1111"/>
      <c r="R1111"/>
      <c r="S1111"/>
      <c r="T1111"/>
      <c r="U1111"/>
      <c r="V1111"/>
      <c r="W1111"/>
      <c r="X1111"/>
      <c r="Y1111"/>
      <c r="Z1111" s="54"/>
      <c r="AA1111" s="54"/>
      <c r="AB1111" s="54"/>
      <c r="AC1111"/>
      <c r="AD1111"/>
      <c r="AE1111"/>
    </row>
    <row r="1112" spans="17:31" x14ac:dyDescent="0.35">
      <c r="Q1112"/>
      <c r="R1112"/>
      <c r="S1112"/>
      <c r="T1112"/>
      <c r="U1112"/>
      <c r="V1112"/>
      <c r="W1112"/>
      <c r="X1112"/>
      <c r="Y1112"/>
      <c r="Z1112" s="54"/>
      <c r="AA1112" s="54"/>
      <c r="AB1112" s="54"/>
      <c r="AC1112"/>
      <c r="AD1112"/>
      <c r="AE1112"/>
    </row>
    <row r="1113" spans="17:31" x14ac:dyDescent="0.35">
      <c r="Q1113"/>
      <c r="R1113"/>
      <c r="S1113"/>
      <c r="T1113"/>
      <c r="U1113"/>
      <c r="V1113"/>
      <c r="W1113"/>
      <c r="X1113"/>
      <c r="Y1113"/>
      <c r="Z1113" s="54"/>
      <c r="AA1113" s="54"/>
      <c r="AB1113" s="54"/>
      <c r="AC1113"/>
      <c r="AD1113"/>
      <c r="AE1113"/>
    </row>
    <row r="1114" spans="17:31" x14ac:dyDescent="0.35">
      <c r="Q1114"/>
      <c r="R1114"/>
      <c r="S1114"/>
      <c r="T1114"/>
      <c r="U1114"/>
      <c r="V1114"/>
      <c r="W1114"/>
      <c r="X1114"/>
      <c r="Y1114"/>
      <c r="Z1114" s="54"/>
      <c r="AA1114" s="54"/>
      <c r="AB1114" s="54"/>
      <c r="AC1114"/>
      <c r="AD1114"/>
      <c r="AE1114"/>
    </row>
    <row r="1115" spans="17:31" x14ac:dyDescent="0.35">
      <c r="Q1115"/>
      <c r="R1115"/>
      <c r="S1115"/>
      <c r="T1115"/>
      <c r="U1115"/>
      <c r="V1115"/>
      <c r="W1115"/>
      <c r="X1115"/>
      <c r="Y1115"/>
      <c r="Z1115" s="54"/>
      <c r="AA1115" s="54"/>
      <c r="AB1115" s="54"/>
      <c r="AC1115"/>
      <c r="AD1115"/>
      <c r="AE1115"/>
    </row>
    <row r="1116" spans="17:31" x14ac:dyDescent="0.35">
      <c r="Q1116"/>
      <c r="R1116"/>
      <c r="S1116"/>
      <c r="T1116"/>
      <c r="U1116"/>
      <c r="V1116"/>
      <c r="W1116"/>
      <c r="X1116"/>
      <c r="Y1116"/>
      <c r="Z1116" s="54"/>
      <c r="AA1116" s="54"/>
      <c r="AB1116" s="54"/>
      <c r="AC1116"/>
      <c r="AD1116"/>
      <c r="AE1116"/>
    </row>
    <row r="1117" spans="17:31" x14ac:dyDescent="0.35">
      <c r="Q1117"/>
      <c r="R1117"/>
      <c r="S1117"/>
      <c r="T1117"/>
      <c r="U1117"/>
      <c r="V1117"/>
      <c r="W1117"/>
      <c r="X1117"/>
      <c r="Y1117"/>
      <c r="Z1117" s="54"/>
      <c r="AA1117" s="54"/>
      <c r="AB1117" s="54"/>
      <c r="AC1117"/>
      <c r="AD1117"/>
      <c r="AE1117"/>
    </row>
    <row r="1118" spans="17:31" x14ac:dyDescent="0.35">
      <c r="Q1118"/>
      <c r="R1118"/>
      <c r="S1118"/>
      <c r="T1118"/>
      <c r="U1118"/>
      <c r="V1118"/>
      <c r="W1118"/>
      <c r="X1118"/>
      <c r="Y1118"/>
      <c r="Z1118" s="54"/>
      <c r="AA1118" s="54"/>
      <c r="AB1118" s="54"/>
      <c r="AC1118"/>
      <c r="AD1118"/>
      <c r="AE1118"/>
    </row>
    <row r="1119" spans="17:31" x14ac:dyDescent="0.35">
      <c r="Q1119"/>
      <c r="R1119"/>
      <c r="S1119"/>
      <c r="T1119"/>
      <c r="U1119"/>
      <c r="V1119"/>
      <c r="W1119"/>
      <c r="X1119"/>
      <c r="Y1119"/>
      <c r="Z1119" s="54"/>
      <c r="AA1119" s="54"/>
      <c r="AB1119" s="54"/>
      <c r="AC1119"/>
      <c r="AD1119"/>
      <c r="AE1119"/>
    </row>
    <row r="1120" spans="17:31" x14ac:dyDescent="0.35">
      <c r="Q1120"/>
      <c r="R1120"/>
      <c r="S1120"/>
      <c r="T1120"/>
      <c r="U1120"/>
      <c r="V1120"/>
      <c r="W1120"/>
      <c r="X1120"/>
      <c r="Y1120"/>
      <c r="Z1120" s="54"/>
      <c r="AA1120" s="54"/>
      <c r="AB1120" s="54"/>
      <c r="AC1120"/>
      <c r="AD1120"/>
      <c r="AE1120"/>
    </row>
    <row r="1121" spans="17:31" x14ac:dyDescent="0.35">
      <c r="Q1121"/>
      <c r="R1121"/>
      <c r="S1121"/>
      <c r="T1121"/>
      <c r="U1121"/>
      <c r="V1121"/>
      <c r="W1121"/>
      <c r="X1121"/>
      <c r="Y1121"/>
      <c r="Z1121" s="54"/>
      <c r="AA1121" s="54"/>
      <c r="AB1121" s="54"/>
      <c r="AC1121"/>
      <c r="AD1121"/>
      <c r="AE1121"/>
    </row>
    <row r="1122" spans="17:31" x14ac:dyDescent="0.35">
      <c r="Q1122"/>
      <c r="R1122"/>
      <c r="S1122"/>
      <c r="T1122"/>
      <c r="U1122"/>
      <c r="V1122"/>
      <c r="W1122"/>
      <c r="X1122"/>
      <c r="Y1122"/>
      <c r="Z1122" s="54"/>
      <c r="AA1122" s="54"/>
      <c r="AB1122" s="54"/>
      <c r="AC1122"/>
      <c r="AD1122"/>
      <c r="AE1122"/>
    </row>
    <row r="1123" spans="17:31" x14ac:dyDescent="0.35">
      <c r="Q1123"/>
      <c r="R1123"/>
      <c r="S1123"/>
      <c r="T1123"/>
      <c r="U1123"/>
      <c r="V1123"/>
      <c r="W1123"/>
      <c r="X1123"/>
      <c r="Y1123"/>
      <c r="Z1123" s="54"/>
      <c r="AA1123" s="54"/>
      <c r="AB1123" s="54"/>
      <c r="AC1123"/>
      <c r="AD1123"/>
      <c r="AE1123"/>
    </row>
    <row r="1124" spans="17:31" x14ac:dyDescent="0.35">
      <c r="Q1124"/>
      <c r="R1124"/>
      <c r="S1124"/>
      <c r="T1124"/>
      <c r="U1124"/>
      <c r="V1124"/>
      <c r="W1124"/>
      <c r="X1124"/>
      <c r="Y1124"/>
      <c r="Z1124" s="54"/>
      <c r="AA1124" s="54"/>
      <c r="AB1124" s="54"/>
      <c r="AC1124"/>
      <c r="AD1124"/>
      <c r="AE1124"/>
    </row>
    <row r="1125" spans="17:31" x14ac:dyDescent="0.35">
      <c r="Q1125"/>
      <c r="R1125"/>
      <c r="S1125"/>
      <c r="T1125"/>
      <c r="U1125"/>
      <c r="V1125"/>
      <c r="W1125"/>
      <c r="X1125"/>
      <c r="Y1125"/>
      <c r="Z1125" s="54"/>
      <c r="AA1125" s="54"/>
      <c r="AB1125" s="54"/>
      <c r="AC1125"/>
      <c r="AD1125"/>
      <c r="AE1125"/>
    </row>
    <row r="1126" spans="17:31" x14ac:dyDescent="0.35">
      <c r="Q1126"/>
      <c r="R1126"/>
      <c r="S1126"/>
      <c r="T1126"/>
      <c r="U1126"/>
      <c r="V1126"/>
      <c r="W1126"/>
      <c r="X1126"/>
      <c r="Y1126"/>
      <c r="Z1126" s="54"/>
      <c r="AA1126" s="54"/>
      <c r="AB1126" s="54"/>
      <c r="AC1126"/>
      <c r="AD1126"/>
      <c r="AE1126"/>
    </row>
    <row r="1127" spans="17:31" x14ac:dyDescent="0.35">
      <c r="Q1127"/>
      <c r="R1127"/>
      <c r="S1127"/>
      <c r="T1127"/>
      <c r="U1127"/>
      <c r="V1127"/>
      <c r="W1127"/>
      <c r="X1127"/>
      <c r="Y1127"/>
      <c r="Z1127" s="54"/>
      <c r="AA1127" s="54"/>
      <c r="AB1127" s="54"/>
      <c r="AC1127"/>
      <c r="AD1127"/>
      <c r="AE1127"/>
    </row>
    <row r="1128" spans="17:31" x14ac:dyDescent="0.35">
      <c r="Q1128"/>
      <c r="R1128"/>
      <c r="S1128"/>
      <c r="T1128"/>
      <c r="U1128"/>
      <c r="V1128"/>
      <c r="W1128"/>
      <c r="X1128"/>
      <c r="Y1128"/>
      <c r="Z1128" s="54"/>
      <c r="AA1128" s="54"/>
      <c r="AB1128" s="54"/>
      <c r="AC1128"/>
      <c r="AD1128"/>
      <c r="AE1128"/>
    </row>
    <row r="1129" spans="17:31" x14ac:dyDescent="0.35">
      <c r="Q1129"/>
      <c r="R1129"/>
      <c r="S1129"/>
      <c r="T1129"/>
      <c r="U1129"/>
      <c r="V1129"/>
      <c r="W1129"/>
      <c r="X1129"/>
      <c r="Y1129"/>
      <c r="Z1129" s="54"/>
      <c r="AA1129" s="54"/>
      <c r="AB1129" s="54"/>
      <c r="AC1129"/>
      <c r="AD1129"/>
      <c r="AE1129"/>
    </row>
    <row r="1130" spans="17:31" x14ac:dyDescent="0.35">
      <c r="Q1130"/>
      <c r="R1130"/>
      <c r="S1130"/>
      <c r="T1130"/>
      <c r="U1130"/>
      <c r="V1130"/>
      <c r="W1130"/>
      <c r="X1130"/>
      <c r="Y1130"/>
      <c r="Z1130" s="54"/>
      <c r="AA1130" s="54"/>
      <c r="AB1130" s="54"/>
      <c r="AC1130"/>
      <c r="AD1130"/>
      <c r="AE1130"/>
    </row>
    <row r="1131" spans="17:31" x14ac:dyDescent="0.35">
      <c r="Q1131"/>
      <c r="R1131"/>
      <c r="S1131"/>
      <c r="T1131"/>
      <c r="U1131"/>
      <c r="V1131"/>
      <c r="W1131"/>
      <c r="X1131"/>
      <c r="Y1131"/>
      <c r="Z1131" s="54"/>
      <c r="AA1131" s="54"/>
      <c r="AB1131" s="54"/>
      <c r="AC1131"/>
      <c r="AD1131"/>
      <c r="AE1131"/>
    </row>
    <row r="1132" spans="17:31" x14ac:dyDescent="0.35">
      <c r="Q1132"/>
      <c r="R1132"/>
      <c r="S1132"/>
      <c r="T1132"/>
      <c r="U1132"/>
      <c r="V1132"/>
      <c r="W1132"/>
      <c r="X1132"/>
      <c r="Y1132"/>
      <c r="Z1132" s="54"/>
      <c r="AA1132" s="54"/>
      <c r="AB1132" s="54"/>
      <c r="AC1132"/>
      <c r="AD1132"/>
      <c r="AE1132"/>
    </row>
    <row r="1133" spans="17:31" x14ac:dyDescent="0.35">
      <c r="Q1133"/>
      <c r="R1133"/>
      <c r="S1133"/>
      <c r="T1133"/>
      <c r="U1133"/>
      <c r="V1133"/>
      <c r="W1133"/>
      <c r="X1133"/>
      <c r="Y1133"/>
      <c r="Z1133" s="54"/>
      <c r="AA1133" s="54"/>
      <c r="AB1133" s="54"/>
      <c r="AC1133"/>
      <c r="AD1133"/>
      <c r="AE1133"/>
    </row>
    <row r="1134" spans="17:31" x14ac:dyDescent="0.35">
      <c r="Q1134"/>
      <c r="R1134"/>
      <c r="S1134"/>
      <c r="T1134"/>
      <c r="U1134"/>
      <c r="V1134"/>
      <c r="W1134"/>
      <c r="X1134"/>
      <c r="Y1134"/>
      <c r="Z1134" s="54"/>
      <c r="AA1134" s="54"/>
      <c r="AB1134" s="54"/>
      <c r="AC1134"/>
      <c r="AD1134"/>
      <c r="AE1134"/>
    </row>
    <row r="1135" spans="17:31" x14ac:dyDescent="0.35">
      <c r="Q1135"/>
      <c r="R1135"/>
      <c r="S1135"/>
      <c r="T1135"/>
      <c r="U1135"/>
      <c r="V1135"/>
      <c r="W1135"/>
      <c r="X1135"/>
      <c r="Y1135"/>
      <c r="Z1135" s="54"/>
      <c r="AA1135" s="54"/>
      <c r="AB1135" s="54"/>
      <c r="AC1135"/>
      <c r="AD1135"/>
      <c r="AE1135"/>
    </row>
    <row r="1136" spans="17:31" x14ac:dyDescent="0.35">
      <c r="Q1136"/>
      <c r="R1136"/>
      <c r="S1136"/>
      <c r="T1136"/>
      <c r="U1136"/>
      <c r="V1136"/>
      <c r="W1136"/>
      <c r="X1136"/>
      <c r="Y1136"/>
      <c r="Z1136" s="54"/>
      <c r="AA1136" s="54"/>
      <c r="AB1136" s="54"/>
      <c r="AC1136"/>
      <c r="AD1136"/>
      <c r="AE1136"/>
    </row>
    <row r="1137" spans="17:31" x14ac:dyDescent="0.35">
      <c r="Q1137"/>
      <c r="R1137"/>
      <c r="S1137"/>
      <c r="T1137"/>
      <c r="U1137"/>
      <c r="V1137"/>
      <c r="W1137"/>
      <c r="X1137"/>
      <c r="Y1137"/>
      <c r="Z1137" s="54"/>
      <c r="AA1137" s="54"/>
      <c r="AB1137" s="54"/>
      <c r="AC1137"/>
      <c r="AD1137"/>
      <c r="AE1137"/>
    </row>
    <row r="1138" spans="17:31" x14ac:dyDescent="0.35">
      <c r="Q1138"/>
      <c r="R1138"/>
      <c r="S1138"/>
      <c r="T1138"/>
      <c r="U1138"/>
      <c r="V1138"/>
      <c r="W1138"/>
      <c r="X1138"/>
      <c r="Y1138"/>
      <c r="Z1138" s="54"/>
      <c r="AA1138" s="54"/>
      <c r="AB1138" s="54"/>
      <c r="AC1138"/>
      <c r="AD1138"/>
      <c r="AE1138"/>
    </row>
    <row r="1139" spans="17:31" x14ac:dyDescent="0.35">
      <c r="Q1139"/>
      <c r="R1139"/>
      <c r="S1139"/>
      <c r="T1139"/>
      <c r="U1139"/>
      <c r="V1139"/>
      <c r="W1139"/>
      <c r="X1139"/>
      <c r="Y1139"/>
      <c r="Z1139" s="54"/>
      <c r="AA1139" s="54"/>
      <c r="AB1139" s="54"/>
      <c r="AC1139"/>
      <c r="AD1139"/>
      <c r="AE1139"/>
    </row>
    <row r="1140" spans="17:31" x14ac:dyDescent="0.35">
      <c r="Q1140"/>
      <c r="R1140"/>
      <c r="S1140"/>
      <c r="T1140"/>
      <c r="U1140"/>
      <c r="V1140"/>
      <c r="W1140"/>
      <c r="X1140"/>
      <c r="Y1140"/>
      <c r="Z1140" s="54"/>
      <c r="AA1140" s="54"/>
      <c r="AB1140" s="54"/>
      <c r="AC1140"/>
      <c r="AD1140"/>
      <c r="AE1140"/>
    </row>
    <row r="1141" spans="17:31" x14ac:dyDescent="0.35">
      <c r="Q1141"/>
      <c r="R1141"/>
      <c r="S1141"/>
      <c r="T1141"/>
      <c r="U1141"/>
      <c r="V1141"/>
      <c r="W1141"/>
      <c r="X1141"/>
      <c r="Y1141"/>
      <c r="Z1141" s="54"/>
      <c r="AA1141" s="54"/>
      <c r="AB1141" s="54"/>
      <c r="AC1141"/>
      <c r="AD1141"/>
      <c r="AE1141"/>
    </row>
    <row r="1142" spans="17:31" x14ac:dyDescent="0.35">
      <c r="Q1142"/>
      <c r="R1142"/>
      <c r="S1142"/>
      <c r="T1142"/>
      <c r="U1142"/>
      <c r="V1142"/>
      <c r="W1142"/>
      <c r="X1142"/>
      <c r="Y1142"/>
      <c r="Z1142" s="54"/>
      <c r="AA1142" s="54"/>
      <c r="AB1142" s="54"/>
      <c r="AC1142"/>
      <c r="AD1142"/>
      <c r="AE1142"/>
    </row>
    <row r="1143" spans="17:31" x14ac:dyDescent="0.35">
      <c r="Q1143"/>
      <c r="R1143"/>
      <c r="S1143"/>
      <c r="T1143"/>
      <c r="U1143"/>
      <c r="V1143"/>
      <c r="W1143"/>
      <c r="X1143"/>
      <c r="Y1143"/>
      <c r="Z1143" s="54"/>
      <c r="AA1143" s="54"/>
      <c r="AB1143" s="54"/>
      <c r="AC1143"/>
      <c r="AD1143"/>
      <c r="AE1143"/>
    </row>
    <row r="1144" spans="17:31" x14ac:dyDescent="0.35">
      <c r="Q1144"/>
      <c r="R1144"/>
      <c r="S1144"/>
      <c r="T1144"/>
      <c r="U1144"/>
      <c r="V1144"/>
      <c r="W1144"/>
      <c r="X1144"/>
      <c r="Y1144"/>
      <c r="Z1144" s="54"/>
      <c r="AA1144" s="54"/>
      <c r="AB1144" s="54"/>
      <c r="AC1144"/>
      <c r="AD1144"/>
      <c r="AE1144"/>
    </row>
    <row r="1145" spans="17:31" x14ac:dyDescent="0.35">
      <c r="Q1145"/>
      <c r="R1145"/>
      <c r="S1145"/>
      <c r="T1145"/>
      <c r="U1145"/>
      <c r="V1145"/>
      <c r="W1145"/>
      <c r="X1145"/>
      <c r="Y1145"/>
      <c r="Z1145" s="54"/>
      <c r="AA1145" s="54"/>
      <c r="AB1145" s="54"/>
      <c r="AC1145"/>
      <c r="AD1145"/>
      <c r="AE1145"/>
    </row>
    <row r="1146" spans="17:31" x14ac:dyDescent="0.35">
      <c r="Q1146"/>
      <c r="R1146"/>
      <c r="S1146"/>
      <c r="T1146"/>
      <c r="U1146"/>
      <c r="V1146"/>
      <c r="W1146"/>
      <c r="X1146"/>
      <c r="Y1146"/>
      <c r="Z1146" s="54"/>
      <c r="AA1146" s="54"/>
      <c r="AB1146" s="54"/>
      <c r="AC1146"/>
      <c r="AD1146"/>
      <c r="AE1146"/>
    </row>
    <row r="1147" spans="17:31" x14ac:dyDescent="0.35">
      <c r="Q1147"/>
      <c r="R1147"/>
      <c r="S1147"/>
      <c r="T1147"/>
      <c r="U1147"/>
      <c r="V1147"/>
      <c r="W1147"/>
      <c r="X1147"/>
      <c r="Y1147"/>
      <c r="Z1147" s="54"/>
      <c r="AA1147" s="54"/>
      <c r="AB1147" s="54"/>
      <c r="AC1147"/>
      <c r="AD1147"/>
      <c r="AE1147"/>
    </row>
    <row r="1148" spans="17:31" x14ac:dyDescent="0.35">
      <c r="Q1148"/>
      <c r="R1148"/>
      <c r="S1148"/>
      <c r="T1148"/>
      <c r="U1148"/>
      <c r="V1148"/>
      <c r="W1148"/>
      <c r="X1148"/>
      <c r="Y1148"/>
      <c r="Z1148" s="54"/>
      <c r="AA1148" s="54"/>
      <c r="AB1148" s="54"/>
      <c r="AC1148"/>
      <c r="AD1148"/>
      <c r="AE1148"/>
    </row>
    <row r="1149" spans="17:31" x14ac:dyDescent="0.35">
      <c r="Q1149"/>
      <c r="R1149"/>
      <c r="S1149"/>
      <c r="T1149"/>
      <c r="U1149"/>
      <c r="V1149"/>
      <c r="W1149"/>
      <c r="X1149"/>
      <c r="Y1149"/>
      <c r="Z1149" s="54"/>
      <c r="AA1149" s="54"/>
      <c r="AB1149" s="54"/>
      <c r="AC1149"/>
      <c r="AD1149"/>
      <c r="AE1149"/>
    </row>
    <row r="1150" spans="17:31" x14ac:dyDescent="0.35">
      <c r="Q1150"/>
      <c r="R1150"/>
      <c r="S1150"/>
      <c r="T1150"/>
      <c r="U1150"/>
      <c r="V1150"/>
      <c r="W1150"/>
      <c r="X1150"/>
      <c r="Y1150"/>
      <c r="Z1150" s="54"/>
      <c r="AA1150" s="54"/>
      <c r="AB1150" s="54"/>
      <c r="AC1150"/>
      <c r="AD1150"/>
      <c r="AE1150"/>
    </row>
    <row r="1151" spans="17:31" x14ac:dyDescent="0.35">
      <c r="Q1151"/>
      <c r="R1151"/>
      <c r="S1151"/>
      <c r="T1151"/>
      <c r="U1151"/>
      <c r="V1151"/>
      <c r="W1151"/>
      <c r="X1151"/>
      <c r="Y1151"/>
      <c r="Z1151" s="54"/>
      <c r="AA1151" s="54"/>
      <c r="AB1151" s="54"/>
      <c r="AC1151"/>
      <c r="AD1151"/>
      <c r="AE1151"/>
    </row>
    <row r="1152" spans="17:31" x14ac:dyDescent="0.35">
      <c r="Q1152"/>
      <c r="R1152"/>
      <c r="S1152"/>
      <c r="T1152"/>
      <c r="U1152"/>
      <c r="V1152"/>
      <c r="W1152"/>
      <c r="X1152"/>
      <c r="Y1152"/>
      <c r="Z1152" s="54"/>
      <c r="AA1152" s="54"/>
      <c r="AB1152" s="54"/>
      <c r="AC1152"/>
      <c r="AD1152"/>
      <c r="AE1152"/>
    </row>
    <row r="1153" spans="17:31" x14ac:dyDescent="0.35">
      <c r="Q1153"/>
      <c r="R1153"/>
      <c r="S1153"/>
      <c r="T1153"/>
      <c r="U1153"/>
      <c r="V1153"/>
      <c r="W1153"/>
      <c r="X1153"/>
      <c r="Y1153"/>
      <c r="Z1153" s="54"/>
      <c r="AA1153" s="54"/>
      <c r="AB1153" s="54"/>
      <c r="AC1153"/>
      <c r="AD1153"/>
      <c r="AE1153"/>
    </row>
    <row r="1154" spans="17:31" x14ac:dyDescent="0.35">
      <c r="Q1154"/>
      <c r="R1154"/>
      <c r="S1154"/>
      <c r="T1154"/>
      <c r="U1154"/>
      <c r="V1154"/>
      <c r="W1154"/>
      <c r="X1154"/>
      <c r="Y1154"/>
      <c r="Z1154" s="54"/>
      <c r="AA1154" s="54"/>
      <c r="AB1154" s="54"/>
      <c r="AC1154"/>
      <c r="AD1154"/>
      <c r="AE1154"/>
    </row>
    <row r="1155" spans="17:31" x14ac:dyDescent="0.35">
      <c r="Q1155"/>
      <c r="R1155"/>
      <c r="S1155"/>
      <c r="T1155"/>
      <c r="U1155"/>
      <c r="V1155"/>
      <c r="W1155"/>
      <c r="X1155"/>
      <c r="Y1155"/>
      <c r="Z1155" s="54"/>
      <c r="AA1155" s="54"/>
      <c r="AB1155" s="54"/>
      <c r="AC1155"/>
      <c r="AD1155"/>
      <c r="AE1155"/>
    </row>
    <row r="1156" spans="17:31" x14ac:dyDescent="0.35">
      <c r="Q1156"/>
      <c r="R1156"/>
      <c r="S1156"/>
      <c r="T1156"/>
      <c r="U1156"/>
      <c r="V1156"/>
      <c r="W1156"/>
      <c r="X1156"/>
      <c r="Y1156"/>
      <c r="Z1156" s="54"/>
      <c r="AA1156" s="54"/>
      <c r="AB1156" s="54"/>
      <c r="AC1156"/>
      <c r="AD1156"/>
      <c r="AE1156"/>
    </row>
    <row r="1157" spans="17:31" x14ac:dyDescent="0.35">
      <c r="Q1157"/>
      <c r="R1157"/>
      <c r="S1157"/>
      <c r="T1157"/>
      <c r="U1157"/>
      <c r="V1157"/>
      <c r="W1157"/>
      <c r="X1157"/>
      <c r="Y1157"/>
      <c r="Z1157" s="54"/>
      <c r="AA1157" s="54"/>
      <c r="AB1157" s="54"/>
      <c r="AC1157"/>
      <c r="AD1157"/>
      <c r="AE1157"/>
    </row>
    <row r="1158" spans="17:31" x14ac:dyDescent="0.35">
      <c r="Q1158"/>
      <c r="R1158"/>
      <c r="S1158"/>
      <c r="T1158"/>
      <c r="U1158"/>
      <c r="V1158"/>
      <c r="W1158"/>
      <c r="X1158"/>
      <c r="Y1158"/>
      <c r="Z1158" s="54"/>
      <c r="AA1158" s="54"/>
      <c r="AB1158" s="54"/>
      <c r="AC1158"/>
      <c r="AD1158"/>
      <c r="AE1158"/>
    </row>
    <row r="1159" spans="17:31" x14ac:dyDescent="0.35">
      <c r="Q1159"/>
      <c r="R1159"/>
      <c r="S1159"/>
      <c r="T1159"/>
      <c r="U1159"/>
      <c r="V1159"/>
      <c r="W1159"/>
      <c r="X1159"/>
      <c r="Y1159"/>
      <c r="Z1159" s="54"/>
      <c r="AA1159" s="54"/>
      <c r="AB1159" s="54"/>
      <c r="AC1159"/>
      <c r="AD1159"/>
      <c r="AE1159"/>
    </row>
    <row r="1160" spans="17:31" x14ac:dyDescent="0.35">
      <c r="Q1160"/>
      <c r="R1160"/>
      <c r="S1160"/>
      <c r="T1160"/>
      <c r="U1160"/>
      <c r="V1160"/>
      <c r="W1160"/>
      <c r="X1160"/>
      <c r="Y1160"/>
      <c r="Z1160" s="54"/>
      <c r="AA1160" s="54"/>
      <c r="AB1160" s="54"/>
      <c r="AC1160"/>
      <c r="AD1160"/>
      <c r="AE1160"/>
    </row>
    <row r="1161" spans="17:31" x14ac:dyDescent="0.35">
      <c r="Q1161"/>
      <c r="R1161"/>
      <c r="S1161"/>
      <c r="T1161"/>
      <c r="U1161"/>
      <c r="V1161"/>
      <c r="W1161"/>
      <c r="X1161"/>
      <c r="Y1161"/>
      <c r="Z1161" s="54"/>
      <c r="AA1161" s="54"/>
      <c r="AB1161" s="54"/>
      <c r="AC1161"/>
      <c r="AD1161"/>
      <c r="AE1161"/>
    </row>
    <row r="1162" spans="17:31" x14ac:dyDescent="0.35">
      <c r="Q1162"/>
      <c r="R1162"/>
      <c r="S1162"/>
      <c r="T1162"/>
      <c r="U1162"/>
      <c r="V1162"/>
      <c r="W1162"/>
      <c r="X1162"/>
      <c r="Y1162"/>
      <c r="Z1162" s="54"/>
      <c r="AA1162" s="54"/>
      <c r="AB1162" s="54"/>
      <c r="AC1162"/>
      <c r="AD1162"/>
      <c r="AE1162"/>
    </row>
    <row r="1163" spans="17:31" x14ac:dyDescent="0.35">
      <c r="Q1163"/>
      <c r="R1163"/>
      <c r="S1163"/>
      <c r="T1163"/>
      <c r="U1163"/>
      <c r="V1163"/>
      <c r="W1163"/>
      <c r="X1163"/>
      <c r="Y1163"/>
      <c r="Z1163" s="54"/>
      <c r="AA1163" s="54"/>
      <c r="AB1163" s="54"/>
      <c r="AC1163"/>
      <c r="AD1163"/>
      <c r="AE1163"/>
    </row>
    <row r="1164" spans="17:31" x14ac:dyDescent="0.35">
      <c r="Q1164"/>
      <c r="R1164"/>
      <c r="S1164"/>
      <c r="T1164"/>
      <c r="U1164"/>
      <c r="V1164"/>
      <c r="W1164"/>
      <c r="X1164"/>
      <c r="Y1164"/>
      <c r="Z1164" s="54"/>
      <c r="AA1164" s="54"/>
      <c r="AB1164" s="54"/>
      <c r="AC1164"/>
      <c r="AD1164"/>
      <c r="AE1164"/>
    </row>
    <row r="1165" spans="17:31" x14ac:dyDescent="0.35">
      <c r="Q1165"/>
      <c r="R1165"/>
      <c r="S1165"/>
      <c r="T1165"/>
      <c r="U1165"/>
      <c r="V1165"/>
      <c r="W1165"/>
      <c r="X1165"/>
      <c r="Y1165"/>
      <c r="Z1165" s="54"/>
      <c r="AA1165" s="54"/>
      <c r="AB1165" s="54"/>
      <c r="AC1165"/>
      <c r="AD1165"/>
      <c r="AE1165"/>
    </row>
    <row r="1166" spans="17:31" x14ac:dyDescent="0.35">
      <c r="Q1166"/>
      <c r="R1166"/>
      <c r="S1166"/>
      <c r="T1166"/>
      <c r="U1166"/>
      <c r="V1166"/>
      <c r="W1166"/>
      <c r="X1166"/>
      <c r="Y1166"/>
      <c r="Z1166" s="54"/>
      <c r="AA1166" s="54"/>
      <c r="AB1166" s="54"/>
      <c r="AC1166"/>
      <c r="AD1166"/>
      <c r="AE1166"/>
    </row>
    <row r="1167" spans="17:31" x14ac:dyDescent="0.35">
      <c r="Q1167"/>
      <c r="R1167"/>
      <c r="S1167"/>
      <c r="T1167"/>
      <c r="U1167"/>
      <c r="V1167"/>
      <c r="W1167"/>
      <c r="X1167"/>
      <c r="Y1167"/>
      <c r="Z1167" s="54"/>
      <c r="AA1167" s="54"/>
      <c r="AB1167" s="54"/>
      <c r="AC1167"/>
      <c r="AD1167"/>
      <c r="AE1167"/>
    </row>
    <row r="1168" spans="17:31" x14ac:dyDescent="0.35">
      <c r="Q1168"/>
      <c r="R1168"/>
      <c r="S1168"/>
      <c r="T1168"/>
      <c r="U1168"/>
      <c r="V1168"/>
      <c r="W1168"/>
      <c r="X1168"/>
      <c r="Y1168"/>
      <c r="Z1168" s="54"/>
      <c r="AA1168" s="54"/>
      <c r="AB1168" s="54"/>
      <c r="AC1168"/>
      <c r="AD1168"/>
      <c r="AE1168"/>
    </row>
    <row r="1169" spans="17:31" x14ac:dyDescent="0.35">
      <c r="Q1169"/>
      <c r="R1169"/>
      <c r="S1169"/>
      <c r="T1169"/>
      <c r="U1169"/>
      <c r="V1169"/>
      <c r="W1169"/>
      <c r="X1169"/>
      <c r="Y1169"/>
      <c r="Z1169" s="54"/>
      <c r="AA1169" s="54"/>
      <c r="AB1169" s="54"/>
      <c r="AC1169"/>
      <c r="AD1169"/>
      <c r="AE1169"/>
    </row>
    <row r="1170" spans="17:31" x14ac:dyDescent="0.35">
      <c r="Q1170"/>
      <c r="R1170"/>
      <c r="S1170"/>
      <c r="T1170"/>
      <c r="U1170"/>
      <c r="V1170"/>
      <c r="W1170"/>
      <c r="X1170"/>
      <c r="Y1170"/>
      <c r="Z1170" s="54"/>
      <c r="AA1170" s="54"/>
      <c r="AB1170" s="54"/>
      <c r="AC1170"/>
      <c r="AD1170"/>
      <c r="AE1170"/>
    </row>
    <row r="1171" spans="17:31" x14ac:dyDescent="0.35">
      <c r="Q1171"/>
      <c r="R1171"/>
      <c r="S1171"/>
      <c r="T1171"/>
      <c r="U1171"/>
      <c r="V1171"/>
      <c r="W1171"/>
      <c r="X1171"/>
      <c r="Y1171"/>
      <c r="Z1171" s="54"/>
      <c r="AA1171" s="54"/>
      <c r="AB1171" s="54"/>
      <c r="AC1171"/>
      <c r="AD1171"/>
      <c r="AE1171"/>
    </row>
    <row r="1172" spans="17:31" x14ac:dyDescent="0.35">
      <c r="Q1172"/>
      <c r="R1172"/>
      <c r="S1172"/>
      <c r="T1172"/>
      <c r="U1172"/>
      <c r="V1172"/>
      <c r="W1172"/>
      <c r="X1172"/>
      <c r="Y1172"/>
      <c r="Z1172" s="54"/>
      <c r="AA1172" s="54"/>
      <c r="AB1172" s="54"/>
      <c r="AC1172"/>
      <c r="AD1172"/>
      <c r="AE1172"/>
    </row>
    <row r="1173" spans="17:31" x14ac:dyDescent="0.35">
      <c r="Q1173"/>
      <c r="R1173"/>
      <c r="S1173"/>
      <c r="T1173"/>
      <c r="U1173"/>
      <c r="V1173"/>
      <c r="W1173"/>
      <c r="X1173"/>
      <c r="Y1173"/>
      <c r="Z1173" s="54"/>
      <c r="AA1173" s="54"/>
      <c r="AB1173" s="54"/>
      <c r="AC1173"/>
      <c r="AD1173"/>
      <c r="AE1173"/>
    </row>
    <row r="1174" spans="17:31" x14ac:dyDescent="0.35">
      <c r="Q1174"/>
      <c r="R1174"/>
      <c r="S1174"/>
      <c r="T1174"/>
      <c r="U1174"/>
      <c r="V1174"/>
      <c r="W1174"/>
      <c r="X1174"/>
      <c r="Y1174"/>
      <c r="Z1174" s="54"/>
      <c r="AA1174" s="54"/>
      <c r="AB1174" s="54"/>
      <c r="AC1174"/>
      <c r="AD1174"/>
      <c r="AE1174"/>
    </row>
    <row r="1175" spans="17:31" x14ac:dyDescent="0.35">
      <c r="Q1175"/>
      <c r="R1175"/>
      <c r="S1175"/>
      <c r="T1175"/>
      <c r="U1175"/>
      <c r="V1175"/>
      <c r="W1175"/>
      <c r="X1175"/>
      <c r="Y1175"/>
      <c r="Z1175" s="54"/>
      <c r="AA1175" s="54"/>
      <c r="AB1175" s="54"/>
      <c r="AC1175"/>
      <c r="AD1175"/>
      <c r="AE1175"/>
    </row>
    <row r="1176" spans="17:31" x14ac:dyDescent="0.35">
      <c r="Q1176"/>
      <c r="R1176"/>
      <c r="S1176"/>
      <c r="T1176"/>
      <c r="U1176"/>
      <c r="V1176"/>
      <c r="W1176"/>
      <c r="X1176"/>
      <c r="Y1176"/>
      <c r="Z1176" s="54"/>
      <c r="AA1176" s="54"/>
      <c r="AB1176" s="54"/>
      <c r="AC1176"/>
      <c r="AD1176"/>
      <c r="AE1176"/>
    </row>
    <row r="1177" spans="17:31" x14ac:dyDescent="0.35">
      <c r="Q1177"/>
      <c r="R1177"/>
      <c r="S1177"/>
      <c r="T1177"/>
      <c r="U1177"/>
      <c r="V1177"/>
      <c r="W1177"/>
      <c r="X1177"/>
      <c r="Y1177"/>
      <c r="Z1177" s="54"/>
      <c r="AA1177" s="54"/>
      <c r="AB1177" s="54"/>
      <c r="AC1177"/>
      <c r="AD1177"/>
      <c r="AE1177"/>
    </row>
    <row r="1178" spans="17:31" x14ac:dyDescent="0.35">
      <c r="Q1178"/>
      <c r="R1178"/>
      <c r="S1178"/>
      <c r="T1178"/>
      <c r="U1178"/>
      <c r="V1178"/>
      <c r="W1178"/>
      <c r="X1178"/>
      <c r="Y1178"/>
      <c r="Z1178" s="54"/>
      <c r="AA1178" s="54"/>
      <c r="AB1178" s="54"/>
      <c r="AC1178"/>
      <c r="AD1178"/>
      <c r="AE1178"/>
    </row>
    <row r="1179" spans="17:31" x14ac:dyDescent="0.35">
      <c r="Q1179"/>
      <c r="R1179"/>
      <c r="S1179"/>
      <c r="T1179"/>
      <c r="U1179"/>
      <c r="V1179"/>
      <c r="W1179"/>
      <c r="X1179"/>
      <c r="Y1179"/>
      <c r="Z1179" s="54"/>
      <c r="AA1179" s="54"/>
      <c r="AB1179" s="54"/>
      <c r="AC1179"/>
      <c r="AD1179"/>
      <c r="AE1179"/>
    </row>
    <row r="1180" spans="17:31" x14ac:dyDescent="0.35">
      <c r="Q1180"/>
      <c r="R1180"/>
      <c r="S1180"/>
      <c r="T1180"/>
      <c r="U1180"/>
      <c r="V1180"/>
      <c r="W1180"/>
      <c r="X1180"/>
      <c r="Y1180"/>
      <c r="Z1180" s="54"/>
      <c r="AA1180" s="54"/>
      <c r="AB1180" s="54"/>
      <c r="AC1180"/>
      <c r="AD1180"/>
      <c r="AE1180"/>
    </row>
    <row r="1181" spans="17:31" x14ac:dyDescent="0.35">
      <c r="Q1181"/>
      <c r="R1181"/>
      <c r="S1181"/>
      <c r="T1181"/>
      <c r="U1181"/>
      <c r="V1181"/>
      <c r="W1181"/>
      <c r="X1181"/>
      <c r="Y1181"/>
      <c r="Z1181" s="54"/>
      <c r="AA1181" s="54"/>
      <c r="AB1181" s="54"/>
      <c r="AC1181"/>
      <c r="AD1181"/>
      <c r="AE1181"/>
    </row>
    <row r="1182" spans="17:31" x14ac:dyDescent="0.35">
      <c r="Q1182"/>
      <c r="R1182"/>
      <c r="S1182"/>
      <c r="T1182"/>
      <c r="U1182"/>
      <c r="V1182"/>
      <c r="W1182"/>
      <c r="X1182"/>
      <c r="Y1182"/>
      <c r="Z1182" s="54"/>
      <c r="AA1182" s="54"/>
      <c r="AB1182" s="54"/>
      <c r="AC1182"/>
      <c r="AD1182"/>
      <c r="AE1182"/>
    </row>
    <row r="1183" spans="17:31" x14ac:dyDescent="0.35">
      <c r="Q1183"/>
      <c r="R1183"/>
      <c r="S1183"/>
      <c r="T1183"/>
      <c r="U1183"/>
      <c r="V1183"/>
      <c r="W1183"/>
      <c r="X1183"/>
      <c r="Y1183"/>
      <c r="Z1183" s="54"/>
      <c r="AA1183" s="54"/>
      <c r="AB1183" s="54"/>
      <c r="AC1183"/>
      <c r="AD1183"/>
      <c r="AE1183"/>
    </row>
    <row r="1184" spans="17:31" x14ac:dyDescent="0.35">
      <c r="Q1184"/>
      <c r="R1184"/>
      <c r="S1184"/>
      <c r="T1184"/>
      <c r="U1184"/>
      <c r="V1184"/>
      <c r="W1184"/>
      <c r="X1184"/>
      <c r="Y1184"/>
      <c r="Z1184" s="54"/>
      <c r="AA1184" s="54"/>
      <c r="AB1184" s="54"/>
      <c r="AC1184"/>
      <c r="AD1184"/>
      <c r="AE1184"/>
    </row>
    <row r="1185" spans="17:31" x14ac:dyDescent="0.35">
      <c r="Q1185"/>
      <c r="R1185"/>
      <c r="S1185"/>
      <c r="T1185"/>
      <c r="U1185"/>
      <c r="V1185"/>
      <c r="W1185"/>
      <c r="X1185"/>
      <c r="Y1185"/>
      <c r="Z1185" s="54"/>
      <c r="AA1185" s="54"/>
      <c r="AB1185" s="54"/>
      <c r="AC1185"/>
      <c r="AD1185"/>
      <c r="AE1185"/>
    </row>
    <row r="1186" spans="17:31" x14ac:dyDescent="0.35">
      <c r="Q1186"/>
      <c r="R1186"/>
      <c r="S1186"/>
      <c r="T1186"/>
      <c r="U1186"/>
      <c r="V1186"/>
      <c r="W1186"/>
      <c r="X1186"/>
      <c r="Y1186"/>
      <c r="Z1186" s="54"/>
      <c r="AA1186" s="54"/>
      <c r="AB1186" s="54"/>
      <c r="AC1186"/>
      <c r="AD1186"/>
      <c r="AE1186"/>
    </row>
    <row r="1187" spans="17:31" x14ac:dyDescent="0.35">
      <c r="Q1187"/>
      <c r="R1187"/>
      <c r="S1187"/>
      <c r="T1187"/>
      <c r="U1187"/>
      <c r="V1187"/>
      <c r="W1187"/>
      <c r="X1187"/>
      <c r="Y1187"/>
      <c r="Z1187" s="54"/>
      <c r="AA1187" s="54"/>
      <c r="AB1187" s="54"/>
      <c r="AC1187"/>
      <c r="AD1187"/>
      <c r="AE1187"/>
    </row>
    <row r="1188" spans="17:31" x14ac:dyDescent="0.35">
      <c r="Q1188"/>
      <c r="R1188"/>
      <c r="S1188"/>
      <c r="T1188"/>
      <c r="U1188"/>
      <c r="V1188"/>
      <c r="W1188"/>
      <c r="X1188"/>
      <c r="Y1188"/>
      <c r="Z1188" s="54"/>
      <c r="AA1188" s="54"/>
      <c r="AB1188" s="54"/>
      <c r="AC1188"/>
      <c r="AD1188"/>
      <c r="AE1188"/>
    </row>
    <row r="1189" spans="17:31" x14ac:dyDescent="0.35">
      <c r="Q1189"/>
      <c r="R1189"/>
      <c r="S1189"/>
      <c r="T1189"/>
      <c r="U1189"/>
      <c r="V1189"/>
      <c r="W1189"/>
      <c r="X1189"/>
      <c r="Y1189"/>
      <c r="Z1189" s="54"/>
      <c r="AA1189" s="54"/>
      <c r="AB1189" s="54"/>
      <c r="AC1189"/>
      <c r="AD1189"/>
      <c r="AE1189"/>
    </row>
    <row r="1190" spans="17:31" x14ac:dyDescent="0.35">
      <c r="Q1190"/>
      <c r="R1190"/>
      <c r="S1190"/>
      <c r="T1190"/>
      <c r="U1190"/>
      <c r="V1190"/>
      <c r="W1190"/>
      <c r="X1190"/>
      <c r="Y1190"/>
      <c r="Z1190" s="54"/>
      <c r="AA1190" s="54"/>
      <c r="AB1190" s="54"/>
      <c r="AC1190"/>
      <c r="AD1190"/>
      <c r="AE1190"/>
    </row>
    <row r="1191" spans="17:31" x14ac:dyDescent="0.35">
      <c r="Q1191"/>
      <c r="R1191"/>
      <c r="S1191"/>
      <c r="T1191"/>
      <c r="U1191"/>
      <c r="V1191"/>
      <c r="W1191"/>
      <c r="X1191"/>
      <c r="Y1191"/>
      <c r="Z1191" s="54"/>
      <c r="AA1191" s="54"/>
      <c r="AB1191" s="54"/>
      <c r="AC1191"/>
      <c r="AD1191"/>
      <c r="AE1191"/>
    </row>
    <row r="1192" spans="17:31" x14ac:dyDescent="0.35">
      <c r="Q1192"/>
      <c r="R1192"/>
      <c r="S1192"/>
      <c r="T1192"/>
      <c r="U1192"/>
      <c r="V1192"/>
      <c r="W1192"/>
      <c r="X1192"/>
      <c r="Y1192"/>
      <c r="Z1192" s="54"/>
      <c r="AA1192" s="54"/>
      <c r="AB1192" s="54"/>
      <c r="AC1192"/>
      <c r="AD1192"/>
      <c r="AE1192"/>
    </row>
    <row r="1193" spans="17:31" x14ac:dyDescent="0.35">
      <c r="Q1193"/>
      <c r="R1193"/>
      <c r="S1193"/>
      <c r="T1193"/>
      <c r="U1193"/>
      <c r="V1193"/>
      <c r="W1193"/>
      <c r="X1193"/>
      <c r="Y1193"/>
      <c r="Z1193" s="54"/>
      <c r="AA1193" s="54"/>
      <c r="AB1193" s="54"/>
      <c r="AC1193"/>
      <c r="AD1193"/>
      <c r="AE1193"/>
    </row>
    <row r="1194" spans="17:31" x14ac:dyDescent="0.35">
      <c r="Q1194"/>
      <c r="R1194"/>
      <c r="S1194"/>
      <c r="T1194"/>
      <c r="U1194"/>
      <c r="V1194"/>
      <c r="W1194"/>
      <c r="X1194"/>
      <c r="Y1194"/>
      <c r="Z1194" s="54"/>
      <c r="AA1194" s="54"/>
      <c r="AB1194" s="54"/>
      <c r="AC1194"/>
      <c r="AD1194"/>
      <c r="AE1194"/>
    </row>
    <row r="1195" spans="17:31" x14ac:dyDescent="0.35">
      <c r="Q1195"/>
      <c r="R1195"/>
      <c r="S1195"/>
      <c r="T1195"/>
      <c r="U1195"/>
      <c r="V1195"/>
      <c r="W1195"/>
      <c r="X1195"/>
      <c r="Y1195"/>
      <c r="Z1195" s="54"/>
      <c r="AA1195" s="54"/>
      <c r="AB1195" s="54"/>
      <c r="AC1195"/>
      <c r="AD1195"/>
      <c r="AE1195"/>
    </row>
    <row r="1196" spans="17:31" x14ac:dyDescent="0.35">
      <c r="Q1196"/>
      <c r="R1196"/>
      <c r="S1196"/>
      <c r="T1196"/>
      <c r="U1196"/>
      <c r="V1196"/>
      <c r="W1196"/>
      <c r="X1196"/>
      <c r="Y1196"/>
      <c r="Z1196" s="54"/>
      <c r="AA1196" s="54"/>
      <c r="AB1196" s="54"/>
      <c r="AC1196"/>
      <c r="AD1196"/>
      <c r="AE1196"/>
    </row>
    <row r="1197" spans="17:31" x14ac:dyDescent="0.35">
      <c r="Q1197"/>
      <c r="R1197"/>
      <c r="S1197"/>
      <c r="T1197"/>
      <c r="U1197"/>
      <c r="V1197"/>
      <c r="W1197"/>
      <c r="X1197"/>
      <c r="Y1197"/>
      <c r="Z1197" s="54"/>
      <c r="AA1197" s="54"/>
      <c r="AB1197" s="54"/>
      <c r="AC1197"/>
      <c r="AD1197"/>
      <c r="AE1197"/>
    </row>
    <row r="1198" spans="17:31" x14ac:dyDescent="0.35">
      <c r="Q1198"/>
      <c r="R1198"/>
      <c r="S1198"/>
      <c r="T1198"/>
      <c r="U1198"/>
      <c r="V1198"/>
      <c r="W1198"/>
      <c r="X1198"/>
      <c r="Y1198"/>
      <c r="Z1198" s="54"/>
      <c r="AA1198" s="54"/>
      <c r="AB1198" s="54"/>
      <c r="AC1198"/>
      <c r="AD1198"/>
      <c r="AE1198"/>
    </row>
    <row r="1199" spans="17:31" x14ac:dyDescent="0.35">
      <c r="Q1199"/>
      <c r="R1199"/>
      <c r="S1199"/>
      <c r="T1199"/>
      <c r="U1199"/>
      <c r="V1199"/>
      <c r="W1199"/>
      <c r="X1199"/>
      <c r="Y1199"/>
      <c r="Z1199" s="54"/>
      <c r="AA1199" s="54"/>
      <c r="AB1199" s="54"/>
      <c r="AC1199"/>
      <c r="AD1199"/>
      <c r="AE1199"/>
    </row>
    <row r="1200" spans="17:31" x14ac:dyDescent="0.35">
      <c r="Q1200"/>
      <c r="R1200"/>
      <c r="S1200"/>
      <c r="T1200"/>
      <c r="U1200"/>
      <c r="V1200"/>
      <c r="W1200"/>
      <c r="X1200"/>
      <c r="Y1200"/>
      <c r="Z1200" s="54"/>
      <c r="AA1200" s="54"/>
      <c r="AB1200" s="54"/>
      <c r="AC1200"/>
      <c r="AD1200"/>
      <c r="AE1200"/>
    </row>
    <row r="1201" spans="17:31" x14ac:dyDescent="0.35">
      <c r="Q1201"/>
      <c r="R1201"/>
      <c r="S1201"/>
      <c r="T1201"/>
      <c r="U1201"/>
      <c r="V1201"/>
      <c r="W1201"/>
      <c r="X1201"/>
      <c r="Y1201"/>
      <c r="Z1201" s="54"/>
      <c r="AA1201" s="54"/>
      <c r="AB1201" s="54"/>
      <c r="AC1201"/>
      <c r="AD1201"/>
      <c r="AE1201"/>
    </row>
    <row r="1202" spans="17:31" x14ac:dyDescent="0.35">
      <c r="Q1202"/>
      <c r="R1202"/>
      <c r="S1202"/>
      <c r="T1202"/>
      <c r="U1202"/>
      <c r="V1202"/>
      <c r="W1202"/>
      <c r="X1202"/>
      <c r="Y1202"/>
      <c r="Z1202" s="54"/>
      <c r="AA1202" s="54"/>
      <c r="AB1202" s="54"/>
      <c r="AC1202"/>
      <c r="AD1202"/>
      <c r="AE1202"/>
    </row>
    <row r="1203" spans="17:31" x14ac:dyDescent="0.35">
      <c r="Q1203"/>
      <c r="R1203"/>
      <c r="S1203"/>
      <c r="T1203"/>
      <c r="U1203"/>
      <c r="V1203"/>
      <c r="W1203"/>
      <c r="X1203"/>
      <c r="Y1203"/>
      <c r="Z1203" s="54"/>
      <c r="AA1203" s="54"/>
      <c r="AB1203" s="54"/>
      <c r="AC1203"/>
      <c r="AD1203"/>
      <c r="AE1203"/>
    </row>
    <row r="1204" spans="17:31" x14ac:dyDescent="0.35">
      <c r="Q1204"/>
      <c r="R1204"/>
      <c r="S1204"/>
      <c r="T1204"/>
      <c r="U1204"/>
      <c r="V1204"/>
      <c r="W1204"/>
      <c r="X1204"/>
      <c r="Y1204"/>
      <c r="Z1204" s="54"/>
      <c r="AA1204" s="54"/>
      <c r="AB1204" s="54"/>
      <c r="AC1204"/>
      <c r="AD1204"/>
      <c r="AE1204"/>
    </row>
    <row r="1205" spans="17:31" x14ac:dyDescent="0.35">
      <c r="Q1205"/>
      <c r="R1205"/>
      <c r="S1205"/>
      <c r="T1205"/>
      <c r="U1205"/>
      <c r="V1205"/>
      <c r="W1205"/>
      <c r="X1205"/>
      <c r="Y1205"/>
      <c r="Z1205" s="54"/>
      <c r="AA1205" s="54"/>
      <c r="AB1205" s="54"/>
      <c r="AC1205"/>
      <c r="AD1205"/>
      <c r="AE1205"/>
    </row>
    <row r="1206" spans="17:31" x14ac:dyDescent="0.35">
      <c r="Q1206"/>
      <c r="R1206"/>
      <c r="S1206"/>
      <c r="T1206"/>
      <c r="U1206"/>
      <c r="V1206"/>
      <c r="W1206"/>
      <c r="X1206"/>
      <c r="Y1206"/>
      <c r="Z1206" s="54"/>
      <c r="AA1206" s="54"/>
      <c r="AB1206" s="54"/>
      <c r="AC1206"/>
      <c r="AD1206"/>
      <c r="AE1206"/>
    </row>
    <row r="1207" spans="17:31" x14ac:dyDescent="0.35">
      <c r="Q1207"/>
      <c r="R1207"/>
      <c r="S1207"/>
      <c r="T1207"/>
      <c r="U1207"/>
      <c r="V1207"/>
      <c r="W1207"/>
      <c r="X1207"/>
      <c r="Y1207"/>
      <c r="Z1207" s="54"/>
      <c r="AA1207" s="54"/>
      <c r="AB1207" s="54"/>
      <c r="AC1207"/>
      <c r="AD1207"/>
      <c r="AE1207"/>
    </row>
    <row r="1208" spans="17:31" x14ac:dyDescent="0.35">
      <c r="Q1208"/>
      <c r="R1208"/>
      <c r="S1208"/>
      <c r="T1208"/>
      <c r="U1208"/>
      <c r="V1208"/>
      <c r="W1208"/>
      <c r="X1208"/>
      <c r="Y1208"/>
      <c r="Z1208" s="54"/>
      <c r="AA1208" s="54"/>
      <c r="AB1208" s="54"/>
      <c r="AC1208"/>
      <c r="AD1208"/>
      <c r="AE1208"/>
    </row>
    <row r="1209" spans="17:31" x14ac:dyDescent="0.35">
      <c r="Q1209"/>
      <c r="R1209"/>
      <c r="S1209"/>
      <c r="T1209"/>
      <c r="U1209"/>
      <c r="V1209"/>
      <c r="W1209"/>
      <c r="X1209"/>
      <c r="Y1209"/>
      <c r="Z1209" s="54"/>
      <c r="AA1209" s="54"/>
      <c r="AB1209" s="54"/>
      <c r="AC1209"/>
      <c r="AD1209"/>
      <c r="AE1209"/>
    </row>
    <row r="1210" spans="17:31" x14ac:dyDescent="0.35">
      <c r="Q1210"/>
      <c r="R1210"/>
      <c r="S1210"/>
      <c r="T1210"/>
      <c r="U1210"/>
      <c r="V1210"/>
      <c r="W1210"/>
      <c r="X1210"/>
      <c r="Y1210"/>
      <c r="Z1210" s="54"/>
      <c r="AA1210" s="54"/>
      <c r="AB1210" s="54"/>
      <c r="AC1210"/>
      <c r="AD1210"/>
      <c r="AE1210"/>
    </row>
    <row r="1211" spans="17:31" x14ac:dyDescent="0.35">
      <c r="Q1211"/>
      <c r="R1211"/>
      <c r="S1211"/>
      <c r="T1211"/>
      <c r="U1211"/>
      <c r="V1211"/>
      <c r="W1211"/>
      <c r="X1211"/>
      <c r="Y1211"/>
      <c r="Z1211" s="54"/>
      <c r="AA1211" s="54"/>
      <c r="AB1211" s="54"/>
      <c r="AC1211"/>
      <c r="AD1211"/>
      <c r="AE1211"/>
    </row>
    <row r="1212" spans="17:31" x14ac:dyDescent="0.35">
      <c r="Q1212"/>
      <c r="R1212"/>
      <c r="S1212"/>
      <c r="T1212"/>
      <c r="U1212"/>
      <c r="V1212"/>
      <c r="W1212"/>
      <c r="X1212"/>
      <c r="Y1212"/>
      <c r="Z1212" s="54"/>
      <c r="AA1212" s="54"/>
      <c r="AB1212" s="54"/>
      <c r="AC1212"/>
      <c r="AD1212"/>
      <c r="AE1212"/>
    </row>
    <row r="1213" spans="17:31" x14ac:dyDescent="0.35">
      <c r="Q1213"/>
      <c r="R1213"/>
      <c r="S1213"/>
      <c r="T1213"/>
      <c r="U1213"/>
      <c r="V1213"/>
      <c r="W1213"/>
      <c r="X1213"/>
      <c r="Y1213"/>
      <c r="Z1213" s="54"/>
      <c r="AA1213" s="54"/>
      <c r="AB1213" s="54"/>
      <c r="AC1213"/>
      <c r="AD1213"/>
      <c r="AE1213"/>
    </row>
    <row r="1214" spans="17:31" x14ac:dyDescent="0.35">
      <c r="Q1214"/>
      <c r="R1214"/>
      <c r="S1214"/>
      <c r="T1214"/>
      <c r="U1214"/>
      <c r="V1214"/>
      <c r="W1214"/>
      <c r="X1214"/>
      <c r="Y1214"/>
      <c r="Z1214" s="54"/>
      <c r="AA1214" s="54"/>
      <c r="AB1214" s="54"/>
      <c r="AC1214"/>
      <c r="AD1214"/>
      <c r="AE1214"/>
    </row>
    <row r="1215" spans="17:31" x14ac:dyDescent="0.35">
      <c r="Q1215"/>
      <c r="R1215"/>
      <c r="S1215"/>
      <c r="T1215"/>
      <c r="U1215"/>
      <c r="V1215"/>
      <c r="W1215"/>
      <c r="X1215"/>
      <c r="Y1215"/>
      <c r="Z1215" s="54"/>
      <c r="AA1215" s="54"/>
      <c r="AB1215" s="54"/>
      <c r="AC1215"/>
      <c r="AD1215"/>
      <c r="AE1215"/>
    </row>
    <row r="1216" spans="17:31" x14ac:dyDescent="0.35">
      <c r="Q1216"/>
      <c r="R1216"/>
      <c r="S1216"/>
      <c r="T1216"/>
      <c r="U1216"/>
      <c r="V1216"/>
      <c r="W1216"/>
      <c r="X1216"/>
      <c r="Y1216"/>
      <c r="Z1216" s="54"/>
      <c r="AA1216" s="54"/>
      <c r="AB1216" s="54"/>
      <c r="AC1216"/>
      <c r="AD1216"/>
      <c r="AE1216"/>
    </row>
    <row r="1217" spans="17:31" x14ac:dyDescent="0.35">
      <c r="Q1217"/>
      <c r="R1217"/>
      <c r="S1217"/>
      <c r="T1217"/>
      <c r="U1217"/>
      <c r="V1217"/>
      <c r="W1217"/>
      <c r="X1217"/>
      <c r="Y1217"/>
      <c r="Z1217" s="54"/>
      <c r="AA1217" s="54"/>
      <c r="AB1217" s="54"/>
      <c r="AC1217"/>
      <c r="AD1217"/>
      <c r="AE1217"/>
    </row>
    <row r="1218" spans="17:31" x14ac:dyDescent="0.35">
      <c r="Q1218"/>
      <c r="R1218"/>
      <c r="S1218"/>
      <c r="T1218"/>
      <c r="U1218"/>
      <c r="V1218"/>
      <c r="W1218"/>
      <c r="X1218"/>
      <c r="Y1218"/>
      <c r="Z1218" s="54"/>
      <c r="AA1218" s="54"/>
      <c r="AB1218" s="54"/>
      <c r="AC1218"/>
      <c r="AD1218"/>
      <c r="AE1218"/>
    </row>
    <row r="1219" spans="17:31" x14ac:dyDescent="0.35">
      <c r="Q1219"/>
      <c r="R1219"/>
      <c r="S1219"/>
      <c r="T1219"/>
      <c r="U1219"/>
      <c r="V1219"/>
      <c r="W1219"/>
      <c r="X1219"/>
      <c r="Y1219"/>
      <c r="Z1219" s="54"/>
      <c r="AA1219" s="54"/>
      <c r="AB1219" s="54"/>
      <c r="AC1219"/>
      <c r="AD1219"/>
      <c r="AE1219"/>
    </row>
    <row r="1220" spans="17:31" x14ac:dyDescent="0.35">
      <c r="Q1220"/>
      <c r="R1220"/>
      <c r="S1220"/>
      <c r="T1220"/>
      <c r="U1220"/>
      <c r="V1220"/>
      <c r="W1220"/>
      <c r="X1220"/>
      <c r="Y1220"/>
      <c r="Z1220" s="54"/>
      <c r="AA1220" s="54"/>
      <c r="AB1220" s="54"/>
      <c r="AC1220"/>
      <c r="AD1220"/>
      <c r="AE1220"/>
    </row>
    <row r="1221" spans="17:31" x14ac:dyDescent="0.35">
      <c r="Q1221"/>
      <c r="R1221"/>
      <c r="S1221"/>
      <c r="T1221"/>
      <c r="U1221"/>
      <c r="V1221"/>
      <c r="W1221"/>
      <c r="X1221"/>
      <c r="Y1221"/>
      <c r="Z1221" s="54"/>
      <c r="AA1221" s="54"/>
      <c r="AB1221" s="54"/>
      <c r="AC1221"/>
      <c r="AD1221"/>
      <c r="AE1221"/>
    </row>
    <row r="1222" spans="17:31" x14ac:dyDescent="0.35">
      <c r="Q1222"/>
      <c r="R1222"/>
      <c r="S1222"/>
      <c r="T1222"/>
      <c r="U1222"/>
      <c r="V1222"/>
      <c r="W1222"/>
      <c r="X1222"/>
      <c r="Y1222"/>
      <c r="Z1222" s="54"/>
      <c r="AA1222" s="54"/>
      <c r="AB1222" s="54"/>
      <c r="AC1222"/>
      <c r="AD1222"/>
      <c r="AE1222"/>
    </row>
    <row r="1223" spans="17:31" x14ac:dyDescent="0.35">
      <c r="Q1223"/>
      <c r="R1223"/>
      <c r="S1223"/>
      <c r="T1223"/>
      <c r="U1223"/>
      <c r="V1223"/>
      <c r="W1223"/>
      <c r="X1223"/>
      <c r="Y1223"/>
      <c r="Z1223" s="54"/>
      <c r="AA1223" s="54"/>
      <c r="AB1223" s="54"/>
      <c r="AC1223"/>
      <c r="AD1223"/>
      <c r="AE1223"/>
    </row>
    <row r="1224" spans="17:31" x14ac:dyDescent="0.35">
      <c r="Q1224"/>
      <c r="R1224"/>
      <c r="S1224"/>
      <c r="T1224"/>
      <c r="U1224"/>
      <c r="V1224"/>
      <c r="W1224"/>
      <c r="X1224"/>
      <c r="Y1224"/>
      <c r="Z1224" s="54"/>
      <c r="AA1224" s="54"/>
      <c r="AB1224" s="54"/>
      <c r="AC1224"/>
      <c r="AD1224"/>
      <c r="AE1224"/>
    </row>
    <row r="1225" spans="17:31" x14ac:dyDescent="0.35">
      <c r="Q1225"/>
      <c r="R1225"/>
      <c r="S1225"/>
      <c r="T1225"/>
      <c r="U1225"/>
      <c r="V1225"/>
      <c r="W1225"/>
      <c r="X1225"/>
      <c r="Y1225"/>
      <c r="Z1225" s="54"/>
      <c r="AA1225" s="54"/>
      <c r="AB1225" s="54"/>
      <c r="AC1225"/>
      <c r="AD1225"/>
      <c r="AE1225"/>
    </row>
    <row r="1226" spans="17:31" x14ac:dyDescent="0.35">
      <c r="Q1226"/>
      <c r="R1226"/>
      <c r="S1226"/>
      <c r="T1226"/>
      <c r="U1226"/>
      <c r="V1226"/>
      <c r="W1226"/>
      <c r="X1226"/>
      <c r="Y1226"/>
      <c r="Z1226" s="54"/>
      <c r="AA1226" s="54"/>
      <c r="AB1226" s="54"/>
      <c r="AC1226"/>
      <c r="AD1226"/>
      <c r="AE1226"/>
    </row>
    <row r="1227" spans="17:31" x14ac:dyDescent="0.35">
      <c r="Q1227"/>
      <c r="R1227"/>
      <c r="S1227"/>
      <c r="T1227"/>
      <c r="U1227"/>
      <c r="V1227"/>
      <c r="W1227"/>
      <c r="X1227"/>
      <c r="Y1227"/>
      <c r="Z1227" s="54"/>
      <c r="AA1227" s="54"/>
      <c r="AB1227" s="54"/>
      <c r="AC1227"/>
      <c r="AD1227"/>
      <c r="AE1227"/>
    </row>
    <row r="1228" spans="17:31" x14ac:dyDescent="0.35">
      <c r="Q1228"/>
      <c r="R1228"/>
      <c r="S1228"/>
      <c r="T1228"/>
      <c r="U1228"/>
      <c r="V1228"/>
      <c r="W1228"/>
      <c r="X1228"/>
      <c r="Y1228"/>
      <c r="Z1228" s="54"/>
      <c r="AA1228" s="54"/>
      <c r="AB1228" s="54"/>
      <c r="AC1228"/>
      <c r="AD1228"/>
      <c r="AE1228"/>
    </row>
    <row r="1229" spans="17:31" x14ac:dyDescent="0.35">
      <c r="Q1229"/>
      <c r="R1229"/>
      <c r="S1229"/>
      <c r="T1229"/>
      <c r="U1229"/>
      <c r="V1229"/>
      <c r="W1229"/>
      <c r="X1229"/>
      <c r="Y1229"/>
      <c r="Z1229" s="54"/>
      <c r="AA1229" s="54"/>
      <c r="AB1229" s="54"/>
      <c r="AC1229"/>
      <c r="AD1229"/>
      <c r="AE1229"/>
    </row>
    <row r="1230" spans="17:31" x14ac:dyDescent="0.35">
      <c r="Q1230"/>
      <c r="R1230"/>
      <c r="S1230"/>
      <c r="T1230"/>
      <c r="U1230"/>
      <c r="V1230"/>
      <c r="W1230"/>
      <c r="X1230"/>
      <c r="Y1230"/>
      <c r="Z1230" s="54"/>
      <c r="AA1230" s="54"/>
      <c r="AB1230" s="54"/>
      <c r="AC1230"/>
      <c r="AD1230"/>
      <c r="AE1230"/>
    </row>
    <row r="1231" spans="17:31" x14ac:dyDescent="0.35">
      <c r="Q1231"/>
      <c r="R1231"/>
      <c r="S1231"/>
      <c r="T1231"/>
      <c r="U1231"/>
      <c r="V1231"/>
      <c r="W1231"/>
      <c r="X1231"/>
      <c r="Y1231"/>
      <c r="Z1231" s="54"/>
      <c r="AA1231" s="54"/>
      <c r="AB1231" s="54"/>
      <c r="AC1231"/>
      <c r="AD1231"/>
      <c r="AE1231"/>
    </row>
    <row r="1232" spans="17:31" x14ac:dyDescent="0.35">
      <c r="Q1232"/>
      <c r="R1232"/>
      <c r="S1232"/>
      <c r="T1232"/>
      <c r="U1232"/>
      <c r="V1232"/>
      <c r="W1232"/>
      <c r="X1232"/>
      <c r="Y1232"/>
      <c r="Z1232" s="54"/>
      <c r="AA1232" s="54"/>
      <c r="AB1232" s="54"/>
      <c r="AC1232"/>
      <c r="AD1232"/>
      <c r="AE1232"/>
    </row>
    <row r="1233" spans="17:31" x14ac:dyDescent="0.35">
      <c r="Q1233"/>
      <c r="R1233"/>
      <c r="S1233"/>
      <c r="T1233"/>
      <c r="U1233"/>
      <c r="V1233"/>
      <c r="W1233"/>
      <c r="X1233"/>
      <c r="Y1233"/>
      <c r="Z1233" s="54"/>
      <c r="AA1233" s="54"/>
      <c r="AB1233" s="54"/>
      <c r="AC1233"/>
      <c r="AD1233"/>
      <c r="AE1233"/>
    </row>
    <row r="1234" spans="17:31" x14ac:dyDescent="0.35">
      <c r="Q1234"/>
      <c r="R1234"/>
      <c r="S1234"/>
      <c r="T1234"/>
      <c r="U1234"/>
      <c r="V1234"/>
      <c r="W1234"/>
      <c r="X1234"/>
      <c r="Y1234"/>
      <c r="Z1234" s="54"/>
      <c r="AA1234" s="54"/>
      <c r="AB1234" s="54"/>
      <c r="AC1234"/>
      <c r="AD1234"/>
      <c r="AE1234"/>
    </row>
    <row r="1235" spans="17:31" x14ac:dyDescent="0.35">
      <c r="Q1235"/>
      <c r="R1235"/>
      <c r="S1235"/>
      <c r="T1235"/>
      <c r="U1235"/>
      <c r="V1235"/>
      <c r="W1235"/>
      <c r="X1235"/>
      <c r="Y1235"/>
      <c r="Z1235" s="54"/>
      <c r="AA1235" s="54"/>
      <c r="AB1235" s="54"/>
      <c r="AC1235"/>
      <c r="AD1235"/>
      <c r="AE1235"/>
    </row>
    <row r="1236" spans="17:31" x14ac:dyDescent="0.35">
      <c r="Q1236"/>
      <c r="R1236"/>
      <c r="S1236"/>
      <c r="T1236"/>
      <c r="U1236"/>
      <c r="V1236"/>
      <c r="W1236"/>
      <c r="X1236"/>
      <c r="Y1236"/>
      <c r="Z1236" s="54"/>
      <c r="AA1236" s="54"/>
      <c r="AB1236" s="54"/>
      <c r="AC1236"/>
      <c r="AD1236"/>
      <c r="AE1236"/>
    </row>
    <row r="1237" spans="17:31" x14ac:dyDescent="0.35">
      <c r="Q1237"/>
      <c r="R1237"/>
      <c r="S1237"/>
      <c r="T1237"/>
      <c r="U1237"/>
      <c r="V1237"/>
      <c r="W1237"/>
      <c r="X1237"/>
      <c r="Y1237"/>
      <c r="Z1237" s="54"/>
      <c r="AA1237" s="54"/>
      <c r="AB1237" s="54"/>
      <c r="AC1237"/>
      <c r="AD1237"/>
      <c r="AE1237"/>
    </row>
    <row r="1238" spans="17:31" x14ac:dyDescent="0.35">
      <c r="Q1238"/>
      <c r="R1238"/>
      <c r="S1238"/>
      <c r="T1238"/>
      <c r="U1238"/>
      <c r="V1238"/>
      <c r="W1238"/>
      <c r="X1238"/>
      <c r="Y1238"/>
      <c r="Z1238" s="54"/>
      <c r="AA1238" s="54"/>
      <c r="AB1238" s="54"/>
      <c r="AC1238"/>
      <c r="AD1238"/>
      <c r="AE1238"/>
    </row>
    <row r="1239" spans="17:31" x14ac:dyDescent="0.35">
      <c r="Q1239"/>
      <c r="R1239"/>
      <c r="S1239"/>
      <c r="T1239"/>
      <c r="U1239"/>
      <c r="V1239"/>
      <c r="W1239"/>
      <c r="X1239"/>
      <c r="Y1239"/>
      <c r="Z1239" s="54"/>
      <c r="AA1239" s="54"/>
      <c r="AB1239" s="54"/>
      <c r="AC1239"/>
      <c r="AD1239"/>
      <c r="AE1239"/>
    </row>
    <row r="1240" spans="17:31" x14ac:dyDescent="0.35">
      <c r="Q1240"/>
      <c r="R1240"/>
      <c r="S1240"/>
      <c r="T1240"/>
      <c r="U1240"/>
      <c r="V1240"/>
      <c r="W1240"/>
      <c r="X1240"/>
      <c r="Y1240"/>
      <c r="Z1240" s="54"/>
      <c r="AA1240" s="54"/>
      <c r="AB1240" s="54"/>
      <c r="AC1240"/>
      <c r="AD1240"/>
      <c r="AE1240"/>
    </row>
    <row r="1241" spans="17:31" x14ac:dyDescent="0.35">
      <c r="Q1241"/>
      <c r="R1241"/>
      <c r="S1241"/>
      <c r="T1241"/>
      <c r="U1241"/>
      <c r="V1241"/>
      <c r="W1241"/>
      <c r="X1241"/>
      <c r="Y1241"/>
      <c r="Z1241" s="54"/>
      <c r="AA1241" s="54"/>
      <c r="AB1241" s="54"/>
      <c r="AC1241"/>
      <c r="AD1241"/>
      <c r="AE1241"/>
    </row>
    <row r="1242" spans="17:31" x14ac:dyDescent="0.35">
      <c r="Q1242"/>
      <c r="R1242"/>
      <c r="S1242"/>
      <c r="T1242"/>
      <c r="U1242"/>
      <c r="V1242"/>
      <c r="W1242"/>
      <c r="X1242"/>
      <c r="Y1242"/>
      <c r="Z1242" s="54"/>
      <c r="AA1242" s="54"/>
      <c r="AB1242" s="54"/>
      <c r="AC1242"/>
      <c r="AD1242"/>
      <c r="AE1242"/>
    </row>
    <row r="1243" spans="17:31" x14ac:dyDescent="0.35">
      <c r="Q1243"/>
      <c r="R1243"/>
      <c r="S1243"/>
      <c r="T1243"/>
      <c r="U1243"/>
      <c r="V1243"/>
      <c r="W1243"/>
      <c r="X1243"/>
      <c r="Y1243"/>
      <c r="Z1243" s="54"/>
      <c r="AA1243" s="54"/>
      <c r="AB1243" s="54"/>
      <c r="AC1243"/>
      <c r="AD1243"/>
      <c r="AE1243"/>
    </row>
    <row r="1244" spans="17:31" x14ac:dyDescent="0.35">
      <c r="Q1244"/>
      <c r="R1244"/>
      <c r="S1244"/>
      <c r="T1244"/>
      <c r="U1244"/>
      <c r="V1244"/>
      <c r="W1244"/>
      <c r="X1244"/>
      <c r="Y1244"/>
      <c r="Z1244" s="54"/>
      <c r="AA1244" s="54"/>
      <c r="AB1244" s="54"/>
      <c r="AC1244"/>
      <c r="AD1244"/>
      <c r="AE1244"/>
    </row>
    <row r="1245" spans="17:31" x14ac:dyDescent="0.35">
      <c r="Q1245"/>
      <c r="R1245"/>
      <c r="S1245"/>
      <c r="T1245"/>
      <c r="U1245"/>
      <c r="V1245"/>
      <c r="W1245"/>
      <c r="X1245"/>
      <c r="Y1245"/>
      <c r="Z1245" s="54"/>
      <c r="AA1245" s="54"/>
      <c r="AB1245" s="54"/>
      <c r="AC1245"/>
      <c r="AD1245"/>
      <c r="AE1245"/>
    </row>
    <row r="1246" spans="17:31" x14ac:dyDescent="0.35">
      <c r="Q1246"/>
      <c r="R1246"/>
      <c r="S1246"/>
      <c r="T1246"/>
      <c r="U1246"/>
      <c r="V1246"/>
      <c r="W1246"/>
      <c r="X1246"/>
      <c r="Y1246"/>
      <c r="Z1246" s="54"/>
      <c r="AA1246" s="54"/>
      <c r="AB1246" s="54"/>
      <c r="AC1246"/>
      <c r="AD1246"/>
      <c r="AE1246"/>
    </row>
    <row r="1247" spans="17:31" x14ac:dyDescent="0.35">
      <c r="Q1247"/>
      <c r="R1247"/>
      <c r="S1247"/>
      <c r="T1247"/>
      <c r="U1247"/>
      <c r="V1247"/>
      <c r="W1247"/>
      <c r="X1247"/>
      <c r="Y1247"/>
      <c r="Z1247" s="54"/>
      <c r="AA1247" s="54"/>
      <c r="AB1247" s="54"/>
      <c r="AC1247"/>
      <c r="AD1247"/>
      <c r="AE1247"/>
    </row>
    <row r="1248" spans="17:31" x14ac:dyDescent="0.35">
      <c r="Q1248"/>
      <c r="R1248"/>
      <c r="S1248"/>
      <c r="T1248"/>
      <c r="U1248"/>
      <c r="V1248"/>
      <c r="W1248"/>
      <c r="X1248"/>
      <c r="Y1248"/>
      <c r="Z1248" s="54"/>
      <c r="AA1248" s="54"/>
      <c r="AB1248" s="54"/>
      <c r="AC1248"/>
      <c r="AD1248"/>
      <c r="AE1248"/>
    </row>
    <row r="1249" spans="17:31" x14ac:dyDescent="0.35">
      <c r="Q1249"/>
      <c r="R1249"/>
      <c r="S1249"/>
      <c r="T1249"/>
      <c r="U1249"/>
      <c r="V1249"/>
      <c r="W1249"/>
      <c r="X1249"/>
      <c r="Y1249"/>
      <c r="Z1249" s="54"/>
      <c r="AA1249" s="54"/>
      <c r="AB1249" s="54"/>
      <c r="AC1249"/>
      <c r="AD1249"/>
      <c r="AE1249"/>
    </row>
    <row r="1250" spans="17:31" x14ac:dyDescent="0.35">
      <c r="Q1250"/>
      <c r="R1250"/>
      <c r="S1250"/>
      <c r="T1250"/>
      <c r="U1250"/>
      <c r="V1250"/>
      <c r="W1250"/>
      <c r="X1250"/>
      <c r="Y1250"/>
      <c r="Z1250" s="54"/>
      <c r="AA1250" s="54"/>
      <c r="AB1250" s="54"/>
      <c r="AC1250"/>
      <c r="AD1250"/>
      <c r="AE1250"/>
    </row>
    <row r="1251" spans="17:31" x14ac:dyDescent="0.35">
      <c r="Q1251"/>
      <c r="R1251"/>
      <c r="S1251"/>
      <c r="T1251"/>
      <c r="U1251"/>
      <c r="V1251"/>
      <c r="W1251"/>
      <c r="X1251"/>
      <c r="Y1251"/>
      <c r="Z1251" s="54"/>
      <c r="AA1251" s="54"/>
      <c r="AB1251" s="54"/>
      <c r="AC1251"/>
      <c r="AD1251"/>
      <c r="AE1251"/>
    </row>
    <row r="1252" spans="17:31" x14ac:dyDescent="0.35">
      <c r="Q1252"/>
      <c r="R1252"/>
      <c r="S1252"/>
      <c r="T1252"/>
      <c r="U1252"/>
      <c r="V1252"/>
      <c r="W1252"/>
      <c r="X1252"/>
      <c r="Y1252"/>
      <c r="Z1252" s="54"/>
      <c r="AA1252" s="54"/>
      <c r="AB1252" s="54"/>
      <c r="AC1252"/>
      <c r="AD1252"/>
      <c r="AE1252"/>
    </row>
    <row r="1253" spans="17:31" x14ac:dyDescent="0.35">
      <c r="Q1253"/>
      <c r="R1253"/>
      <c r="S1253"/>
      <c r="T1253"/>
      <c r="U1253"/>
      <c r="V1253"/>
      <c r="W1253"/>
      <c r="X1253"/>
      <c r="Y1253"/>
      <c r="Z1253" s="54"/>
      <c r="AA1253" s="54"/>
      <c r="AB1253" s="54"/>
      <c r="AC1253"/>
      <c r="AD1253"/>
      <c r="AE1253"/>
    </row>
    <row r="1254" spans="17:31" x14ac:dyDescent="0.35">
      <c r="Q1254"/>
      <c r="R1254"/>
      <c r="S1254"/>
      <c r="T1254"/>
      <c r="U1254"/>
      <c r="V1254"/>
      <c r="W1254"/>
      <c r="X1254"/>
      <c r="Y1254"/>
      <c r="Z1254" s="54"/>
      <c r="AA1254" s="54"/>
      <c r="AB1254" s="54"/>
      <c r="AC1254"/>
      <c r="AD1254"/>
      <c r="AE1254"/>
    </row>
    <row r="1255" spans="17:31" x14ac:dyDescent="0.35">
      <c r="Q1255"/>
      <c r="R1255"/>
      <c r="S1255"/>
      <c r="T1255"/>
      <c r="U1255"/>
      <c r="V1255"/>
      <c r="W1255"/>
      <c r="X1255"/>
      <c r="Y1255"/>
      <c r="Z1255" s="54"/>
      <c r="AA1255" s="54"/>
      <c r="AB1255" s="54"/>
      <c r="AC1255"/>
      <c r="AD1255"/>
      <c r="AE1255"/>
    </row>
    <row r="1256" spans="17:31" x14ac:dyDescent="0.35">
      <c r="Q1256"/>
      <c r="R1256"/>
      <c r="S1256"/>
      <c r="T1256"/>
      <c r="U1256"/>
      <c r="V1256"/>
      <c r="W1256"/>
      <c r="X1256"/>
      <c r="Y1256"/>
      <c r="Z1256" s="54"/>
      <c r="AA1256" s="54"/>
      <c r="AB1256" s="54"/>
      <c r="AC1256"/>
      <c r="AD1256"/>
      <c r="AE1256"/>
    </row>
    <row r="1257" spans="17:31" x14ac:dyDescent="0.35">
      <c r="Q1257"/>
      <c r="R1257"/>
      <c r="S1257"/>
      <c r="T1257"/>
      <c r="U1257"/>
      <c r="V1257"/>
      <c r="W1257"/>
      <c r="X1257"/>
      <c r="Y1257"/>
      <c r="Z1257" s="54"/>
      <c r="AA1257" s="54"/>
      <c r="AB1257" s="54"/>
      <c r="AC1257"/>
      <c r="AD1257"/>
      <c r="AE1257"/>
    </row>
    <row r="1258" spans="17:31" x14ac:dyDescent="0.35">
      <c r="Q1258"/>
      <c r="R1258"/>
      <c r="S1258"/>
      <c r="T1258"/>
      <c r="U1258"/>
      <c r="V1258"/>
      <c r="W1258"/>
      <c r="X1258"/>
      <c r="Y1258"/>
      <c r="Z1258" s="54"/>
      <c r="AA1258" s="54"/>
      <c r="AB1258" s="54"/>
      <c r="AC1258"/>
      <c r="AD1258"/>
      <c r="AE1258"/>
    </row>
    <row r="1259" spans="17:31" x14ac:dyDescent="0.35">
      <c r="Q1259"/>
      <c r="R1259"/>
      <c r="S1259"/>
      <c r="T1259"/>
      <c r="U1259"/>
      <c r="V1259"/>
      <c r="W1259"/>
      <c r="X1259"/>
      <c r="Y1259"/>
      <c r="Z1259" s="54"/>
      <c r="AA1259" s="54"/>
      <c r="AB1259" s="54"/>
      <c r="AC1259"/>
      <c r="AD1259"/>
      <c r="AE1259"/>
    </row>
    <row r="1260" spans="17:31" x14ac:dyDescent="0.35">
      <c r="Q1260"/>
      <c r="R1260"/>
      <c r="S1260"/>
      <c r="T1260"/>
      <c r="U1260"/>
      <c r="V1260"/>
      <c r="W1260"/>
      <c r="X1260"/>
      <c r="Y1260"/>
      <c r="Z1260" s="54"/>
      <c r="AA1260" s="54"/>
      <c r="AB1260" s="54"/>
      <c r="AC1260"/>
      <c r="AD1260"/>
      <c r="AE1260"/>
    </row>
    <row r="1261" spans="17:31" x14ac:dyDescent="0.35">
      <c r="Q1261"/>
      <c r="R1261"/>
      <c r="S1261"/>
      <c r="T1261"/>
      <c r="U1261"/>
      <c r="V1261"/>
      <c r="W1261"/>
      <c r="X1261"/>
      <c r="Y1261"/>
      <c r="Z1261" s="54"/>
      <c r="AA1261" s="54"/>
      <c r="AB1261" s="54"/>
      <c r="AC1261"/>
      <c r="AD1261"/>
      <c r="AE1261"/>
    </row>
    <row r="1262" spans="17:31" x14ac:dyDescent="0.35">
      <c r="Q1262"/>
      <c r="R1262"/>
      <c r="S1262"/>
      <c r="T1262"/>
      <c r="U1262"/>
      <c r="V1262"/>
      <c r="W1262"/>
      <c r="X1262"/>
      <c r="Y1262"/>
      <c r="Z1262" s="54"/>
      <c r="AA1262" s="54"/>
      <c r="AB1262" s="54"/>
      <c r="AC1262"/>
      <c r="AD1262"/>
      <c r="AE1262"/>
    </row>
    <row r="1263" spans="17:31" x14ac:dyDescent="0.35">
      <c r="Q1263"/>
      <c r="R1263"/>
      <c r="S1263"/>
      <c r="T1263"/>
      <c r="U1263"/>
      <c r="V1263"/>
      <c r="W1263"/>
      <c r="X1263"/>
      <c r="Y1263"/>
      <c r="Z1263" s="54"/>
      <c r="AA1263" s="54"/>
      <c r="AB1263" s="54"/>
      <c r="AC1263"/>
      <c r="AD1263"/>
      <c r="AE1263"/>
    </row>
    <row r="1264" spans="17:31" x14ac:dyDescent="0.35">
      <c r="Q1264"/>
      <c r="R1264"/>
      <c r="S1264"/>
      <c r="T1264"/>
      <c r="U1264"/>
      <c r="V1264"/>
      <c r="W1264"/>
      <c r="X1264"/>
      <c r="Y1264"/>
      <c r="Z1264" s="54"/>
      <c r="AA1264" s="54"/>
      <c r="AB1264" s="54"/>
      <c r="AC1264"/>
      <c r="AD1264"/>
      <c r="AE1264"/>
    </row>
    <row r="1265" spans="17:31" x14ac:dyDescent="0.35">
      <c r="Q1265"/>
      <c r="R1265"/>
      <c r="S1265"/>
      <c r="T1265"/>
      <c r="U1265"/>
      <c r="V1265"/>
      <c r="W1265"/>
      <c r="X1265"/>
      <c r="Y1265"/>
      <c r="Z1265" s="54"/>
      <c r="AA1265" s="54"/>
      <c r="AB1265" s="54"/>
      <c r="AC1265"/>
      <c r="AD1265"/>
      <c r="AE1265"/>
    </row>
    <row r="1266" spans="17:31" x14ac:dyDescent="0.35">
      <c r="Q1266"/>
      <c r="R1266"/>
      <c r="S1266"/>
      <c r="T1266"/>
      <c r="U1266"/>
      <c r="V1266"/>
      <c r="W1266"/>
      <c r="X1266"/>
      <c r="Y1266"/>
      <c r="Z1266" s="54"/>
      <c r="AA1266" s="54"/>
      <c r="AB1266" s="54"/>
      <c r="AC1266"/>
      <c r="AD1266"/>
      <c r="AE1266"/>
    </row>
    <row r="1267" spans="17:31" x14ac:dyDescent="0.35">
      <c r="Q1267"/>
      <c r="R1267"/>
      <c r="S1267"/>
      <c r="T1267"/>
      <c r="U1267"/>
      <c r="V1267"/>
      <c r="W1267"/>
      <c r="X1267"/>
      <c r="Y1267"/>
      <c r="Z1267" s="54"/>
      <c r="AA1267" s="54"/>
      <c r="AB1267" s="54"/>
      <c r="AC1267"/>
      <c r="AD1267"/>
      <c r="AE1267"/>
    </row>
    <row r="1268" spans="17:31" x14ac:dyDescent="0.35">
      <c r="Q1268"/>
      <c r="R1268"/>
      <c r="S1268"/>
      <c r="T1268"/>
      <c r="U1268"/>
      <c r="V1268"/>
      <c r="W1268"/>
      <c r="X1268"/>
      <c r="Y1268"/>
      <c r="Z1268" s="54"/>
      <c r="AA1268" s="54"/>
      <c r="AB1268" s="54"/>
      <c r="AC1268"/>
      <c r="AD1268"/>
      <c r="AE1268"/>
    </row>
    <row r="1269" spans="17:31" x14ac:dyDescent="0.35">
      <c r="Q1269"/>
      <c r="R1269"/>
      <c r="S1269"/>
      <c r="T1269"/>
      <c r="U1269"/>
      <c r="V1269"/>
      <c r="W1269"/>
      <c r="X1269"/>
      <c r="Y1269"/>
      <c r="Z1269" s="54"/>
      <c r="AA1269" s="54"/>
      <c r="AB1269" s="54"/>
      <c r="AC1269"/>
      <c r="AD1269"/>
      <c r="AE1269"/>
    </row>
    <row r="1270" spans="17:31" x14ac:dyDescent="0.35">
      <c r="Q1270"/>
      <c r="R1270"/>
      <c r="S1270"/>
      <c r="T1270"/>
      <c r="U1270"/>
      <c r="V1270"/>
      <c r="W1270"/>
      <c r="X1270"/>
      <c r="Y1270"/>
      <c r="Z1270" s="54"/>
      <c r="AA1270" s="54"/>
      <c r="AB1270" s="54"/>
      <c r="AC1270"/>
      <c r="AD1270"/>
      <c r="AE1270"/>
    </row>
    <row r="1271" spans="17:31" x14ac:dyDescent="0.35">
      <c r="Q1271"/>
      <c r="R1271"/>
      <c r="S1271"/>
      <c r="T1271"/>
      <c r="U1271"/>
      <c r="V1271"/>
      <c r="W1271"/>
      <c r="X1271"/>
      <c r="Y1271"/>
      <c r="Z1271" s="54"/>
      <c r="AA1271" s="54"/>
      <c r="AB1271" s="54"/>
      <c r="AC1271"/>
      <c r="AD1271"/>
      <c r="AE1271"/>
    </row>
    <row r="1272" spans="17:31" x14ac:dyDescent="0.35">
      <c r="Q1272"/>
      <c r="R1272"/>
      <c r="S1272"/>
      <c r="T1272"/>
      <c r="U1272"/>
      <c r="V1272"/>
      <c r="W1272"/>
      <c r="X1272"/>
      <c r="Y1272"/>
      <c r="Z1272" s="54"/>
      <c r="AA1272" s="54"/>
      <c r="AB1272" s="54"/>
      <c r="AC1272"/>
      <c r="AD1272"/>
      <c r="AE1272"/>
    </row>
    <row r="1273" spans="17:31" x14ac:dyDescent="0.35">
      <c r="Q1273"/>
      <c r="R1273"/>
      <c r="S1273"/>
      <c r="T1273"/>
      <c r="U1273"/>
      <c r="V1273"/>
      <c r="W1273"/>
      <c r="X1273"/>
      <c r="Y1273"/>
      <c r="Z1273" s="54"/>
      <c r="AA1273" s="54"/>
      <c r="AB1273" s="54"/>
      <c r="AC1273"/>
      <c r="AD1273"/>
      <c r="AE1273"/>
    </row>
    <row r="1274" spans="17:31" x14ac:dyDescent="0.35">
      <c r="Q1274"/>
      <c r="R1274"/>
      <c r="S1274"/>
      <c r="T1274"/>
      <c r="U1274"/>
      <c r="V1274"/>
      <c r="W1274"/>
      <c r="X1274"/>
      <c r="Y1274"/>
      <c r="Z1274" s="54"/>
      <c r="AA1274" s="54"/>
      <c r="AB1274" s="54"/>
      <c r="AC1274"/>
      <c r="AD1274"/>
      <c r="AE1274"/>
    </row>
    <row r="1275" spans="17:31" x14ac:dyDescent="0.35">
      <c r="Q1275"/>
      <c r="R1275"/>
      <c r="S1275"/>
      <c r="T1275"/>
      <c r="U1275"/>
      <c r="V1275"/>
      <c r="W1275"/>
      <c r="X1275"/>
      <c r="Y1275"/>
      <c r="Z1275" s="54"/>
      <c r="AA1275" s="54"/>
      <c r="AB1275" s="54"/>
      <c r="AC1275"/>
      <c r="AD1275"/>
      <c r="AE1275"/>
    </row>
    <row r="1276" spans="17:31" x14ac:dyDescent="0.35">
      <c r="Q1276"/>
      <c r="R1276"/>
      <c r="S1276"/>
      <c r="T1276"/>
      <c r="U1276"/>
      <c r="V1276"/>
      <c r="W1276"/>
      <c r="X1276"/>
      <c r="Y1276"/>
      <c r="Z1276" s="54"/>
      <c r="AA1276" s="54"/>
      <c r="AB1276" s="54"/>
      <c r="AC1276"/>
      <c r="AD1276"/>
      <c r="AE1276"/>
    </row>
    <row r="1277" spans="17:31" x14ac:dyDescent="0.35">
      <c r="Q1277"/>
      <c r="R1277"/>
      <c r="S1277"/>
      <c r="T1277"/>
      <c r="U1277"/>
      <c r="V1277"/>
      <c r="W1277"/>
      <c r="X1277"/>
      <c r="Y1277"/>
      <c r="Z1277" s="54"/>
      <c r="AA1277" s="54"/>
      <c r="AB1277" s="54"/>
      <c r="AC1277"/>
      <c r="AD1277"/>
      <c r="AE1277"/>
    </row>
    <row r="1278" spans="17:31" x14ac:dyDescent="0.35">
      <c r="Q1278"/>
      <c r="R1278"/>
      <c r="S1278"/>
      <c r="T1278"/>
      <c r="U1278"/>
      <c r="V1278"/>
      <c r="W1278"/>
      <c r="X1278"/>
      <c r="Y1278"/>
      <c r="Z1278" s="54"/>
      <c r="AA1278" s="54"/>
      <c r="AB1278" s="54"/>
      <c r="AC1278"/>
      <c r="AD1278"/>
      <c r="AE1278"/>
    </row>
    <row r="1279" spans="17:31" x14ac:dyDescent="0.35">
      <c r="Q1279"/>
      <c r="R1279"/>
      <c r="S1279"/>
      <c r="T1279"/>
      <c r="U1279"/>
      <c r="V1279"/>
      <c r="W1279"/>
      <c r="X1279"/>
      <c r="Y1279"/>
      <c r="Z1279" s="54"/>
      <c r="AA1279" s="54"/>
      <c r="AB1279" s="54"/>
      <c r="AC1279"/>
      <c r="AD1279"/>
      <c r="AE1279"/>
    </row>
    <row r="1280" spans="17:31" x14ac:dyDescent="0.35">
      <c r="Q1280"/>
      <c r="R1280"/>
      <c r="S1280"/>
      <c r="T1280"/>
      <c r="U1280"/>
      <c r="V1280"/>
      <c r="W1280"/>
      <c r="X1280"/>
      <c r="Y1280"/>
      <c r="Z1280" s="54"/>
      <c r="AA1280" s="54"/>
      <c r="AB1280" s="54"/>
      <c r="AC1280"/>
      <c r="AD1280"/>
      <c r="AE1280"/>
    </row>
    <row r="1281" spans="17:31" x14ac:dyDescent="0.35">
      <c r="Q1281"/>
      <c r="R1281"/>
      <c r="S1281"/>
      <c r="T1281"/>
      <c r="U1281"/>
      <c r="V1281"/>
      <c r="W1281"/>
      <c r="X1281"/>
      <c r="Y1281"/>
      <c r="Z1281" s="54"/>
      <c r="AA1281" s="54"/>
      <c r="AB1281" s="54"/>
      <c r="AC1281"/>
      <c r="AD1281"/>
      <c r="AE1281"/>
    </row>
    <row r="1282" spans="17:31" x14ac:dyDescent="0.35">
      <c r="Q1282"/>
      <c r="R1282"/>
      <c r="S1282"/>
      <c r="T1282"/>
      <c r="U1282"/>
      <c r="V1282"/>
      <c r="W1282"/>
      <c r="X1282"/>
      <c r="Y1282"/>
      <c r="Z1282" s="54"/>
      <c r="AA1282" s="54"/>
      <c r="AB1282" s="54"/>
      <c r="AC1282"/>
      <c r="AD1282"/>
      <c r="AE1282"/>
    </row>
    <row r="1283" spans="17:31" x14ac:dyDescent="0.35">
      <c r="Q1283"/>
      <c r="R1283"/>
      <c r="S1283"/>
      <c r="T1283"/>
      <c r="U1283"/>
      <c r="V1283"/>
      <c r="W1283"/>
      <c r="X1283"/>
      <c r="Y1283"/>
      <c r="Z1283" s="54"/>
      <c r="AA1283" s="54"/>
      <c r="AB1283" s="54"/>
      <c r="AC1283"/>
      <c r="AD1283"/>
      <c r="AE1283"/>
    </row>
    <row r="1284" spans="17:31" x14ac:dyDescent="0.35">
      <c r="Q1284"/>
      <c r="R1284"/>
      <c r="S1284"/>
      <c r="T1284"/>
      <c r="U1284"/>
      <c r="V1284"/>
      <c r="W1284"/>
      <c r="X1284"/>
      <c r="Y1284"/>
      <c r="Z1284" s="54"/>
      <c r="AA1284" s="54"/>
      <c r="AB1284" s="54"/>
      <c r="AC1284"/>
      <c r="AD1284"/>
      <c r="AE1284"/>
    </row>
    <row r="1285" spans="17:31" x14ac:dyDescent="0.35">
      <c r="Q1285"/>
      <c r="R1285"/>
      <c r="S1285"/>
      <c r="T1285"/>
      <c r="U1285"/>
      <c r="V1285"/>
      <c r="W1285"/>
      <c r="X1285"/>
      <c r="Y1285"/>
      <c r="Z1285" s="54"/>
      <c r="AA1285" s="54"/>
      <c r="AB1285" s="54"/>
      <c r="AC1285"/>
      <c r="AD1285"/>
      <c r="AE1285"/>
    </row>
    <row r="1286" spans="17:31" x14ac:dyDescent="0.35">
      <c r="Q1286"/>
      <c r="R1286"/>
      <c r="S1286"/>
      <c r="T1286"/>
      <c r="U1286"/>
      <c r="V1286"/>
      <c r="W1286"/>
      <c r="X1286"/>
      <c r="Y1286"/>
      <c r="Z1286" s="54"/>
      <c r="AA1286" s="54"/>
      <c r="AB1286" s="54"/>
      <c r="AC1286"/>
      <c r="AD1286"/>
      <c r="AE1286"/>
    </row>
    <row r="1287" spans="17:31" x14ac:dyDescent="0.35">
      <c r="Q1287"/>
      <c r="R1287"/>
      <c r="S1287"/>
      <c r="T1287"/>
      <c r="U1287"/>
      <c r="V1287"/>
      <c r="W1287"/>
      <c r="X1287"/>
      <c r="Y1287"/>
      <c r="Z1287" s="54"/>
      <c r="AA1287" s="54"/>
      <c r="AB1287" s="54"/>
      <c r="AC1287"/>
      <c r="AD1287"/>
      <c r="AE1287"/>
    </row>
    <row r="1288" spans="17:31" x14ac:dyDescent="0.35">
      <c r="Q1288"/>
      <c r="R1288"/>
      <c r="S1288"/>
      <c r="T1288"/>
      <c r="U1288"/>
      <c r="V1288"/>
      <c r="W1288"/>
      <c r="X1288"/>
      <c r="Y1288"/>
      <c r="Z1288" s="54"/>
      <c r="AA1288" s="54"/>
      <c r="AB1288" s="54"/>
      <c r="AC1288"/>
      <c r="AD1288"/>
      <c r="AE1288"/>
    </row>
    <row r="1289" spans="17:31" x14ac:dyDescent="0.35">
      <c r="Q1289"/>
      <c r="R1289"/>
      <c r="S1289"/>
      <c r="T1289"/>
      <c r="U1289"/>
      <c r="V1289"/>
      <c r="W1289"/>
      <c r="X1289"/>
      <c r="Y1289"/>
      <c r="Z1289" s="54"/>
      <c r="AA1289" s="54"/>
      <c r="AB1289" s="54"/>
      <c r="AC1289"/>
      <c r="AD1289"/>
      <c r="AE1289"/>
    </row>
    <row r="1290" spans="17:31" x14ac:dyDescent="0.35">
      <c r="Q1290"/>
      <c r="R1290"/>
      <c r="S1290"/>
      <c r="T1290"/>
      <c r="U1290"/>
      <c r="V1290"/>
      <c r="W1290"/>
      <c r="X1290"/>
      <c r="Y1290"/>
      <c r="Z1290" s="54"/>
      <c r="AA1290" s="54"/>
      <c r="AB1290" s="54"/>
      <c r="AC1290"/>
      <c r="AD1290"/>
      <c r="AE1290"/>
    </row>
    <row r="1291" spans="17:31" x14ac:dyDescent="0.35">
      <c r="Q1291"/>
      <c r="R1291"/>
      <c r="S1291"/>
      <c r="T1291"/>
      <c r="U1291"/>
      <c r="V1291"/>
      <c r="W1291"/>
      <c r="X1291"/>
      <c r="Y1291"/>
      <c r="Z1291" s="54"/>
      <c r="AA1291" s="54"/>
      <c r="AB1291" s="54"/>
      <c r="AC1291"/>
      <c r="AD1291"/>
      <c r="AE1291"/>
    </row>
    <row r="1292" spans="17:31" x14ac:dyDescent="0.35">
      <c r="Q1292"/>
      <c r="R1292"/>
      <c r="S1292"/>
      <c r="T1292"/>
      <c r="U1292"/>
      <c r="V1292"/>
      <c r="W1292"/>
      <c r="X1292"/>
      <c r="Y1292"/>
      <c r="Z1292" s="54"/>
      <c r="AA1292" s="54"/>
      <c r="AB1292" s="54"/>
      <c r="AC1292"/>
      <c r="AD1292"/>
      <c r="AE1292"/>
    </row>
    <row r="1293" spans="17:31" x14ac:dyDescent="0.35">
      <c r="Q1293"/>
      <c r="R1293"/>
      <c r="S1293"/>
      <c r="T1293"/>
      <c r="U1293"/>
      <c r="V1293"/>
      <c r="W1293"/>
      <c r="X1293"/>
      <c r="Y1293"/>
      <c r="Z1293" s="54"/>
      <c r="AA1293" s="54"/>
      <c r="AB1293" s="54"/>
      <c r="AC1293"/>
      <c r="AD1293"/>
      <c r="AE1293"/>
    </row>
    <row r="1294" spans="17:31" x14ac:dyDescent="0.35">
      <c r="Q1294"/>
      <c r="R1294"/>
      <c r="S1294"/>
      <c r="T1294"/>
      <c r="U1294"/>
      <c r="V1294"/>
      <c r="W1294"/>
      <c r="X1294"/>
      <c r="Y1294"/>
      <c r="Z1294" s="54"/>
      <c r="AA1294" s="54"/>
      <c r="AB1294" s="54"/>
      <c r="AC1294"/>
      <c r="AD1294"/>
      <c r="AE1294"/>
    </row>
    <row r="1295" spans="17:31" x14ac:dyDescent="0.35">
      <c r="Q1295"/>
      <c r="R1295"/>
      <c r="S1295"/>
      <c r="T1295"/>
      <c r="U1295"/>
      <c r="V1295"/>
      <c r="W1295"/>
      <c r="X1295"/>
      <c r="Y1295"/>
      <c r="Z1295" s="54"/>
      <c r="AA1295" s="54"/>
      <c r="AB1295" s="54"/>
      <c r="AC1295"/>
      <c r="AD1295"/>
      <c r="AE1295"/>
    </row>
    <row r="1296" spans="17:31" x14ac:dyDescent="0.35">
      <c r="Q1296"/>
      <c r="R1296"/>
      <c r="S1296"/>
      <c r="T1296"/>
      <c r="U1296"/>
      <c r="V1296"/>
      <c r="W1296"/>
      <c r="X1296"/>
      <c r="Y1296"/>
      <c r="Z1296" s="54"/>
      <c r="AA1296" s="54"/>
      <c r="AB1296" s="54"/>
      <c r="AC1296"/>
      <c r="AD1296"/>
      <c r="AE1296"/>
    </row>
    <row r="1297" spans="17:31" x14ac:dyDescent="0.35">
      <c r="Q1297"/>
      <c r="R1297"/>
      <c r="S1297"/>
      <c r="T1297"/>
      <c r="U1297"/>
      <c r="V1297"/>
      <c r="W1297"/>
      <c r="X1297"/>
      <c r="Y1297"/>
      <c r="Z1297" s="54"/>
      <c r="AA1297" s="54"/>
      <c r="AB1297" s="54"/>
      <c r="AC1297"/>
      <c r="AD1297"/>
      <c r="AE1297"/>
    </row>
    <row r="1298" spans="17:31" x14ac:dyDescent="0.35">
      <c r="Q1298"/>
      <c r="R1298"/>
      <c r="S1298"/>
      <c r="T1298"/>
      <c r="U1298"/>
      <c r="V1298"/>
      <c r="W1298"/>
      <c r="X1298"/>
      <c r="Y1298"/>
      <c r="Z1298" s="54"/>
      <c r="AA1298" s="54"/>
      <c r="AB1298" s="54"/>
      <c r="AC1298"/>
      <c r="AD1298"/>
      <c r="AE1298"/>
    </row>
    <row r="1299" spans="17:31" x14ac:dyDescent="0.35">
      <c r="Q1299"/>
      <c r="R1299"/>
      <c r="S1299"/>
      <c r="T1299"/>
      <c r="U1299"/>
      <c r="V1299"/>
      <c r="W1299"/>
      <c r="X1299"/>
      <c r="Y1299"/>
      <c r="Z1299" s="54"/>
      <c r="AA1299" s="54"/>
      <c r="AB1299" s="54"/>
      <c r="AC1299"/>
      <c r="AD1299"/>
      <c r="AE1299"/>
    </row>
    <row r="1300" spans="17:31" x14ac:dyDescent="0.35">
      <c r="Q1300"/>
      <c r="R1300"/>
      <c r="S1300"/>
      <c r="T1300"/>
      <c r="U1300"/>
      <c r="V1300"/>
      <c r="W1300"/>
      <c r="X1300"/>
      <c r="Y1300"/>
      <c r="Z1300" s="54"/>
      <c r="AA1300" s="54"/>
      <c r="AB1300" s="54"/>
      <c r="AC1300"/>
      <c r="AD1300"/>
      <c r="AE1300"/>
    </row>
    <row r="1301" spans="17:31" x14ac:dyDescent="0.35">
      <c r="Q1301"/>
      <c r="R1301"/>
      <c r="S1301"/>
      <c r="T1301"/>
      <c r="U1301"/>
      <c r="V1301"/>
      <c r="W1301"/>
      <c r="X1301"/>
      <c r="Y1301"/>
      <c r="Z1301" s="54"/>
      <c r="AA1301" s="54"/>
      <c r="AB1301" s="54"/>
      <c r="AC1301"/>
      <c r="AD1301"/>
      <c r="AE1301"/>
    </row>
    <row r="1302" spans="17:31" x14ac:dyDescent="0.35">
      <c r="Q1302"/>
      <c r="R1302"/>
      <c r="S1302"/>
      <c r="T1302"/>
      <c r="U1302"/>
      <c r="V1302"/>
      <c r="W1302"/>
      <c r="X1302"/>
      <c r="Y1302"/>
      <c r="Z1302" s="54"/>
      <c r="AA1302" s="54"/>
      <c r="AB1302" s="54"/>
      <c r="AC1302"/>
      <c r="AD1302"/>
      <c r="AE1302"/>
    </row>
    <row r="1303" spans="17:31" x14ac:dyDescent="0.35">
      <c r="Q1303"/>
      <c r="R1303"/>
      <c r="S1303"/>
      <c r="T1303"/>
      <c r="U1303"/>
      <c r="V1303"/>
      <c r="W1303"/>
      <c r="X1303"/>
      <c r="Y1303"/>
      <c r="Z1303" s="54"/>
      <c r="AA1303" s="54"/>
      <c r="AB1303" s="54"/>
      <c r="AC1303"/>
      <c r="AD1303"/>
      <c r="AE1303"/>
    </row>
    <row r="1304" spans="17:31" x14ac:dyDescent="0.35">
      <c r="Q1304"/>
      <c r="R1304"/>
      <c r="S1304"/>
      <c r="T1304"/>
      <c r="U1304"/>
      <c r="V1304"/>
      <c r="W1304"/>
      <c r="X1304"/>
      <c r="Y1304"/>
      <c r="Z1304" s="54"/>
      <c r="AA1304" s="54"/>
      <c r="AB1304" s="54"/>
      <c r="AC1304"/>
      <c r="AD1304"/>
      <c r="AE1304"/>
    </row>
    <row r="1305" spans="17:31" x14ac:dyDescent="0.35">
      <c r="Q1305"/>
      <c r="R1305"/>
      <c r="S1305"/>
      <c r="T1305"/>
      <c r="U1305"/>
      <c r="V1305"/>
      <c r="W1305"/>
      <c r="X1305"/>
      <c r="Y1305"/>
      <c r="Z1305" s="54"/>
      <c r="AA1305" s="54"/>
      <c r="AB1305" s="54"/>
      <c r="AC1305"/>
      <c r="AD1305"/>
      <c r="AE1305"/>
    </row>
    <row r="1306" spans="17:31" x14ac:dyDescent="0.35">
      <c r="Q1306"/>
      <c r="R1306"/>
      <c r="S1306"/>
      <c r="T1306"/>
      <c r="U1306"/>
      <c r="V1306"/>
      <c r="W1306"/>
      <c r="X1306"/>
      <c r="Y1306"/>
      <c r="Z1306" s="54"/>
      <c r="AA1306" s="54"/>
      <c r="AB1306" s="54"/>
      <c r="AC1306"/>
      <c r="AD1306"/>
      <c r="AE1306"/>
    </row>
    <row r="1307" spans="17:31" x14ac:dyDescent="0.35">
      <c r="Q1307"/>
      <c r="R1307"/>
      <c r="S1307"/>
      <c r="T1307"/>
      <c r="U1307"/>
      <c r="V1307"/>
      <c r="W1307"/>
      <c r="X1307"/>
      <c r="Y1307"/>
      <c r="Z1307" s="54"/>
      <c r="AA1307" s="54"/>
      <c r="AB1307" s="54"/>
      <c r="AC1307"/>
      <c r="AD1307"/>
      <c r="AE1307"/>
    </row>
    <row r="1308" spans="17:31" x14ac:dyDescent="0.35">
      <c r="Q1308"/>
      <c r="R1308"/>
      <c r="S1308"/>
      <c r="T1308"/>
      <c r="U1308"/>
      <c r="V1308"/>
      <c r="W1308"/>
      <c r="X1308"/>
      <c r="Y1308"/>
      <c r="Z1308" s="54"/>
      <c r="AA1308" s="54"/>
      <c r="AB1308" s="54"/>
      <c r="AC1308"/>
      <c r="AD1308"/>
      <c r="AE1308"/>
    </row>
    <row r="1309" spans="17:31" x14ac:dyDescent="0.35">
      <c r="Q1309"/>
      <c r="R1309"/>
      <c r="S1309"/>
      <c r="T1309"/>
      <c r="U1309"/>
      <c r="V1309"/>
      <c r="W1309"/>
      <c r="X1309"/>
      <c r="Y1309"/>
      <c r="Z1309" s="54"/>
      <c r="AA1309" s="54"/>
      <c r="AB1309" s="54"/>
      <c r="AC1309"/>
      <c r="AD1309"/>
      <c r="AE1309"/>
    </row>
    <row r="1310" spans="17:31" x14ac:dyDescent="0.35">
      <c r="Q1310"/>
      <c r="R1310"/>
      <c r="S1310"/>
      <c r="T1310"/>
      <c r="U1310"/>
      <c r="V1310"/>
      <c r="W1310"/>
      <c r="X1310"/>
      <c r="Y1310"/>
      <c r="Z1310" s="54"/>
      <c r="AA1310" s="54"/>
      <c r="AB1310" s="54"/>
      <c r="AC1310"/>
      <c r="AD1310"/>
      <c r="AE1310"/>
    </row>
    <row r="1311" spans="17:31" x14ac:dyDescent="0.35">
      <c r="Q1311"/>
      <c r="R1311"/>
      <c r="S1311"/>
      <c r="T1311"/>
      <c r="U1311"/>
      <c r="V1311"/>
      <c r="W1311"/>
      <c r="X1311"/>
      <c r="Y1311"/>
      <c r="Z1311" s="54"/>
      <c r="AA1311" s="54"/>
      <c r="AB1311" s="54"/>
      <c r="AC1311"/>
      <c r="AD1311"/>
      <c r="AE1311"/>
    </row>
    <row r="1312" spans="17:31" x14ac:dyDescent="0.35">
      <c r="Q1312"/>
      <c r="R1312"/>
      <c r="S1312"/>
      <c r="T1312"/>
      <c r="U1312"/>
      <c r="V1312"/>
      <c r="W1312"/>
      <c r="X1312"/>
      <c r="Y1312"/>
      <c r="Z1312" s="54"/>
      <c r="AA1312" s="54"/>
      <c r="AB1312" s="54"/>
      <c r="AC1312"/>
      <c r="AD1312"/>
      <c r="AE1312"/>
    </row>
    <row r="1313" spans="17:31" x14ac:dyDescent="0.35">
      <c r="Q1313"/>
      <c r="R1313"/>
      <c r="S1313"/>
      <c r="T1313"/>
      <c r="U1313"/>
      <c r="V1313"/>
      <c r="W1313"/>
      <c r="X1313"/>
      <c r="Y1313"/>
      <c r="Z1313" s="54"/>
      <c r="AA1313" s="54"/>
      <c r="AB1313" s="54"/>
      <c r="AC1313"/>
      <c r="AD1313"/>
      <c r="AE1313"/>
    </row>
    <row r="1314" spans="17:31" x14ac:dyDescent="0.35">
      <c r="Q1314"/>
      <c r="R1314"/>
      <c r="S1314"/>
      <c r="T1314"/>
      <c r="U1314"/>
      <c r="V1314"/>
      <c r="W1314"/>
      <c r="X1314"/>
      <c r="Y1314"/>
      <c r="Z1314" s="54"/>
      <c r="AA1314" s="54"/>
      <c r="AB1314" s="54"/>
      <c r="AC1314"/>
      <c r="AD1314"/>
      <c r="AE1314"/>
    </row>
    <row r="1315" spans="17:31" x14ac:dyDescent="0.35">
      <c r="Q1315"/>
      <c r="R1315"/>
      <c r="S1315"/>
      <c r="T1315"/>
      <c r="U1315"/>
      <c r="V1315"/>
      <c r="W1315"/>
      <c r="X1315"/>
      <c r="Y1315"/>
      <c r="Z1315" s="54"/>
      <c r="AA1315" s="54"/>
      <c r="AB1315" s="54"/>
      <c r="AC1315"/>
      <c r="AD1315"/>
      <c r="AE1315"/>
    </row>
    <row r="1316" spans="17:31" x14ac:dyDescent="0.35">
      <c r="Q1316"/>
      <c r="R1316"/>
      <c r="S1316"/>
      <c r="T1316"/>
      <c r="U1316"/>
      <c r="V1316"/>
      <c r="W1316"/>
      <c r="X1316"/>
      <c r="Y1316"/>
      <c r="Z1316" s="54"/>
      <c r="AA1316" s="54"/>
      <c r="AB1316" s="54"/>
      <c r="AC1316"/>
      <c r="AD1316"/>
      <c r="AE1316"/>
    </row>
    <row r="1317" spans="17:31" x14ac:dyDescent="0.35">
      <c r="Q1317"/>
      <c r="R1317"/>
      <c r="S1317"/>
      <c r="T1317"/>
      <c r="U1317"/>
      <c r="V1317"/>
      <c r="W1317"/>
      <c r="X1317"/>
      <c r="Y1317"/>
      <c r="Z1317" s="54"/>
      <c r="AA1317" s="54"/>
      <c r="AB1317" s="54"/>
      <c r="AC1317"/>
      <c r="AD1317"/>
      <c r="AE1317"/>
    </row>
    <row r="1318" spans="17:31" x14ac:dyDescent="0.35">
      <c r="Q1318"/>
      <c r="R1318"/>
      <c r="S1318"/>
      <c r="T1318"/>
      <c r="U1318"/>
      <c r="V1318"/>
      <c r="W1318"/>
      <c r="X1318"/>
      <c r="Y1318"/>
      <c r="Z1318" s="54"/>
      <c r="AA1318" s="54"/>
      <c r="AB1318" s="54"/>
      <c r="AC1318"/>
      <c r="AD1318"/>
      <c r="AE1318"/>
    </row>
    <row r="1319" spans="17:31" x14ac:dyDescent="0.35">
      <c r="Q1319"/>
      <c r="R1319"/>
      <c r="S1319"/>
      <c r="T1319"/>
      <c r="U1319"/>
      <c r="V1319"/>
      <c r="W1319"/>
      <c r="X1319"/>
      <c r="Y1319"/>
      <c r="Z1319" s="54"/>
      <c r="AA1319" s="54"/>
      <c r="AB1319" s="54"/>
      <c r="AC1319"/>
      <c r="AD1319"/>
      <c r="AE1319"/>
    </row>
    <row r="1320" spans="17:31" x14ac:dyDescent="0.35">
      <c r="Q1320"/>
      <c r="R1320"/>
      <c r="S1320"/>
      <c r="T1320"/>
      <c r="U1320"/>
      <c r="V1320"/>
      <c r="W1320"/>
      <c r="X1320"/>
      <c r="Y1320"/>
      <c r="Z1320" s="54"/>
      <c r="AA1320" s="54"/>
      <c r="AB1320" s="54"/>
      <c r="AC1320"/>
      <c r="AD1320"/>
      <c r="AE1320"/>
    </row>
    <row r="1321" spans="17:31" x14ac:dyDescent="0.35">
      <c r="Q1321"/>
      <c r="R1321"/>
      <c r="S1321"/>
      <c r="T1321"/>
      <c r="U1321"/>
      <c r="V1321"/>
      <c r="W1321"/>
      <c r="X1321"/>
      <c r="Y1321"/>
      <c r="Z1321" s="54"/>
      <c r="AA1321" s="54"/>
      <c r="AB1321" s="54"/>
      <c r="AC1321"/>
      <c r="AD1321"/>
      <c r="AE1321"/>
    </row>
    <row r="1322" spans="17:31" x14ac:dyDescent="0.35">
      <c r="Q1322"/>
      <c r="R1322"/>
      <c r="S1322"/>
      <c r="T1322"/>
      <c r="U1322"/>
      <c r="V1322"/>
      <c r="W1322"/>
      <c r="X1322"/>
      <c r="Y1322"/>
      <c r="Z1322" s="54"/>
      <c r="AA1322" s="54"/>
      <c r="AB1322" s="54"/>
      <c r="AC1322"/>
      <c r="AD1322"/>
      <c r="AE1322"/>
    </row>
    <row r="1323" spans="17:31" x14ac:dyDescent="0.35">
      <c r="Q1323"/>
      <c r="R1323"/>
      <c r="S1323"/>
      <c r="T1323"/>
      <c r="U1323"/>
      <c r="V1323"/>
      <c r="W1323"/>
      <c r="X1323"/>
      <c r="Y1323"/>
      <c r="Z1323" s="54"/>
      <c r="AA1323" s="54"/>
      <c r="AB1323" s="54"/>
      <c r="AC1323"/>
      <c r="AD1323"/>
      <c r="AE1323"/>
    </row>
    <row r="1324" spans="17:31" x14ac:dyDescent="0.35">
      <c r="Q1324"/>
      <c r="R1324"/>
      <c r="S1324"/>
      <c r="T1324"/>
      <c r="U1324"/>
      <c r="V1324"/>
      <c r="W1324"/>
      <c r="X1324"/>
      <c r="Y1324"/>
      <c r="Z1324" s="54"/>
      <c r="AA1324" s="54"/>
      <c r="AB1324" s="54"/>
      <c r="AC1324"/>
      <c r="AD1324"/>
      <c r="AE1324"/>
    </row>
    <row r="1325" spans="17:31" x14ac:dyDescent="0.35">
      <c r="Q1325"/>
      <c r="R1325"/>
      <c r="S1325"/>
      <c r="T1325"/>
      <c r="U1325"/>
      <c r="V1325"/>
      <c r="W1325"/>
      <c r="X1325"/>
      <c r="Y1325"/>
      <c r="Z1325" s="54"/>
      <c r="AA1325" s="54"/>
      <c r="AB1325" s="54"/>
      <c r="AC1325"/>
      <c r="AD1325"/>
      <c r="AE1325"/>
    </row>
    <row r="1326" spans="17:31" x14ac:dyDescent="0.35">
      <c r="Q1326"/>
      <c r="R1326"/>
      <c r="S1326"/>
      <c r="T1326"/>
      <c r="U1326"/>
      <c r="V1326"/>
      <c r="W1326"/>
      <c r="X1326"/>
      <c r="Y1326"/>
      <c r="Z1326" s="54"/>
      <c r="AA1326" s="54"/>
      <c r="AB1326" s="54"/>
      <c r="AC1326"/>
      <c r="AD1326"/>
      <c r="AE1326"/>
    </row>
    <row r="1327" spans="17:31" x14ac:dyDescent="0.35">
      <c r="Q1327"/>
      <c r="R1327"/>
      <c r="S1327"/>
      <c r="T1327"/>
      <c r="U1327"/>
      <c r="V1327"/>
      <c r="W1327"/>
      <c r="X1327"/>
      <c r="Y1327"/>
      <c r="Z1327" s="54"/>
      <c r="AA1327" s="54"/>
      <c r="AB1327" s="54"/>
      <c r="AC1327"/>
      <c r="AD1327"/>
      <c r="AE1327"/>
    </row>
    <row r="1328" spans="17:31" x14ac:dyDescent="0.35">
      <c r="Q1328"/>
      <c r="R1328"/>
      <c r="S1328"/>
      <c r="T1328"/>
      <c r="U1328"/>
      <c r="V1328"/>
      <c r="W1328"/>
      <c r="X1328"/>
      <c r="Y1328"/>
      <c r="Z1328" s="54"/>
      <c r="AA1328" s="54"/>
      <c r="AB1328" s="54"/>
      <c r="AC1328"/>
      <c r="AD1328"/>
      <c r="AE1328"/>
    </row>
    <row r="1329" spans="17:31" x14ac:dyDescent="0.35">
      <c r="Q1329"/>
      <c r="R1329"/>
      <c r="S1329"/>
      <c r="T1329"/>
      <c r="U1329"/>
      <c r="V1329"/>
      <c r="W1329"/>
      <c r="X1329"/>
      <c r="Y1329"/>
      <c r="Z1329" s="54"/>
      <c r="AA1329" s="54"/>
      <c r="AB1329" s="54"/>
      <c r="AC1329"/>
      <c r="AD1329"/>
      <c r="AE1329"/>
    </row>
    <row r="1330" spans="17:31" x14ac:dyDescent="0.35">
      <c r="Q1330"/>
      <c r="R1330"/>
      <c r="S1330"/>
      <c r="T1330"/>
      <c r="U1330"/>
      <c r="V1330"/>
      <c r="W1330"/>
      <c r="X1330"/>
      <c r="Y1330"/>
      <c r="Z1330" s="54"/>
      <c r="AA1330" s="54"/>
      <c r="AB1330" s="54"/>
      <c r="AC1330"/>
      <c r="AD1330"/>
      <c r="AE1330"/>
    </row>
    <row r="1331" spans="17:31" x14ac:dyDescent="0.35">
      <c r="Q1331"/>
      <c r="R1331"/>
      <c r="S1331"/>
      <c r="T1331"/>
      <c r="U1331"/>
      <c r="V1331"/>
      <c r="W1331"/>
      <c r="X1331"/>
      <c r="Y1331"/>
      <c r="Z1331" s="54"/>
      <c r="AA1331" s="54"/>
      <c r="AB1331" s="54"/>
      <c r="AC1331"/>
      <c r="AD1331"/>
      <c r="AE1331"/>
    </row>
    <row r="1332" spans="17:31" x14ac:dyDescent="0.35">
      <c r="Q1332"/>
      <c r="R1332"/>
      <c r="S1332"/>
      <c r="T1332"/>
      <c r="U1332"/>
      <c r="V1332"/>
      <c r="W1332"/>
      <c r="X1332"/>
      <c r="Y1332"/>
      <c r="Z1332" s="54"/>
      <c r="AA1332" s="54"/>
      <c r="AB1332" s="54"/>
      <c r="AC1332"/>
      <c r="AD1332"/>
      <c r="AE1332"/>
    </row>
    <row r="1333" spans="17:31" x14ac:dyDescent="0.35">
      <c r="Q1333"/>
      <c r="R1333"/>
      <c r="S1333"/>
      <c r="T1333"/>
      <c r="U1333"/>
      <c r="V1333"/>
      <c r="W1333"/>
      <c r="X1333"/>
      <c r="Y1333"/>
      <c r="Z1333" s="54"/>
      <c r="AA1333" s="54"/>
      <c r="AB1333" s="54"/>
      <c r="AC1333"/>
      <c r="AD1333"/>
      <c r="AE1333"/>
    </row>
    <row r="1334" spans="17:31" x14ac:dyDescent="0.35">
      <c r="Q1334"/>
      <c r="R1334"/>
      <c r="S1334"/>
      <c r="T1334"/>
      <c r="U1334"/>
      <c r="V1334"/>
      <c r="W1334"/>
      <c r="X1334"/>
      <c r="Y1334"/>
      <c r="Z1334" s="54"/>
      <c r="AA1334" s="54"/>
      <c r="AB1334" s="54"/>
      <c r="AC1334"/>
      <c r="AD1334"/>
      <c r="AE1334"/>
    </row>
    <row r="1335" spans="17:31" x14ac:dyDescent="0.35">
      <c r="Q1335"/>
      <c r="R1335"/>
      <c r="S1335"/>
      <c r="T1335"/>
      <c r="U1335"/>
      <c r="V1335"/>
      <c r="W1335"/>
      <c r="X1335"/>
      <c r="Y1335"/>
      <c r="Z1335" s="54"/>
      <c r="AA1335" s="54"/>
      <c r="AB1335" s="54"/>
      <c r="AC1335"/>
      <c r="AD1335"/>
      <c r="AE1335"/>
    </row>
    <row r="1336" spans="17:31" x14ac:dyDescent="0.35">
      <c r="Q1336"/>
      <c r="R1336"/>
      <c r="S1336"/>
      <c r="T1336"/>
      <c r="U1336"/>
      <c r="V1336"/>
      <c r="W1336"/>
      <c r="X1336"/>
      <c r="Y1336"/>
      <c r="Z1336" s="54"/>
      <c r="AA1336" s="54"/>
      <c r="AB1336" s="54"/>
      <c r="AC1336"/>
      <c r="AD1336"/>
      <c r="AE1336"/>
    </row>
    <row r="1337" spans="17:31" x14ac:dyDescent="0.35">
      <c r="Q1337"/>
      <c r="R1337"/>
      <c r="S1337"/>
      <c r="T1337"/>
      <c r="U1337"/>
      <c r="V1337"/>
      <c r="W1337"/>
      <c r="X1337"/>
      <c r="Y1337"/>
      <c r="Z1337" s="54"/>
      <c r="AA1337" s="54"/>
      <c r="AB1337" s="54"/>
      <c r="AC1337"/>
      <c r="AD1337"/>
      <c r="AE1337"/>
    </row>
    <row r="1338" spans="17:31" x14ac:dyDescent="0.35">
      <c r="Q1338"/>
      <c r="R1338"/>
      <c r="S1338"/>
      <c r="T1338"/>
      <c r="U1338"/>
      <c r="V1338"/>
      <c r="W1338"/>
      <c r="X1338"/>
      <c r="Y1338"/>
      <c r="Z1338" s="54"/>
      <c r="AA1338" s="54"/>
      <c r="AB1338" s="54"/>
      <c r="AC1338"/>
      <c r="AD1338"/>
      <c r="AE1338"/>
    </row>
    <row r="1339" spans="17:31" x14ac:dyDescent="0.35">
      <c r="Q1339"/>
      <c r="R1339"/>
      <c r="S1339"/>
      <c r="T1339"/>
      <c r="U1339"/>
      <c r="V1339"/>
      <c r="W1339"/>
      <c r="X1339"/>
      <c r="Y1339"/>
      <c r="Z1339" s="54"/>
      <c r="AA1339" s="54"/>
      <c r="AB1339" s="54"/>
      <c r="AC1339"/>
      <c r="AD1339"/>
      <c r="AE1339"/>
    </row>
    <row r="1340" spans="17:31" x14ac:dyDescent="0.35">
      <c r="Q1340"/>
      <c r="R1340"/>
      <c r="S1340"/>
      <c r="T1340"/>
      <c r="U1340"/>
      <c r="V1340"/>
      <c r="W1340"/>
      <c r="X1340"/>
      <c r="Y1340"/>
      <c r="Z1340" s="54"/>
      <c r="AA1340" s="54"/>
      <c r="AB1340" s="54"/>
      <c r="AC1340"/>
      <c r="AD1340"/>
      <c r="AE1340"/>
    </row>
    <row r="1341" spans="17:31" x14ac:dyDescent="0.35">
      <c r="Q1341"/>
      <c r="R1341"/>
      <c r="S1341"/>
      <c r="T1341"/>
      <c r="U1341"/>
      <c r="V1341"/>
      <c r="W1341"/>
      <c r="X1341"/>
      <c r="Y1341"/>
      <c r="Z1341" s="54"/>
      <c r="AA1341" s="54"/>
      <c r="AB1341" s="54"/>
      <c r="AC1341"/>
      <c r="AD1341"/>
      <c r="AE1341"/>
    </row>
    <row r="1342" spans="17:31" x14ac:dyDescent="0.35">
      <c r="Q1342"/>
      <c r="R1342"/>
      <c r="S1342"/>
      <c r="T1342"/>
      <c r="U1342"/>
      <c r="V1342"/>
      <c r="W1342"/>
      <c r="X1342"/>
      <c r="Y1342"/>
      <c r="Z1342" s="54"/>
      <c r="AA1342" s="54"/>
      <c r="AB1342" s="54"/>
      <c r="AC1342"/>
      <c r="AD1342"/>
      <c r="AE1342"/>
    </row>
    <row r="1343" spans="17:31" x14ac:dyDescent="0.35">
      <c r="Q1343"/>
      <c r="R1343"/>
      <c r="S1343"/>
      <c r="T1343"/>
      <c r="U1343"/>
      <c r="V1343"/>
      <c r="W1343"/>
      <c r="X1343"/>
      <c r="Y1343"/>
      <c r="Z1343" s="54"/>
      <c r="AA1343" s="54"/>
      <c r="AB1343" s="54"/>
      <c r="AC1343"/>
      <c r="AD1343"/>
      <c r="AE1343"/>
    </row>
    <row r="1344" spans="17:31" x14ac:dyDescent="0.35">
      <c r="Q1344"/>
      <c r="R1344"/>
      <c r="S1344"/>
      <c r="T1344"/>
      <c r="U1344"/>
      <c r="V1344"/>
      <c r="W1344"/>
      <c r="X1344"/>
      <c r="Y1344"/>
      <c r="Z1344" s="54"/>
      <c r="AA1344" s="54"/>
      <c r="AB1344" s="54"/>
      <c r="AC1344"/>
      <c r="AD1344"/>
      <c r="AE1344"/>
    </row>
    <row r="1345" spans="17:31" x14ac:dyDescent="0.35">
      <c r="Q1345"/>
      <c r="R1345"/>
      <c r="S1345"/>
      <c r="T1345"/>
      <c r="U1345"/>
      <c r="V1345"/>
      <c r="W1345"/>
      <c r="X1345"/>
      <c r="Y1345"/>
      <c r="Z1345" s="54"/>
      <c r="AA1345" s="54"/>
      <c r="AB1345" s="54"/>
      <c r="AC1345"/>
      <c r="AD1345"/>
      <c r="AE1345"/>
    </row>
    <row r="1346" spans="17:31" x14ac:dyDescent="0.35">
      <c r="Q1346"/>
      <c r="R1346"/>
      <c r="S1346"/>
      <c r="T1346"/>
      <c r="U1346"/>
      <c r="V1346"/>
      <c r="W1346"/>
      <c r="X1346"/>
      <c r="Y1346"/>
      <c r="Z1346" s="54"/>
      <c r="AA1346" s="54"/>
      <c r="AB1346" s="54"/>
      <c r="AC1346"/>
      <c r="AD1346"/>
      <c r="AE1346"/>
    </row>
    <row r="1347" spans="17:31" x14ac:dyDescent="0.35">
      <c r="Q1347"/>
      <c r="R1347"/>
      <c r="S1347"/>
      <c r="T1347"/>
      <c r="U1347"/>
      <c r="V1347"/>
      <c r="W1347"/>
      <c r="X1347"/>
      <c r="Y1347"/>
      <c r="Z1347" s="54"/>
      <c r="AA1347" s="54"/>
      <c r="AB1347" s="54"/>
      <c r="AC1347"/>
      <c r="AD1347"/>
      <c r="AE1347"/>
    </row>
    <row r="1348" spans="17:31" x14ac:dyDescent="0.35">
      <c r="Q1348"/>
      <c r="R1348"/>
      <c r="S1348"/>
      <c r="T1348"/>
      <c r="U1348"/>
      <c r="V1348"/>
      <c r="W1348"/>
      <c r="X1348"/>
      <c r="Y1348"/>
      <c r="Z1348" s="54"/>
      <c r="AA1348" s="54"/>
      <c r="AB1348" s="54"/>
      <c r="AC1348"/>
      <c r="AD1348"/>
      <c r="AE1348"/>
    </row>
    <row r="1349" spans="17:31" x14ac:dyDescent="0.35">
      <c r="Q1349"/>
      <c r="R1349"/>
      <c r="S1349"/>
      <c r="T1349"/>
      <c r="U1349"/>
      <c r="V1349"/>
      <c r="W1349"/>
      <c r="X1349"/>
      <c r="Y1349"/>
      <c r="Z1349" s="54"/>
      <c r="AA1349" s="54"/>
      <c r="AB1349" s="54"/>
      <c r="AC1349"/>
      <c r="AD1349"/>
      <c r="AE1349"/>
    </row>
    <row r="1350" spans="17:31" x14ac:dyDescent="0.35">
      <c r="Q1350"/>
      <c r="R1350"/>
      <c r="S1350"/>
      <c r="T1350"/>
      <c r="U1350"/>
      <c r="V1350"/>
      <c r="W1350"/>
      <c r="X1350"/>
      <c r="Y1350"/>
      <c r="Z1350" s="54"/>
      <c r="AA1350" s="54"/>
      <c r="AB1350" s="54"/>
      <c r="AC1350"/>
      <c r="AD1350"/>
      <c r="AE1350"/>
    </row>
    <row r="1351" spans="17:31" x14ac:dyDescent="0.35">
      <c r="Q1351"/>
      <c r="R1351"/>
      <c r="S1351"/>
      <c r="T1351"/>
      <c r="U1351"/>
      <c r="V1351"/>
      <c r="W1351"/>
      <c r="X1351"/>
      <c r="Y1351"/>
      <c r="Z1351" s="54"/>
      <c r="AA1351" s="54"/>
      <c r="AB1351" s="54"/>
      <c r="AC1351"/>
      <c r="AD1351"/>
      <c r="AE1351"/>
    </row>
    <row r="1352" spans="17:31" x14ac:dyDescent="0.35">
      <c r="Q1352"/>
      <c r="R1352"/>
      <c r="S1352"/>
      <c r="T1352"/>
      <c r="U1352"/>
      <c r="V1352"/>
      <c r="W1352"/>
      <c r="X1352"/>
      <c r="Y1352"/>
      <c r="Z1352" s="54"/>
      <c r="AA1352" s="54"/>
      <c r="AB1352" s="54"/>
      <c r="AC1352"/>
      <c r="AD1352"/>
      <c r="AE1352"/>
    </row>
    <row r="1353" spans="17:31" x14ac:dyDescent="0.35">
      <c r="Q1353"/>
      <c r="R1353"/>
      <c r="S1353"/>
      <c r="T1353"/>
      <c r="U1353"/>
      <c r="V1353"/>
      <c r="W1353"/>
      <c r="X1353"/>
      <c r="Y1353"/>
      <c r="Z1353" s="54"/>
      <c r="AA1353" s="54"/>
      <c r="AB1353" s="54"/>
      <c r="AC1353"/>
      <c r="AD1353"/>
      <c r="AE1353"/>
    </row>
    <row r="1354" spans="17:31" x14ac:dyDescent="0.35">
      <c r="Q1354"/>
      <c r="R1354"/>
      <c r="S1354"/>
      <c r="T1354"/>
      <c r="U1354"/>
      <c r="V1354"/>
      <c r="W1354"/>
      <c r="X1354"/>
      <c r="Y1354"/>
      <c r="Z1354" s="54"/>
      <c r="AA1354" s="54"/>
      <c r="AB1354" s="54"/>
      <c r="AC1354"/>
      <c r="AD1354"/>
      <c r="AE1354"/>
    </row>
    <row r="1355" spans="17:31" x14ac:dyDescent="0.35">
      <c r="Q1355"/>
      <c r="R1355"/>
      <c r="S1355"/>
      <c r="T1355"/>
      <c r="U1355"/>
      <c r="V1355"/>
      <c r="W1355"/>
      <c r="X1355"/>
      <c r="Y1355"/>
      <c r="Z1355" s="54"/>
      <c r="AA1355" s="54"/>
      <c r="AB1355" s="54"/>
      <c r="AC1355"/>
      <c r="AD1355"/>
      <c r="AE1355"/>
    </row>
    <row r="1356" spans="17:31" x14ac:dyDescent="0.35">
      <c r="Q1356"/>
      <c r="R1356"/>
      <c r="S1356"/>
      <c r="T1356"/>
      <c r="U1356"/>
      <c r="V1356"/>
      <c r="W1356"/>
      <c r="X1356"/>
      <c r="Y1356"/>
      <c r="Z1356" s="54"/>
      <c r="AA1356" s="54"/>
      <c r="AB1356" s="54"/>
      <c r="AC1356"/>
      <c r="AD1356"/>
      <c r="AE1356"/>
    </row>
    <row r="1357" spans="17:31" x14ac:dyDescent="0.35">
      <c r="Q1357"/>
      <c r="R1357"/>
      <c r="S1357"/>
      <c r="T1357"/>
      <c r="U1357"/>
      <c r="V1357"/>
      <c r="W1357"/>
      <c r="X1357"/>
      <c r="Y1357"/>
      <c r="Z1357" s="54"/>
      <c r="AA1357" s="54"/>
      <c r="AB1357" s="54"/>
      <c r="AC1357"/>
      <c r="AD1357"/>
      <c r="AE1357"/>
    </row>
    <row r="1358" spans="17:31" x14ac:dyDescent="0.35">
      <c r="Q1358"/>
      <c r="R1358"/>
      <c r="S1358"/>
      <c r="T1358"/>
      <c r="U1358"/>
      <c r="V1358"/>
      <c r="W1358"/>
      <c r="X1358"/>
      <c r="Y1358"/>
      <c r="Z1358" s="54"/>
      <c r="AA1358" s="54"/>
      <c r="AB1358" s="54"/>
      <c r="AC1358"/>
      <c r="AD1358"/>
      <c r="AE1358"/>
    </row>
    <row r="1359" spans="17:31" x14ac:dyDescent="0.35">
      <c r="Q1359"/>
      <c r="R1359"/>
      <c r="S1359"/>
      <c r="T1359"/>
      <c r="U1359"/>
      <c r="V1359"/>
      <c r="W1359"/>
      <c r="X1359"/>
      <c r="Y1359"/>
      <c r="Z1359" s="54"/>
      <c r="AA1359" s="54"/>
      <c r="AB1359" s="54"/>
      <c r="AC1359"/>
      <c r="AD1359"/>
      <c r="AE1359"/>
    </row>
    <row r="1360" spans="17:31" x14ac:dyDescent="0.35">
      <c r="Q1360"/>
      <c r="R1360"/>
      <c r="S1360"/>
      <c r="T1360"/>
      <c r="U1360"/>
      <c r="V1360"/>
      <c r="W1360"/>
      <c r="X1360"/>
      <c r="Y1360"/>
      <c r="Z1360" s="54"/>
      <c r="AA1360" s="54"/>
      <c r="AB1360" s="54"/>
      <c r="AC1360"/>
      <c r="AD1360"/>
      <c r="AE1360"/>
    </row>
    <row r="1361" spans="17:31" x14ac:dyDescent="0.35">
      <c r="Q1361"/>
      <c r="R1361"/>
      <c r="S1361"/>
      <c r="T1361"/>
      <c r="U1361"/>
      <c r="V1361"/>
      <c r="W1361"/>
      <c r="X1361"/>
      <c r="Y1361"/>
      <c r="Z1361" s="54"/>
      <c r="AA1361" s="54"/>
      <c r="AB1361" s="54"/>
      <c r="AC1361"/>
      <c r="AD1361"/>
      <c r="AE1361"/>
    </row>
    <row r="1362" spans="17:31" x14ac:dyDescent="0.35">
      <c r="Q1362"/>
      <c r="R1362"/>
      <c r="S1362"/>
      <c r="T1362"/>
      <c r="U1362"/>
      <c r="V1362"/>
      <c r="W1362"/>
      <c r="X1362"/>
      <c r="Y1362"/>
      <c r="Z1362" s="54"/>
      <c r="AA1362" s="54"/>
      <c r="AB1362" s="54"/>
      <c r="AC1362"/>
      <c r="AD1362"/>
      <c r="AE1362"/>
    </row>
    <row r="1363" spans="17:31" x14ac:dyDescent="0.35">
      <c r="Q1363"/>
      <c r="R1363"/>
      <c r="S1363"/>
      <c r="T1363"/>
      <c r="U1363"/>
      <c r="V1363"/>
      <c r="W1363"/>
      <c r="X1363"/>
      <c r="Y1363"/>
      <c r="Z1363" s="54"/>
      <c r="AA1363" s="54"/>
      <c r="AB1363" s="54"/>
      <c r="AC1363"/>
      <c r="AD1363"/>
      <c r="AE1363"/>
    </row>
    <row r="1364" spans="17:31" x14ac:dyDescent="0.35">
      <c r="Q1364"/>
      <c r="R1364"/>
      <c r="S1364"/>
      <c r="T1364"/>
      <c r="U1364"/>
      <c r="V1364"/>
      <c r="W1364"/>
      <c r="X1364"/>
      <c r="Y1364"/>
      <c r="Z1364" s="54"/>
      <c r="AA1364" s="54"/>
      <c r="AB1364" s="54"/>
      <c r="AC1364"/>
      <c r="AD1364"/>
      <c r="AE1364"/>
    </row>
    <row r="1365" spans="17:31" x14ac:dyDescent="0.35">
      <c r="Q1365"/>
      <c r="R1365"/>
      <c r="S1365"/>
      <c r="T1365"/>
      <c r="U1365"/>
      <c r="V1365"/>
      <c r="W1365"/>
      <c r="X1365"/>
      <c r="Y1365"/>
      <c r="Z1365" s="54"/>
      <c r="AA1365" s="54"/>
      <c r="AB1365" s="54"/>
      <c r="AC1365"/>
      <c r="AD1365"/>
      <c r="AE1365"/>
    </row>
    <row r="1366" spans="17:31" x14ac:dyDescent="0.35">
      <c r="Q1366"/>
      <c r="R1366"/>
      <c r="S1366"/>
      <c r="T1366"/>
      <c r="U1366"/>
      <c r="V1366"/>
      <c r="W1366"/>
      <c r="X1366"/>
      <c r="Y1366"/>
      <c r="Z1366" s="54"/>
      <c r="AA1366" s="54"/>
      <c r="AB1366" s="54"/>
      <c r="AC1366"/>
      <c r="AD1366"/>
      <c r="AE1366"/>
    </row>
    <row r="1367" spans="17:31" x14ac:dyDescent="0.35">
      <c r="Q1367"/>
      <c r="R1367"/>
      <c r="S1367"/>
      <c r="T1367"/>
      <c r="U1367"/>
      <c r="V1367"/>
      <c r="W1367"/>
      <c r="X1367"/>
      <c r="Y1367"/>
      <c r="Z1367" s="54"/>
      <c r="AA1367" s="54"/>
      <c r="AB1367" s="54"/>
      <c r="AC1367"/>
      <c r="AD1367"/>
      <c r="AE1367"/>
    </row>
    <row r="1368" spans="17:31" x14ac:dyDescent="0.35">
      <c r="Q1368"/>
      <c r="R1368"/>
      <c r="S1368"/>
      <c r="T1368"/>
      <c r="U1368"/>
      <c r="V1368"/>
      <c r="W1368"/>
      <c r="X1368"/>
      <c r="Y1368"/>
      <c r="Z1368" s="54"/>
      <c r="AA1368" s="54"/>
      <c r="AB1368" s="54"/>
      <c r="AC1368"/>
      <c r="AD1368"/>
      <c r="AE1368"/>
    </row>
    <row r="1369" spans="17:31" x14ac:dyDescent="0.35">
      <c r="Q1369"/>
      <c r="R1369"/>
      <c r="S1369"/>
      <c r="T1369"/>
      <c r="U1369"/>
      <c r="V1369"/>
      <c r="W1369"/>
      <c r="X1369"/>
      <c r="Y1369"/>
      <c r="Z1369" s="54"/>
      <c r="AA1369" s="54"/>
      <c r="AB1369" s="54"/>
      <c r="AC1369"/>
      <c r="AD1369"/>
      <c r="AE1369"/>
    </row>
    <row r="1370" spans="17:31" x14ac:dyDescent="0.35">
      <c r="Q1370"/>
      <c r="R1370"/>
      <c r="S1370"/>
      <c r="T1370"/>
      <c r="U1370"/>
      <c r="V1370"/>
      <c r="W1370"/>
      <c r="X1370"/>
      <c r="Y1370"/>
      <c r="Z1370" s="54"/>
      <c r="AA1370" s="54"/>
      <c r="AB1370" s="54"/>
      <c r="AC1370"/>
      <c r="AD1370"/>
      <c r="AE1370"/>
    </row>
    <row r="1371" spans="17:31" x14ac:dyDescent="0.35">
      <c r="Q1371"/>
      <c r="R1371"/>
      <c r="S1371"/>
      <c r="T1371"/>
      <c r="U1371"/>
      <c r="V1371"/>
      <c r="W1371"/>
      <c r="X1371"/>
      <c r="Y1371"/>
      <c r="Z1371" s="54"/>
      <c r="AA1371" s="54"/>
      <c r="AB1371" s="54"/>
      <c r="AC1371"/>
      <c r="AD1371"/>
      <c r="AE1371"/>
    </row>
    <row r="1372" spans="17:31" x14ac:dyDescent="0.35">
      <c r="Q1372"/>
      <c r="R1372"/>
      <c r="S1372"/>
      <c r="T1372"/>
      <c r="U1372"/>
      <c r="V1372"/>
      <c r="W1372"/>
      <c r="X1372"/>
      <c r="Y1372"/>
      <c r="Z1372" s="54"/>
      <c r="AA1372" s="54"/>
      <c r="AB1372" s="54"/>
      <c r="AC1372"/>
      <c r="AD1372"/>
      <c r="AE1372"/>
    </row>
    <row r="1373" spans="17:31" x14ac:dyDescent="0.35">
      <c r="Q1373"/>
      <c r="R1373"/>
      <c r="S1373"/>
      <c r="T1373"/>
      <c r="U1373"/>
      <c r="V1373"/>
      <c r="W1373"/>
      <c r="X1373"/>
      <c r="Y1373"/>
      <c r="Z1373" s="54"/>
      <c r="AA1373" s="54"/>
      <c r="AB1373" s="54"/>
      <c r="AC1373"/>
      <c r="AD1373"/>
      <c r="AE1373"/>
    </row>
    <row r="1374" spans="17:31" x14ac:dyDescent="0.35">
      <c r="Q1374"/>
      <c r="R1374"/>
      <c r="S1374"/>
      <c r="T1374"/>
      <c r="U1374"/>
      <c r="V1374"/>
      <c r="W1374"/>
      <c r="X1374"/>
      <c r="Y1374"/>
      <c r="Z1374" s="54"/>
      <c r="AA1374" s="54"/>
      <c r="AB1374" s="54"/>
      <c r="AC1374"/>
      <c r="AD1374"/>
      <c r="AE1374"/>
    </row>
    <row r="1375" spans="17:31" x14ac:dyDescent="0.35">
      <c r="Q1375"/>
      <c r="R1375"/>
      <c r="S1375"/>
      <c r="T1375"/>
      <c r="U1375"/>
      <c r="V1375"/>
      <c r="W1375"/>
      <c r="X1375"/>
      <c r="Y1375"/>
      <c r="Z1375" s="54"/>
      <c r="AA1375" s="54"/>
      <c r="AB1375" s="54"/>
      <c r="AC1375"/>
      <c r="AD1375"/>
      <c r="AE1375"/>
    </row>
    <row r="1376" spans="17:31" x14ac:dyDescent="0.35">
      <c r="Q1376"/>
      <c r="R1376"/>
      <c r="S1376"/>
      <c r="T1376"/>
      <c r="U1376"/>
      <c r="V1376"/>
      <c r="W1376"/>
      <c r="X1376"/>
      <c r="Y1376"/>
      <c r="Z1376" s="54"/>
      <c r="AA1376" s="54"/>
      <c r="AB1376" s="54"/>
      <c r="AC1376"/>
      <c r="AD1376"/>
      <c r="AE1376"/>
    </row>
    <row r="1377" spans="17:31" x14ac:dyDescent="0.35">
      <c r="Q1377"/>
      <c r="R1377"/>
      <c r="S1377"/>
      <c r="T1377"/>
      <c r="U1377"/>
      <c r="V1377"/>
      <c r="W1377"/>
      <c r="X1377"/>
      <c r="Y1377"/>
      <c r="Z1377" s="54"/>
      <c r="AA1377" s="54"/>
      <c r="AB1377" s="54"/>
      <c r="AC1377"/>
      <c r="AD1377"/>
      <c r="AE1377"/>
    </row>
    <row r="1378" spans="17:31" x14ac:dyDescent="0.35">
      <c r="Q1378"/>
      <c r="R1378"/>
      <c r="S1378"/>
      <c r="T1378"/>
      <c r="U1378"/>
      <c r="V1378"/>
      <c r="W1378"/>
      <c r="X1378"/>
      <c r="Y1378"/>
      <c r="Z1378" s="54"/>
      <c r="AA1378" s="54"/>
      <c r="AB1378" s="54"/>
      <c r="AC1378"/>
      <c r="AD1378"/>
      <c r="AE1378"/>
    </row>
    <row r="1379" spans="17:31" x14ac:dyDescent="0.35">
      <c r="Q1379"/>
      <c r="R1379"/>
      <c r="S1379"/>
      <c r="T1379"/>
      <c r="U1379"/>
      <c r="V1379"/>
      <c r="W1379"/>
      <c r="X1379"/>
      <c r="Y1379"/>
      <c r="Z1379" s="54"/>
      <c r="AA1379" s="54"/>
      <c r="AB1379" s="54"/>
      <c r="AC1379"/>
      <c r="AD1379"/>
      <c r="AE1379"/>
    </row>
    <row r="1380" spans="17:31" x14ac:dyDescent="0.35">
      <c r="Q1380"/>
      <c r="R1380"/>
      <c r="S1380"/>
      <c r="T1380"/>
      <c r="U1380"/>
      <c r="V1380"/>
      <c r="W1380"/>
      <c r="X1380"/>
      <c r="Y1380"/>
      <c r="Z1380" s="54"/>
      <c r="AA1380" s="54"/>
      <c r="AB1380" s="54"/>
      <c r="AC1380"/>
      <c r="AD1380"/>
      <c r="AE1380"/>
    </row>
    <row r="1381" spans="17:31" x14ac:dyDescent="0.35">
      <c r="Q1381"/>
      <c r="R1381"/>
      <c r="S1381"/>
      <c r="T1381"/>
      <c r="U1381"/>
      <c r="V1381"/>
      <c r="W1381"/>
      <c r="X1381"/>
      <c r="Y1381"/>
      <c r="Z1381" s="54"/>
      <c r="AA1381" s="54"/>
      <c r="AB1381" s="54"/>
      <c r="AC1381"/>
      <c r="AD1381"/>
      <c r="AE1381"/>
    </row>
    <row r="1382" spans="17:31" x14ac:dyDescent="0.35">
      <c r="Q1382"/>
      <c r="R1382"/>
      <c r="S1382"/>
      <c r="T1382"/>
      <c r="U1382"/>
      <c r="V1382"/>
      <c r="W1382"/>
      <c r="X1382"/>
      <c r="Y1382"/>
      <c r="Z1382" s="54"/>
      <c r="AA1382" s="54"/>
      <c r="AB1382" s="54"/>
      <c r="AC1382"/>
      <c r="AD1382"/>
      <c r="AE1382"/>
    </row>
    <row r="1383" spans="17:31" x14ac:dyDescent="0.35">
      <c r="Q1383"/>
      <c r="R1383"/>
      <c r="S1383"/>
      <c r="T1383"/>
      <c r="U1383"/>
      <c r="V1383"/>
      <c r="W1383"/>
      <c r="X1383"/>
      <c r="Y1383"/>
      <c r="Z1383" s="54"/>
      <c r="AA1383" s="54"/>
      <c r="AB1383" s="54"/>
      <c r="AC1383"/>
      <c r="AD1383"/>
      <c r="AE1383"/>
    </row>
    <row r="1384" spans="17:31" x14ac:dyDescent="0.35">
      <c r="Q1384"/>
      <c r="R1384"/>
      <c r="S1384"/>
      <c r="T1384"/>
      <c r="U1384"/>
      <c r="V1384"/>
      <c r="W1384"/>
      <c r="X1384"/>
      <c r="Y1384"/>
      <c r="Z1384" s="54"/>
      <c r="AA1384" s="54"/>
      <c r="AB1384" s="54"/>
      <c r="AC1384"/>
      <c r="AD1384"/>
      <c r="AE1384"/>
    </row>
    <row r="1385" spans="17:31" x14ac:dyDescent="0.35">
      <c r="Q1385"/>
      <c r="R1385"/>
      <c r="S1385"/>
      <c r="T1385"/>
      <c r="U1385"/>
      <c r="V1385"/>
      <c r="W1385"/>
      <c r="X1385"/>
      <c r="Y1385"/>
      <c r="Z1385" s="54"/>
      <c r="AA1385" s="54"/>
      <c r="AB1385" s="54"/>
      <c r="AC1385"/>
      <c r="AD1385"/>
      <c r="AE1385"/>
    </row>
    <row r="1386" spans="17:31" x14ac:dyDescent="0.35">
      <c r="Q1386"/>
      <c r="R1386"/>
      <c r="S1386"/>
      <c r="T1386"/>
      <c r="U1386"/>
      <c r="V1386"/>
      <c r="W1386"/>
      <c r="X1386"/>
      <c r="Y1386"/>
      <c r="Z1386" s="54"/>
      <c r="AA1386" s="54"/>
      <c r="AB1386" s="54"/>
      <c r="AC1386"/>
      <c r="AD1386"/>
      <c r="AE1386"/>
    </row>
    <row r="1387" spans="17:31" x14ac:dyDescent="0.35">
      <c r="Q1387"/>
      <c r="R1387"/>
      <c r="S1387"/>
      <c r="T1387"/>
      <c r="U1387"/>
      <c r="V1387"/>
      <c r="W1387"/>
      <c r="X1387"/>
      <c r="Y1387"/>
      <c r="Z1387" s="54"/>
      <c r="AA1387" s="54"/>
      <c r="AB1387" s="54"/>
      <c r="AC1387"/>
      <c r="AD1387"/>
      <c r="AE1387"/>
    </row>
    <row r="1388" spans="17:31" x14ac:dyDescent="0.35">
      <c r="Q1388"/>
      <c r="R1388"/>
      <c r="S1388"/>
      <c r="T1388"/>
      <c r="U1388"/>
      <c r="V1388"/>
      <c r="W1388"/>
      <c r="X1388"/>
      <c r="Y1388"/>
      <c r="Z1388" s="54"/>
      <c r="AA1388" s="54"/>
      <c r="AB1388" s="54"/>
      <c r="AC1388"/>
      <c r="AD1388"/>
      <c r="AE1388"/>
    </row>
    <row r="1389" spans="17:31" x14ac:dyDescent="0.35">
      <c r="Q1389"/>
      <c r="R1389"/>
      <c r="S1389"/>
      <c r="T1389"/>
      <c r="U1389"/>
      <c r="V1389"/>
      <c r="W1389"/>
      <c r="X1389"/>
      <c r="Y1389"/>
      <c r="Z1389" s="54"/>
      <c r="AA1389" s="54"/>
      <c r="AB1389" s="54"/>
      <c r="AC1389"/>
      <c r="AD1389"/>
      <c r="AE1389"/>
    </row>
    <row r="1390" spans="17:31" x14ac:dyDescent="0.35">
      <c r="Q1390"/>
      <c r="R1390"/>
      <c r="S1390"/>
      <c r="T1390"/>
      <c r="U1390"/>
      <c r="V1390"/>
      <c r="W1390"/>
      <c r="X1390"/>
      <c r="Y1390"/>
      <c r="Z1390" s="54"/>
      <c r="AA1390" s="54"/>
      <c r="AB1390" s="54"/>
      <c r="AC1390"/>
      <c r="AD1390"/>
      <c r="AE1390"/>
    </row>
    <row r="1391" spans="17:31" x14ac:dyDescent="0.35">
      <c r="Q1391"/>
      <c r="R1391"/>
      <c r="S1391"/>
      <c r="T1391"/>
      <c r="U1391"/>
      <c r="V1391"/>
      <c r="W1391"/>
      <c r="X1391"/>
      <c r="Y1391"/>
      <c r="Z1391" s="54"/>
      <c r="AA1391" s="54"/>
      <c r="AB1391" s="54"/>
      <c r="AC1391"/>
      <c r="AD1391"/>
      <c r="AE1391"/>
    </row>
    <row r="1392" spans="17:31" x14ac:dyDescent="0.35">
      <c r="Q1392"/>
      <c r="R1392"/>
      <c r="S1392"/>
      <c r="T1392"/>
      <c r="U1392"/>
      <c r="V1392"/>
      <c r="W1392"/>
      <c r="X1392"/>
      <c r="Y1392"/>
      <c r="Z1392" s="54"/>
      <c r="AA1392" s="54"/>
      <c r="AB1392" s="54"/>
      <c r="AC1392"/>
      <c r="AD1392"/>
      <c r="AE1392"/>
    </row>
    <row r="1393" spans="17:31" x14ac:dyDescent="0.35">
      <c r="Q1393"/>
      <c r="R1393"/>
      <c r="S1393"/>
      <c r="T1393"/>
      <c r="U1393"/>
      <c r="V1393"/>
      <c r="W1393"/>
      <c r="X1393"/>
      <c r="Y1393"/>
      <c r="Z1393" s="54"/>
      <c r="AA1393" s="54"/>
      <c r="AB1393" s="54"/>
      <c r="AC1393"/>
      <c r="AD1393"/>
      <c r="AE1393"/>
    </row>
    <row r="1394" spans="17:31" x14ac:dyDescent="0.35">
      <c r="Q1394"/>
      <c r="R1394"/>
      <c r="S1394"/>
      <c r="T1394"/>
      <c r="U1394"/>
      <c r="V1394"/>
      <c r="W1394"/>
      <c r="X1394"/>
      <c r="Y1394"/>
      <c r="Z1394" s="54"/>
      <c r="AA1394" s="54"/>
      <c r="AB1394" s="54"/>
      <c r="AC1394"/>
      <c r="AD1394"/>
      <c r="AE1394"/>
    </row>
    <row r="1395" spans="17:31" x14ac:dyDescent="0.35">
      <c r="Q1395"/>
      <c r="R1395"/>
      <c r="S1395"/>
      <c r="T1395"/>
      <c r="U1395"/>
      <c r="V1395"/>
      <c r="W1395"/>
      <c r="X1395"/>
      <c r="Y1395"/>
      <c r="Z1395" s="54"/>
      <c r="AA1395" s="54"/>
      <c r="AB1395" s="54"/>
      <c r="AC1395"/>
      <c r="AD1395"/>
      <c r="AE1395"/>
    </row>
    <row r="1396" spans="17:31" x14ac:dyDescent="0.35">
      <c r="Q1396"/>
      <c r="R1396"/>
      <c r="S1396"/>
      <c r="T1396"/>
      <c r="U1396"/>
      <c r="V1396"/>
      <c r="W1396"/>
      <c r="X1396"/>
      <c r="Y1396"/>
      <c r="Z1396" s="54"/>
      <c r="AA1396" s="54"/>
      <c r="AB1396" s="54"/>
      <c r="AC1396"/>
      <c r="AD1396"/>
      <c r="AE1396"/>
    </row>
    <row r="1397" spans="17:31" x14ac:dyDescent="0.35">
      <c r="Q1397"/>
      <c r="R1397"/>
      <c r="S1397"/>
      <c r="T1397"/>
      <c r="U1397"/>
      <c r="V1397"/>
      <c r="W1397"/>
      <c r="X1397"/>
      <c r="Y1397"/>
      <c r="Z1397" s="54"/>
      <c r="AA1397" s="54"/>
      <c r="AB1397" s="54"/>
      <c r="AC1397"/>
      <c r="AD1397"/>
      <c r="AE1397"/>
    </row>
    <row r="1398" spans="17:31" x14ac:dyDescent="0.35">
      <c r="Q1398"/>
      <c r="R1398"/>
      <c r="S1398"/>
      <c r="T1398"/>
      <c r="U1398"/>
      <c r="V1398"/>
      <c r="W1398"/>
      <c r="X1398"/>
      <c r="Y1398"/>
      <c r="Z1398" s="54"/>
      <c r="AA1398" s="54"/>
      <c r="AB1398" s="54"/>
      <c r="AC1398"/>
      <c r="AD1398"/>
      <c r="AE1398"/>
    </row>
    <row r="1399" spans="17:31" x14ac:dyDescent="0.35">
      <c r="Q1399"/>
      <c r="R1399"/>
      <c r="S1399"/>
      <c r="T1399"/>
      <c r="U1399"/>
      <c r="V1399"/>
      <c r="W1399"/>
      <c r="X1399"/>
      <c r="Y1399"/>
      <c r="Z1399" s="54"/>
      <c r="AA1399" s="54"/>
      <c r="AB1399" s="54"/>
      <c r="AC1399"/>
      <c r="AD1399"/>
      <c r="AE1399"/>
    </row>
    <row r="1400" spans="17:31" x14ac:dyDescent="0.35">
      <c r="Q1400"/>
      <c r="R1400"/>
      <c r="S1400"/>
      <c r="T1400"/>
      <c r="U1400"/>
      <c r="V1400"/>
      <c r="W1400"/>
      <c r="X1400"/>
      <c r="Y1400"/>
      <c r="Z1400" s="54"/>
      <c r="AA1400" s="54"/>
      <c r="AB1400" s="54"/>
      <c r="AC1400"/>
      <c r="AD1400"/>
      <c r="AE1400"/>
    </row>
    <row r="1401" spans="17:31" x14ac:dyDescent="0.35">
      <c r="Q1401"/>
      <c r="R1401"/>
      <c r="S1401"/>
      <c r="T1401"/>
      <c r="U1401"/>
      <c r="V1401"/>
      <c r="W1401"/>
      <c r="X1401"/>
      <c r="Y1401"/>
      <c r="Z1401" s="54"/>
      <c r="AA1401" s="54"/>
      <c r="AB1401" s="54"/>
      <c r="AC1401"/>
      <c r="AD1401"/>
      <c r="AE1401"/>
    </row>
    <row r="1402" spans="17:31" x14ac:dyDescent="0.35">
      <c r="Q1402"/>
      <c r="R1402"/>
      <c r="S1402"/>
      <c r="T1402"/>
      <c r="U1402"/>
      <c r="V1402"/>
      <c r="W1402"/>
      <c r="X1402"/>
      <c r="Y1402"/>
      <c r="Z1402" s="54"/>
      <c r="AA1402" s="54"/>
      <c r="AB1402" s="54"/>
      <c r="AC1402"/>
      <c r="AD1402"/>
      <c r="AE1402"/>
    </row>
    <row r="1403" spans="17:31" x14ac:dyDescent="0.35">
      <c r="Q1403"/>
      <c r="R1403"/>
      <c r="S1403"/>
      <c r="T1403"/>
      <c r="U1403"/>
      <c r="V1403"/>
      <c r="W1403"/>
      <c r="X1403"/>
      <c r="Y1403"/>
      <c r="Z1403" s="54"/>
      <c r="AA1403" s="54"/>
      <c r="AB1403" s="54"/>
      <c r="AC1403"/>
      <c r="AD1403"/>
      <c r="AE1403"/>
    </row>
    <row r="1404" spans="17:31" x14ac:dyDescent="0.35">
      <c r="Q1404"/>
      <c r="R1404"/>
      <c r="S1404"/>
      <c r="T1404"/>
      <c r="U1404"/>
      <c r="V1404"/>
      <c r="W1404"/>
      <c r="X1404"/>
      <c r="Y1404"/>
      <c r="Z1404" s="54"/>
      <c r="AA1404" s="54"/>
      <c r="AB1404" s="54"/>
      <c r="AC1404"/>
      <c r="AD1404"/>
      <c r="AE1404"/>
    </row>
    <row r="1405" spans="17:31" x14ac:dyDescent="0.35">
      <c r="Q1405"/>
      <c r="R1405"/>
      <c r="S1405"/>
      <c r="T1405"/>
      <c r="U1405"/>
      <c r="V1405"/>
      <c r="W1405"/>
      <c r="X1405"/>
      <c r="Y1405"/>
      <c r="Z1405" s="54"/>
      <c r="AA1405" s="54"/>
      <c r="AB1405" s="54"/>
      <c r="AC1405"/>
      <c r="AD1405"/>
      <c r="AE1405"/>
    </row>
    <row r="1406" spans="17:31" x14ac:dyDescent="0.35">
      <c r="Q1406"/>
      <c r="R1406"/>
      <c r="S1406"/>
      <c r="T1406"/>
      <c r="U1406"/>
      <c r="V1406"/>
      <c r="W1406"/>
      <c r="X1406"/>
      <c r="Y1406"/>
      <c r="Z1406" s="54"/>
      <c r="AA1406" s="54"/>
      <c r="AB1406" s="54"/>
      <c r="AC1406"/>
      <c r="AD1406"/>
      <c r="AE1406"/>
    </row>
    <row r="1407" spans="17:31" x14ac:dyDescent="0.35">
      <c r="Q1407"/>
      <c r="R1407"/>
      <c r="S1407"/>
      <c r="T1407"/>
      <c r="U1407"/>
      <c r="V1407"/>
      <c r="W1407"/>
      <c r="X1407"/>
      <c r="Y1407"/>
      <c r="Z1407" s="54"/>
      <c r="AA1407" s="54"/>
      <c r="AB1407" s="54"/>
      <c r="AC1407"/>
      <c r="AD1407"/>
      <c r="AE1407"/>
    </row>
    <row r="1408" spans="17:31" x14ac:dyDescent="0.35">
      <c r="Q1408"/>
      <c r="R1408"/>
      <c r="S1408"/>
      <c r="T1408"/>
      <c r="U1408"/>
      <c r="V1408"/>
      <c r="W1408"/>
      <c r="X1408"/>
      <c r="Y1408"/>
      <c r="Z1408" s="54"/>
      <c r="AA1408" s="54"/>
      <c r="AB1408" s="54"/>
      <c r="AC1408"/>
      <c r="AD1408"/>
      <c r="AE1408"/>
    </row>
    <row r="1409" spans="17:31" x14ac:dyDescent="0.35">
      <c r="Q1409"/>
      <c r="R1409"/>
      <c r="S1409"/>
      <c r="T1409"/>
      <c r="U1409"/>
      <c r="V1409"/>
      <c r="W1409"/>
      <c r="X1409"/>
      <c r="Y1409"/>
      <c r="Z1409" s="54"/>
      <c r="AA1409" s="54"/>
      <c r="AB1409" s="54"/>
      <c r="AC1409"/>
      <c r="AD1409"/>
      <c r="AE1409"/>
    </row>
    <row r="1410" spans="17:31" x14ac:dyDescent="0.35">
      <c r="Q1410"/>
      <c r="R1410"/>
      <c r="S1410"/>
      <c r="T1410"/>
      <c r="U1410"/>
      <c r="V1410"/>
      <c r="W1410"/>
      <c r="X1410"/>
      <c r="Y1410"/>
      <c r="Z1410" s="54"/>
      <c r="AA1410" s="54"/>
      <c r="AB1410" s="54"/>
      <c r="AC1410"/>
      <c r="AD1410"/>
      <c r="AE1410"/>
    </row>
    <row r="1411" spans="17:31" x14ac:dyDescent="0.35">
      <c r="Q1411"/>
      <c r="R1411"/>
      <c r="S1411"/>
      <c r="T1411"/>
      <c r="U1411"/>
      <c r="V1411"/>
      <c r="W1411"/>
      <c r="X1411"/>
      <c r="Y1411"/>
      <c r="Z1411" s="54"/>
      <c r="AA1411" s="54"/>
      <c r="AB1411" s="54"/>
      <c r="AC1411"/>
      <c r="AD1411"/>
      <c r="AE1411"/>
    </row>
    <row r="1412" spans="17:31" x14ac:dyDescent="0.35">
      <c r="Q1412"/>
      <c r="R1412"/>
      <c r="S1412"/>
      <c r="T1412"/>
      <c r="U1412"/>
      <c r="V1412"/>
      <c r="W1412"/>
      <c r="X1412"/>
      <c r="Y1412"/>
      <c r="Z1412" s="54"/>
      <c r="AA1412" s="54"/>
      <c r="AB1412" s="54"/>
      <c r="AC1412"/>
      <c r="AD1412"/>
      <c r="AE1412"/>
    </row>
    <row r="1413" spans="17:31" x14ac:dyDescent="0.35">
      <c r="Q1413"/>
      <c r="R1413"/>
      <c r="S1413"/>
      <c r="T1413"/>
      <c r="U1413"/>
      <c r="V1413"/>
      <c r="W1413"/>
      <c r="X1413"/>
      <c r="Y1413"/>
      <c r="Z1413" s="54"/>
      <c r="AA1413" s="54"/>
      <c r="AB1413" s="54"/>
      <c r="AC1413"/>
      <c r="AD1413"/>
      <c r="AE1413"/>
    </row>
    <row r="1414" spans="17:31" x14ac:dyDescent="0.35">
      <c r="Q1414"/>
      <c r="R1414"/>
      <c r="S1414"/>
      <c r="T1414"/>
      <c r="U1414"/>
      <c r="V1414"/>
      <c r="W1414"/>
      <c r="X1414"/>
      <c r="Y1414"/>
      <c r="Z1414" s="54"/>
      <c r="AA1414" s="54"/>
      <c r="AB1414" s="54"/>
      <c r="AC1414"/>
      <c r="AD1414"/>
      <c r="AE1414"/>
    </row>
    <row r="1415" spans="17:31" x14ac:dyDescent="0.35">
      <c r="Q1415"/>
      <c r="R1415"/>
      <c r="S1415"/>
      <c r="T1415"/>
      <c r="U1415"/>
      <c r="V1415"/>
      <c r="W1415"/>
      <c r="X1415"/>
      <c r="Y1415"/>
      <c r="Z1415" s="54"/>
      <c r="AA1415" s="54"/>
      <c r="AB1415" s="54"/>
      <c r="AC1415"/>
      <c r="AD1415"/>
      <c r="AE1415"/>
    </row>
    <row r="1416" spans="17:31" x14ac:dyDescent="0.35">
      <c r="Q1416"/>
      <c r="R1416"/>
      <c r="S1416"/>
      <c r="T1416"/>
      <c r="U1416"/>
      <c r="V1416"/>
      <c r="W1416"/>
      <c r="X1416"/>
      <c r="Y1416"/>
      <c r="Z1416" s="54"/>
      <c r="AA1416" s="54"/>
      <c r="AB1416" s="54"/>
      <c r="AC1416"/>
      <c r="AD1416"/>
      <c r="AE1416"/>
    </row>
    <row r="1417" spans="17:31" x14ac:dyDescent="0.35">
      <c r="Q1417"/>
      <c r="R1417"/>
      <c r="S1417"/>
      <c r="T1417"/>
      <c r="U1417"/>
      <c r="V1417"/>
      <c r="W1417"/>
      <c r="X1417"/>
      <c r="Y1417"/>
      <c r="Z1417" s="54"/>
      <c r="AA1417" s="54"/>
      <c r="AB1417" s="54"/>
      <c r="AC1417"/>
      <c r="AD1417"/>
      <c r="AE1417"/>
    </row>
    <row r="1418" spans="17:31" x14ac:dyDescent="0.35">
      <c r="Q1418"/>
      <c r="R1418"/>
      <c r="S1418"/>
      <c r="T1418"/>
      <c r="U1418"/>
      <c r="V1418"/>
      <c r="W1418"/>
      <c r="X1418"/>
      <c r="Y1418"/>
      <c r="Z1418" s="54"/>
      <c r="AA1418" s="54"/>
      <c r="AB1418" s="54"/>
      <c r="AC1418"/>
      <c r="AD1418"/>
      <c r="AE1418"/>
    </row>
    <row r="1419" spans="17:31" x14ac:dyDescent="0.35">
      <c r="Q1419"/>
      <c r="R1419"/>
      <c r="S1419"/>
      <c r="T1419"/>
      <c r="U1419"/>
      <c r="V1419"/>
      <c r="W1419"/>
      <c r="X1419"/>
      <c r="Y1419"/>
      <c r="Z1419" s="54"/>
      <c r="AA1419" s="54"/>
      <c r="AB1419" s="54"/>
      <c r="AC1419"/>
      <c r="AD1419"/>
      <c r="AE1419"/>
    </row>
    <row r="1420" spans="17:31" x14ac:dyDescent="0.35">
      <c r="Q1420"/>
      <c r="R1420"/>
      <c r="S1420"/>
      <c r="T1420"/>
      <c r="U1420"/>
      <c r="V1420"/>
      <c r="W1420"/>
      <c r="X1420"/>
      <c r="Y1420"/>
      <c r="Z1420" s="54"/>
      <c r="AA1420" s="54"/>
      <c r="AB1420" s="54"/>
      <c r="AC1420"/>
      <c r="AD1420"/>
      <c r="AE1420"/>
    </row>
    <row r="1421" spans="17:31" x14ac:dyDescent="0.35">
      <c r="Q1421"/>
      <c r="R1421"/>
      <c r="S1421"/>
      <c r="T1421"/>
      <c r="U1421"/>
      <c r="V1421"/>
      <c r="W1421"/>
      <c r="X1421"/>
      <c r="Y1421"/>
      <c r="Z1421" s="54"/>
      <c r="AA1421" s="54"/>
      <c r="AB1421" s="54"/>
      <c r="AC1421"/>
      <c r="AD1421"/>
      <c r="AE1421"/>
    </row>
    <row r="1422" spans="17:31" x14ac:dyDescent="0.35">
      <c r="Q1422"/>
      <c r="R1422"/>
      <c r="S1422"/>
      <c r="T1422"/>
      <c r="U1422"/>
      <c r="V1422"/>
      <c r="W1422"/>
      <c r="X1422"/>
      <c r="Y1422"/>
      <c r="Z1422" s="54"/>
      <c r="AA1422" s="54"/>
      <c r="AB1422" s="54"/>
      <c r="AC1422"/>
      <c r="AD1422"/>
      <c r="AE1422"/>
    </row>
    <row r="1423" spans="17:31" x14ac:dyDescent="0.35">
      <c r="Q1423"/>
      <c r="R1423"/>
      <c r="S1423"/>
      <c r="T1423"/>
      <c r="U1423"/>
      <c r="V1423"/>
      <c r="W1423"/>
      <c r="X1423"/>
      <c r="Y1423"/>
      <c r="Z1423" s="54"/>
      <c r="AA1423" s="54"/>
      <c r="AB1423" s="54"/>
      <c r="AC1423"/>
      <c r="AD1423"/>
      <c r="AE1423"/>
    </row>
    <row r="1424" spans="17:31" x14ac:dyDescent="0.35">
      <c r="Q1424"/>
      <c r="R1424"/>
      <c r="S1424"/>
      <c r="T1424"/>
      <c r="U1424"/>
      <c r="V1424"/>
      <c r="W1424"/>
      <c r="X1424"/>
      <c r="Y1424"/>
      <c r="Z1424" s="54"/>
      <c r="AA1424" s="54"/>
      <c r="AB1424" s="54"/>
      <c r="AC1424"/>
      <c r="AD1424"/>
      <c r="AE1424"/>
    </row>
    <row r="1425" spans="17:31" x14ac:dyDescent="0.35">
      <c r="Q1425"/>
      <c r="R1425"/>
      <c r="S1425"/>
      <c r="T1425"/>
      <c r="U1425"/>
      <c r="V1425"/>
      <c r="W1425"/>
      <c r="X1425"/>
      <c r="Y1425"/>
      <c r="Z1425" s="54"/>
      <c r="AA1425" s="54"/>
      <c r="AB1425" s="54"/>
      <c r="AC1425"/>
      <c r="AD1425"/>
      <c r="AE1425"/>
    </row>
    <row r="1426" spans="17:31" x14ac:dyDescent="0.35">
      <c r="Q1426"/>
      <c r="R1426"/>
      <c r="S1426"/>
      <c r="T1426"/>
      <c r="U1426"/>
      <c r="V1426"/>
      <c r="W1426"/>
      <c r="X1426"/>
      <c r="Y1426"/>
      <c r="Z1426" s="54"/>
      <c r="AA1426" s="54"/>
      <c r="AB1426" s="54"/>
      <c r="AC1426"/>
      <c r="AD1426"/>
      <c r="AE1426"/>
    </row>
    <row r="1427" spans="17:31" x14ac:dyDescent="0.35">
      <c r="Q1427"/>
      <c r="R1427"/>
      <c r="S1427"/>
      <c r="T1427"/>
      <c r="U1427"/>
      <c r="V1427"/>
      <c r="W1427"/>
      <c r="X1427"/>
      <c r="Y1427"/>
      <c r="Z1427" s="54"/>
      <c r="AA1427" s="54"/>
      <c r="AB1427" s="54"/>
      <c r="AC1427"/>
      <c r="AD1427"/>
      <c r="AE1427"/>
    </row>
    <row r="1428" spans="17:31" x14ac:dyDescent="0.35">
      <c r="Q1428"/>
      <c r="R1428"/>
      <c r="S1428"/>
      <c r="T1428"/>
      <c r="U1428"/>
      <c r="V1428"/>
      <c r="W1428"/>
      <c r="X1428"/>
      <c r="Y1428"/>
      <c r="Z1428" s="54"/>
      <c r="AA1428" s="54"/>
      <c r="AB1428" s="54"/>
      <c r="AC1428"/>
      <c r="AD1428"/>
      <c r="AE1428"/>
    </row>
    <row r="1429" spans="17:31" x14ac:dyDescent="0.35">
      <c r="Q1429"/>
      <c r="R1429"/>
      <c r="S1429"/>
      <c r="T1429"/>
      <c r="U1429"/>
      <c r="V1429"/>
      <c r="W1429"/>
      <c r="X1429"/>
      <c r="Y1429"/>
      <c r="Z1429" s="54"/>
      <c r="AA1429" s="54"/>
      <c r="AB1429" s="54"/>
      <c r="AC1429"/>
      <c r="AD1429"/>
      <c r="AE1429"/>
    </row>
    <row r="1430" spans="17:31" x14ac:dyDescent="0.35">
      <c r="Q1430"/>
      <c r="R1430"/>
      <c r="S1430"/>
      <c r="T1430"/>
      <c r="U1430"/>
      <c r="V1430"/>
      <c r="W1430"/>
      <c r="X1430"/>
      <c r="Y1430"/>
      <c r="Z1430" s="54"/>
      <c r="AA1430" s="54"/>
      <c r="AB1430" s="54"/>
      <c r="AC1430"/>
      <c r="AD1430"/>
      <c r="AE1430"/>
    </row>
    <row r="1431" spans="17:31" x14ac:dyDescent="0.35">
      <c r="Q1431"/>
      <c r="R1431"/>
      <c r="S1431"/>
      <c r="T1431"/>
      <c r="U1431"/>
      <c r="V1431"/>
      <c r="W1431"/>
      <c r="X1431"/>
      <c r="Y1431"/>
      <c r="Z1431" s="54"/>
      <c r="AA1431" s="54"/>
      <c r="AB1431" s="54"/>
      <c r="AC1431"/>
      <c r="AD1431"/>
      <c r="AE1431"/>
    </row>
    <row r="1432" spans="17:31" x14ac:dyDescent="0.35">
      <c r="Q1432"/>
      <c r="R1432"/>
      <c r="S1432"/>
      <c r="T1432"/>
      <c r="U1432"/>
      <c r="V1432"/>
      <c r="W1432"/>
      <c r="X1432"/>
      <c r="Y1432"/>
      <c r="Z1432" s="54"/>
      <c r="AA1432" s="54"/>
      <c r="AB1432" s="54"/>
      <c r="AC1432"/>
      <c r="AD1432"/>
      <c r="AE1432"/>
    </row>
    <row r="1433" spans="17:31" x14ac:dyDescent="0.35">
      <c r="Q1433"/>
      <c r="R1433"/>
      <c r="S1433"/>
      <c r="T1433"/>
      <c r="U1433"/>
      <c r="V1433"/>
      <c r="W1433"/>
      <c r="X1433"/>
      <c r="Y1433"/>
      <c r="Z1433" s="54"/>
      <c r="AA1433" s="54"/>
      <c r="AB1433" s="54"/>
      <c r="AC1433"/>
      <c r="AD1433"/>
      <c r="AE1433"/>
    </row>
    <row r="1434" spans="17:31" x14ac:dyDescent="0.35">
      <c r="Q1434"/>
      <c r="R1434"/>
      <c r="S1434"/>
      <c r="T1434"/>
      <c r="U1434"/>
      <c r="V1434"/>
      <c r="W1434"/>
      <c r="X1434"/>
      <c r="Y1434"/>
      <c r="Z1434" s="54"/>
      <c r="AA1434" s="54"/>
      <c r="AB1434" s="54"/>
      <c r="AC1434"/>
      <c r="AD1434"/>
      <c r="AE1434"/>
    </row>
    <row r="1435" spans="17:31" x14ac:dyDescent="0.35">
      <c r="Q1435"/>
      <c r="R1435"/>
      <c r="S1435"/>
      <c r="T1435"/>
      <c r="U1435"/>
      <c r="V1435"/>
      <c r="W1435"/>
      <c r="X1435"/>
      <c r="Y1435"/>
      <c r="Z1435" s="54"/>
      <c r="AA1435" s="54"/>
      <c r="AB1435" s="54"/>
      <c r="AC1435"/>
      <c r="AD1435"/>
      <c r="AE1435"/>
    </row>
    <row r="1436" spans="17:31" x14ac:dyDescent="0.35">
      <c r="Q1436"/>
      <c r="R1436"/>
      <c r="S1436"/>
      <c r="T1436"/>
      <c r="U1436"/>
      <c r="V1436"/>
      <c r="W1436"/>
      <c r="X1436"/>
      <c r="Y1436"/>
      <c r="Z1436" s="54"/>
      <c r="AA1436" s="54"/>
      <c r="AB1436" s="54"/>
      <c r="AC1436"/>
      <c r="AD1436"/>
      <c r="AE1436"/>
    </row>
    <row r="1437" spans="17:31" x14ac:dyDescent="0.35">
      <c r="Q1437"/>
      <c r="R1437"/>
      <c r="S1437"/>
      <c r="T1437"/>
      <c r="U1437"/>
      <c r="V1437"/>
      <c r="W1437"/>
      <c r="X1437"/>
      <c r="Y1437"/>
      <c r="Z1437" s="54"/>
      <c r="AA1437" s="54"/>
      <c r="AB1437" s="54"/>
      <c r="AC1437"/>
      <c r="AD1437"/>
      <c r="AE1437"/>
    </row>
    <row r="1438" spans="17:31" x14ac:dyDescent="0.35">
      <c r="Q1438"/>
      <c r="R1438"/>
      <c r="S1438"/>
      <c r="T1438"/>
      <c r="U1438"/>
      <c r="V1438"/>
      <c r="W1438"/>
      <c r="X1438"/>
      <c r="Y1438"/>
      <c r="Z1438" s="54"/>
      <c r="AA1438" s="54"/>
      <c r="AB1438" s="54"/>
      <c r="AC1438"/>
      <c r="AD1438"/>
      <c r="AE1438"/>
    </row>
    <row r="1439" spans="17:31" x14ac:dyDescent="0.35">
      <c r="Q1439"/>
      <c r="R1439"/>
      <c r="S1439"/>
      <c r="T1439"/>
      <c r="U1439"/>
      <c r="V1439"/>
      <c r="W1439"/>
      <c r="X1439"/>
      <c r="Y1439"/>
      <c r="Z1439" s="54"/>
      <c r="AA1439" s="54"/>
      <c r="AB1439" s="54"/>
      <c r="AC1439"/>
      <c r="AD1439"/>
      <c r="AE1439"/>
    </row>
    <row r="1440" spans="17:31" x14ac:dyDescent="0.35">
      <c r="Q1440"/>
      <c r="R1440"/>
      <c r="S1440"/>
      <c r="T1440"/>
      <c r="U1440"/>
      <c r="V1440"/>
      <c r="W1440"/>
      <c r="X1440"/>
      <c r="Y1440"/>
      <c r="Z1440" s="54"/>
      <c r="AA1440" s="54"/>
      <c r="AB1440" s="54"/>
      <c r="AC1440"/>
      <c r="AD1440"/>
      <c r="AE1440"/>
    </row>
    <row r="1441" spans="17:31" x14ac:dyDescent="0.35">
      <c r="Q1441"/>
      <c r="R1441"/>
      <c r="S1441"/>
      <c r="T1441"/>
      <c r="U1441"/>
      <c r="V1441"/>
      <c r="W1441"/>
      <c r="X1441"/>
      <c r="Y1441"/>
      <c r="Z1441" s="54"/>
      <c r="AA1441" s="54"/>
      <c r="AB1441" s="54"/>
      <c r="AC1441"/>
      <c r="AD1441"/>
      <c r="AE1441"/>
    </row>
    <row r="1442" spans="17:31" x14ac:dyDescent="0.35">
      <c r="Q1442"/>
      <c r="R1442"/>
      <c r="S1442"/>
      <c r="T1442"/>
      <c r="U1442"/>
      <c r="V1442"/>
      <c r="W1442"/>
      <c r="X1442"/>
      <c r="Y1442"/>
      <c r="Z1442" s="54"/>
      <c r="AA1442" s="54"/>
      <c r="AB1442" s="54"/>
      <c r="AC1442"/>
      <c r="AD1442"/>
      <c r="AE1442"/>
    </row>
    <row r="1443" spans="17:31" x14ac:dyDescent="0.35">
      <c r="Q1443"/>
      <c r="R1443"/>
      <c r="S1443"/>
      <c r="T1443"/>
      <c r="U1443"/>
      <c r="V1443"/>
      <c r="W1443"/>
      <c r="X1443"/>
      <c r="Y1443"/>
      <c r="Z1443" s="54"/>
      <c r="AA1443" s="54"/>
      <c r="AB1443" s="54"/>
      <c r="AC1443"/>
      <c r="AD1443"/>
      <c r="AE1443"/>
    </row>
    <row r="1444" spans="17:31" x14ac:dyDescent="0.35">
      <c r="Q1444"/>
      <c r="R1444"/>
      <c r="S1444"/>
      <c r="T1444"/>
      <c r="U1444"/>
      <c r="V1444"/>
      <c r="W1444"/>
      <c r="X1444"/>
      <c r="Y1444"/>
      <c r="Z1444" s="54"/>
      <c r="AA1444" s="54"/>
      <c r="AB1444" s="54"/>
      <c r="AC1444"/>
      <c r="AD1444"/>
      <c r="AE1444"/>
    </row>
    <row r="1445" spans="17:31" x14ac:dyDescent="0.35">
      <c r="Q1445"/>
      <c r="R1445"/>
      <c r="S1445"/>
      <c r="T1445"/>
      <c r="U1445"/>
      <c r="V1445"/>
      <c r="W1445"/>
      <c r="X1445"/>
      <c r="Y1445"/>
      <c r="Z1445" s="54"/>
      <c r="AA1445" s="54"/>
      <c r="AB1445" s="54"/>
      <c r="AC1445"/>
      <c r="AD1445"/>
      <c r="AE1445"/>
    </row>
    <row r="1446" spans="17:31" x14ac:dyDescent="0.35">
      <c r="Q1446"/>
      <c r="R1446"/>
      <c r="S1446"/>
      <c r="T1446"/>
      <c r="U1446"/>
      <c r="V1446"/>
      <c r="W1446"/>
      <c r="X1446"/>
      <c r="Y1446"/>
      <c r="Z1446" s="54"/>
      <c r="AA1446" s="54"/>
      <c r="AB1446" s="54"/>
      <c r="AC1446"/>
      <c r="AD1446"/>
      <c r="AE1446"/>
    </row>
    <row r="1447" spans="17:31" x14ac:dyDescent="0.35">
      <c r="Q1447"/>
      <c r="R1447"/>
      <c r="S1447"/>
      <c r="T1447"/>
      <c r="U1447"/>
      <c r="V1447"/>
      <c r="W1447"/>
      <c r="X1447"/>
      <c r="Y1447"/>
      <c r="Z1447" s="54"/>
      <c r="AA1447" s="54"/>
      <c r="AB1447" s="54"/>
      <c r="AC1447"/>
      <c r="AD1447"/>
      <c r="AE1447"/>
    </row>
    <row r="1448" spans="17:31" x14ac:dyDescent="0.35">
      <c r="Q1448"/>
      <c r="R1448"/>
      <c r="S1448"/>
      <c r="T1448"/>
      <c r="U1448"/>
      <c r="V1448"/>
      <c r="W1448"/>
      <c r="X1448"/>
      <c r="Y1448"/>
      <c r="Z1448" s="54"/>
      <c r="AA1448" s="54"/>
      <c r="AB1448" s="54"/>
      <c r="AC1448"/>
      <c r="AD1448"/>
      <c r="AE1448"/>
    </row>
    <row r="1449" spans="17:31" x14ac:dyDescent="0.35">
      <c r="Q1449"/>
      <c r="R1449"/>
      <c r="S1449"/>
      <c r="T1449"/>
      <c r="U1449"/>
      <c r="V1449"/>
      <c r="W1449"/>
      <c r="X1449"/>
      <c r="Y1449"/>
      <c r="Z1449" s="54"/>
      <c r="AA1449" s="54"/>
      <c r="AB1449" s="54"/>
      <c r="AC1449"/>
      <c r="AD1449"/>
      <c r="AE1449"/>
    </row>
    <row r="1450" spans="17:31" x14ac:dyDescent="0.35">
      <c r="Q1450"/>
      <c r="R1450"/>
      <c r="S1450"/>
      <c r="T1450"/>
      <c r="U1450"/>
      <c r="V1450"/>
      <c r="W1450"/>
      <c r="X1450"/>
      <c r="Y1450"/>
      <c r="Z1450" s="54"/>
      <c r="AA1450" s="54"/>
      <c r="AB1450" s="54"/>
      <c r="AC1450"/>
      <c r="AD1450"/>
      <c r="AE1450"/>
    </row>
    <row r="1451" spans="17:31" x14ac:dyDescent="0.35">
      <c r="Q1451"/>
      <c r="R1451"/>
      <c r="S1451"/>
      <c r="T1451"/>
      <c r="U1451"/>
      <c r="V1451"/>
      <c r="W1451"/>
      <c r="X1451"/>
      <c r="Y1451"/>
      <c r="Z1451" s="54"/>
      <c r="AA1451" s="54"/>
      <c r="AB1451" s="54"/>
      <c r="AC1451"/>
      <c r="AD1451"/>
      <c r="AE1451"/>
    </row>
    <row r="1452" spans="17:31" x14ac:dyDescent="0.35">
      <c r="Q1452"/>
      <c r="R1452"/>
      <c r="S1452"/>
      <c r="T1452"/>
      <c r="U1452"/>
      <c r="V1452"/>
      <c r="W1452"/>
      <c r="X1452"/>
      <c r="Y1452"/>
      <c r="Z1452" s="54"/>
      <c r="AA1452" s="54"/>
      <c r="AB1452" s="54"/>
      <c r="AC1452"/>
      <c r="AD1452"/>
      <c r="AE1452"/>
    </row>
    <row r="1453" spans="17:31" x14ac:dyDescent="0.35">
      <c r="Q1453"/>
      <c r="R1453"/>
      <c r="S1453"/>
      <c r="T1453"/>
      <c r="U1453"/>
      <c r="V1453"/>
      <c r="W1453"/>
      <c r="X1453"/>
      <c r="Y1453"/>
      <c r="Z1453" s="54"/>
      <c r="AA1453" s="54"/>
      <c r="AB1453" s="54"/>
      <c r="AC1453"/>
      <c r="AD1453"/>
      <c r="AE1453"/>
    </row>
    <row r="1454" spans="17:31" x14ac:dyDescent="0.35">
      <c r="Q1454"/>
      <c r="R1454"/>
      <c r="S1454"/>
      <c r="T1454"/>
      <c r="U1454"/>
      <c r="V1454"/>
      <c r="W1454"/>
      <c r="X1454"/>
      <c r="Y1454"/>
      <c r="Z1454" s="54"/>
      <c r="AA1454" s="54"/>
      <c r="AB1454" s="54"/>
      <c r="AC1454"/>
      <c r="AD1454"/>
      <c r="AE1454"/>
    </row>
    <row r="1455" spans="17:31" x14ac:dyDescent="0.35">
      <c r="Q1455"/>
      <c r="R1455"/>
      <c r="S1455"/>
      <c r="T1455"/>
      <c r="U1455"/>
      <c r="V1455"/>
      <c r="W1455"/>
      <c r="X1455"/>
      <c r="Y1455"/>
      <c r="Z1455" s="54"/>
      <c r="AA1455" s="54"/>
      <c r="AB1455" s="54"/>
      <c r="AC1455"/>
      <c r="AD1455"/>
      <c r="AE1455"/>
    </row>
    <row r="1456" spans="17:31" x14ac:dyDescent="0.35">
      <c r="Q1456"/>
      <c r="R1456"/>
      <c r="S1456"/>
      <c r="T1456"/>
      <c r="U1456"/>
      <c r="V1456"/>
      <c r="W1456"/>
      <c r="X1456"/>
      <c r="Y1456"/>
      <c r="Z1456" s="54"/>
      <c r="AA1456" s="54"/>
      <c r="AB1456" s="54"/>
      <c r="AC1456"/>
      <c r="AD1456"/>
      <c r="AE1456"/>
    </row>
    <row r="1457" spans="17:31" x14ac:dyDescent="0.35">
      <c r="Q1457"/>
      <c r="R1457"/>
      <c r="S1457"/>
      <c r="T1457"/>
      <c r="U1457"/>
      <c r="V1457"/>
      <c r="W1457"/>
      <c r="X1457"/>
      <c r="Y1457"/>
      <c r="Z1457" s="54"/>
      <c r="AA1457" s="54"/>
      <c r="AB1457" s="54"/>
      <c r="AC1457"/>
      <c r="AD1457"/>
      <c r="AE1457"/>
    </row>
    <row r="1458" spans="17:31" x14ac:dyDescent="0.35">
      <c r="Q1458"/>
      <c r="R1458"/>
      <c r="S1458"/>
      <c r="T1458"/>
      <c r="U1458"/>
      <c r="V1458"/>
      <c r="W1458"/>
      <c r="X1458"/>
      <c r="Y1458"/>
      <c r="Z1458" s="54"/>
      <c r="AA1458" s="54"/>
      <c r="AB1458" s="54"/>
      <c r="AC1458"/>
      <c r="AD1458"/>
      <c r="AE1458"/>
    </row>
    <row r="1459" spans="17:31" x14ac:dyDescent="0.35">
      <c r="Q1459"/>
      <c r="R1459"/>
      <c r="S1459"/>
      <c r="T1459"/>
      <c r="U1459"/>
      <c r="V1459"/>
      <c r="W1459"/>
      <c r="X1459"/>
      <c r="Y1459"/>
      <c r="Z1459" s="54"/>
      <c r="AA1459" s="54"/>
      <c r="AB1459" s="54"/>
      <c r="AC1459"/>
      <c r="AD1459"/>
      <c r="AE1459"/>
    </row>
    <row r="1460" spans="17:31" x14ac:dyDescent="0.35">
      <c r="Q1460"/>
      <c r="R1460"/>
      <c r="S1460"/>
      <c r="T1460"/>
      <c r="U1460"/>
      <c r="V1460"/>
      <c r="W1460"/>
      <c r="X1460"/>
      <c r="Y1460"/>
      <c r="Z1460" s="54"/>
      <c r="AA1460" s="54"/>
      <c r="AB1460" s="54"/>
      <c r="AC1460"/>
      <c r="AD1460"/>
      <c r="AE1460"/>
    </row>
    <row r="1461" spans="17:31" x14ac:dyDescent="0.35">
      <c r="Q1461"/>
      <c r="R1461"/>
      <c r="S1461"/>
      <c r="T1461"/>
      <c r="U1461"/>
      <c r="V1461"/>
      <c r="W1461"/>
      <c r="X1461"/>
      <c r="Y1461"/>
      <c r="Z1461" s="54"/>
      <c r="AA1461" s="54"/>
      <c r="AB1461" s="54"/>
      <c r="AC1461"/>
      <c r="AD1461"/>
      <c r="AE1461"/>
    </row>
    <row r="1462" spans="17:31" x14ac:dyDescent="0.35">
      <c r="Q1462"/>
      <c r="R1462"/>
      <c r="S1462"/>
      <c r="T1462"/>
      <c r="U1462"/>
      <c r="V1462"/>
      <c r="W1462"/>
      <c r="X1462"/>
      <c r="Y1462"/>
      <c r="Z1462" s="54"/>
      <c r="AA1462" s="54"/>
      <c r="AB1462" s="54"/>
      <c r="AC1462"/>
      <c r="AD1462"/>
      <c r="AE1462"/>
    </row>
    <row r="1463" spans="17:31" x14ac:dyDescent="0.35">
      <c r="Q1463"/>
      <c r="R1463"/>
      <c r="S1463"/>
      <c r="T1463"/>
      <c r="U1463"/>
      <c r="V1463"/>
      <c r="W1463"/>
      <c r="X1463"/>
      <c r="Y1463"/>
      <c r="Z1463" s="54"/>
      <c r="AA1463" s="54"/>
      <c r="AB1463" s="54"/>
      <c r="AC1463"/>
      <c r="AD1463"/>
      <c r="AE1463"/>
    </row>
    <row r="1464" spans="17:31" x14ac:dyDescent="0.35">
      <c r="Q1464"/>
      <c r="R1464"/>
      <c r="S1464"/>
      <c r="T1464"/>
      <c r="U1464"/>
      <c r="V1464"/>
      <c r="W1464"/>
      <c r="X1464"/>
      <c r="Y1464"/>
      <c r="Z1464" s="54"/>
      <c r="AA1464" s="54"/>
      <c r="AB1464" s="54"/>
      <c r="AC1464"/>
      <c r="AD1464"/>
      <c r="AE1464"/>
    </row>
    <row r="1465" spans="17:31" x14ac:dyDescent="0.35">
      <c r="Q1465"/>
      <c r="R1465"/>
      <c r="S1465"/>
      <c r="T1465"/>
      <c r="U1465"/>
      <c r="V1465"/>
      <c r="W1465"/>
      <c r="X1465"/>
      <c r="Y1465"/>
      <c r="Z1465" s="54"/>
      <c r="AA1465" s="54"/>
      <c r="AB1465" s="54"/>
      <c r="AC1465"/>
      <c r="AD1465"/>
      <c r="AE1465"/>
    </row>
    <row r="1466" spans="17:31" x14ac:dyDescent="0.35">
      <c r="Q1466"/>
      <c r="R1466"/>
      <c r="S1466"/>
      <c r="T1466"/>
      <c r="U1466"/>
      <c r="V1466"/>
      <c r="W1466"/>
      <c r="X1466"/>
      <c r="Y1466"/>
      <c r="Z1466" s="54"/>
      <c r="AA1466" s="54"/>
      <c r="AB1466" s="54"/>
      <c r="AC1466"/>
      <c r="AD1466"/>
      <c r="AE1466"/>
    </row>
    <row r="1467" spans="17:31" x14ac:dyDescent="0.35">
      <c r="Q1467"/>
      <c r="R1467"/>
      <c r="S1467"/>
      <c r="T1467"/>
      <c r="U1467"/>
      <c r="V1467"/>
      <c r="W1467"/>
      <c r="X1467"/>
      <c r="Y1467"/>
      <c r="Z1467" s="54"/>
      <c r="AA1467" s="54"/>
      <c r="AB1467" s="54"/>
      <c r="AC1467"/>
      <c r="AD1467"/>
      <c r="AE1467"/>
    </row>
    <row r="1468" spans="17:31" x14ac:dyDescent="0.35">
      <c r="Q1468"/>
      <c r="R1468"/>
      <c r="S1468"/>
      <c r="T1468"/>
      <c r="U1468"/>
      <c r="V1468"/>
      <c r="W1468"/>
      <c r="X1468"/>
      <c r="Y1468"/>
      <c r="Z1468" s="54"/>
      <c r="AA1468" s="54"/>
      <c r="AB1468" s="54"/>
      <c r="AC1468"/>
      <c r="AD1468"/>
      <c r="AE1468"/>
    </row>
    <row r="1469" spans="17:31" x14ac:dyDescent="0.35">
      <c r="Q1469"/>
      <c r="R1469"/>
      <c r="S1469"/>
      <c r="T1469"/>
      <c r="U1469"/>
      <c r="V1469"/>
      <c r="W1469"/>
      <c r="X1469"/>
      <c r="Y1469"/>
      <c r="Z1469" s="54"/>
      <c r="AA1469" s="54"/>
      <c r="AB1469" s="54"/>
      <c r="AC1469"/>
      <c r="AD1469"/>
      <c r="AE1469"/>
    </row>
    <row r="1470" spans="17:31" x14ac:dyDescent="0.35">
      <c r="Q1470"/>
      <c r="R1470"/>
      <c r="S1470"/>
      <c r="T1470"/>
      <c r="U1470"/>
      <c r="V1470"/>
      <c r="W1470"/>
      <c r="X1470"/>
      <c r="Y1470"/>
      <c r="Z1470" s="54"/>
      <c r="AA1470" s="54"/>
      <c r="AB1470" s="54"/>
      <c r="AC1470"/>
      <c r="AD1470"/>
      <c r="AE1470"/>
    </row>
    <row r="1471" spans="17:31" x14ac:dyDescent="0.35">
      <c r="Q1471"/>
      <c r="R1471"/>
      <c r="S1471"/>
      <c r="T1471"/>
      <c r="U1471"/>
      <c r="V1471"/>
      <c r="W1471"/>
      <c r="X1471"/>
      <c r="Y1471"/>
      <c r="Z1471" s="54"/>
      <c r="AA1471" s="54"/>
      <c r="AB1471" s="54"/>
      <c r="AC1471"/>
      <c r="AD1471"/>
      <c r="AE1471"/>
    </row>
    <row r="1472" spans="17:31" x14ac:dyDescent="0.35">
      <c r="Q1472"/>
      <c r="R1472"/>
      <c r="S1472"/>
      <c r="T1472"/>
      <c r="U1472"/>
      <c r="V1472"/>
      <c r="W1472"/>
      <c r="X1472"/>
      <c r="Y1472"/>
      <c r="Z1472" s="54"/>
      <c r="AA1472" s="54"/>
      <c r="AB1472" s="54"/>
      <c r="AC1472"/>
      <c r="AD1472"/>
      <c r="AE1472"/>
    </row>
    <row r="1473" spans="17:31" x14ac:dyDescent="0.35">
      <c r="Q1473"/>
      <c r="R1473"/>
      <c r="S1473"/>
      <c r="T1473"/>
      <c r="U1473"/>
      <c r="V1473"/>
      <c r="W1473"/>
      <c r="X1473"/>
      <c r="Y1473"/>
      <c r="Z1473" s="54"/>
      <c r="AA1473" s="54"/>
      <c r="AB1473" s="54"/>
      <c r="AC1473"/>
      <c r="AD1473"/>
      <c r="AE1473"/>
    </row>
    <row r="1474" spans="17:31" x14ac:dyDescent="0.35">
      <c r="Q1474"/>
      <c r="R1474"/>
      <c r="S1474"/>
      <c r="T1474"/>
      <c r="U1474"/>
      <c r="V1474"/>
      <c r="W1474"/>
      <c r="X1474"/>
      <c r="Y1474"/>
      <c r="Z1474" s="54"/>
      <c r="AA1474" s="54"/>
      <c r="AB1474" s="54"/>
      <c r="AC1474"/>
      <c r="AD1474"/>
      <c r="AE1474"/>
    </row>
    <row r="1475" spans="17:31" x14ac:dyDescent="0.35">
      <c r="Q1475"/>
      <c r="R1475"/>
      <c r="S1475"/>
      <c r="T1475"/>
      <c r="U1475"/>
      <c r="V1475"/>
      <c r="W1475"/>
      <c r="X1475"/>
      <c r="Y1475"/>
      <c r="Z1475" s="54"/>
      <c r="AA1475" s="54"/>
      <c r="AB1475" s="54"/>
      <c r="AC1475"/>
      <c r="AD1475"/>
      <c r="AE1475"/>
    </row>
    <row r="1476" spans="17:31" x14ac:dyDescent="0.35">
      <c r="Q1476"/>
      <c r="R1476"/>
      <c r="S1476"/>
      <c r="T1476"/>
      <c r="U1476"/>
      <c r="V1476"/>
      <c r="W1476"/>
      <c r="X1476"/>
      <c r="Y1476"/>
      <c r="Z1476" s="54"/>
      <c r="AA1476" s="54"/>
      <c r="AB1476" s="54"/>
      <c r="AC1476"/>
      <c r="AD1476"/>
      <c r="AE1476"/>
    </row>
    <row r="1477" spans="17:31" x14ac:dyDescent="0.35">
      <c r="Q1477"/>
      <c r="R1477"/>
      <c r="S1477"/>
      <c r="T1477"/>
      <c r="U1477"/>
      <c r="V1477"/>
      <c r="W1477"/>
      <c r="X1477"/>
      <c r="Y1477"/>
      <c r="Z1477" s="54"/>
      <c r="AA1477" s="54"/>
      <c r="AB1477" s="54"/>
      <c r="AC1477"/>
      <c r="AD1477"/>
      <c r="AE1477"/>
    </row>
    <row r="1478" spans="17:31" x14ac:dyDescent="0.35">
      <c r="Q1478"/>
      <c r="R1478"/>
      <c r="S1478"/>
      <c r="T1478"/>
      <c r="U1478"/>
      <c r="V1478"/>
      <c r="W1478"/>
      <c r="X1478"/>
      <c r="Y1478"/>
      <c r="Z1478" s="54"/>
      <c r="AA1478" s="54"/>
      <c r="AB1478" s="54"/>
      <c r="AC1478"/>
      <c r="AD1478"/>
      <c r="AE1478"/>
    </row>
    <row r="1479" spans="17:31" x14ac:dyDescent="0.35">
      <c r="Q1479"/>
      <c r="R1479"/>
      <c r="S1479"/>
      <c r="T1479"/>
      <c r="U1479"/>
      <c r="V1479"/>
      <c r="W1479"/>
      <c r="X1479"/>
      <c r="Y1479"/>
      <c r="Z1479" s="54"/>
      <c r="AA1479" s="54"/>
      <c r="AB1479" s="54"/>
      <c r="AC1479"/>
      <c r="AD1479"/>
      <c r="AE1479"/>
    </row>
    <row r="1480" spans="17:31" x14ac:dyDescent="0.35">
      <c r="Q1480"/>
      <c r="R1480"/>
      <c r="S1480"/>
      <c r="T1480"/>
      <c r="U1480"/>
      <c r="V1480"/>
      <c r="W1480"/>
      <c r="X1480"/>
      <c r="Y1480"/>
      <c r="Z1480" s="54"/>
      <c r="AA1480" s="54"/>
      <c r="AB1480" s="54"/>
      <c r="AC1480"/>
      <c r="AD1480"/>
      <c r="AE1480"/>
    </row>
    <row r="1481" spans="17:31" x14ac:dyDescent="0.35">
      <c r="Q1481"/>
      <c r="R1481"/>
      <c r="S1481"/>
      <c r="T1481"/>
      <c r="U1481"/>
      <c r="V1481"/>
      <c r="W1481"/>
      <c r="X1481"/>
      <c r="Y1481"/>
      <c r="Z1481" s="54"/>
      <c r="AA1481" s="54"/>
      <c r="AB1481" s="54"/>
      <c r="AC1481"/>
      <c r="AD1481"/>
      <c r="AE1481"/>
    </row>
    <row r="1482" spans="17:31" x14ac:dyDescent="0.35">
      <c r="Q1482"/>
      <c r="R1482"/>
      <c r="S1482"/>
      <c r="T1482"/>
      <c r="U1482"/>
      <c r="V1482"/>
      <c r="W1482"/>
      <c r="X1482"/>
      <c r="Y1482"/>
      <c r="Z1482" s="54"/>
      <c r="AA1482" s="54"/>
      <c r="AB1482" s="54"/>
      <c r="AC1482"/>
      <c r="AD1482"/>
      <c r="AE1482"/>
    </row>
    <row r="1483" spans="17:31" x14ac:dyDescent="0.35">
      <c r="Q1483"/>
      <c r="R1483"/>
      <c r="S1483"/>
      <c r="T1483"/>
      <c r="U1483"/>
      <c r="V1483"/>
      <c r="W1483"/>
      <c r="X1483"/>
      <c r="Y1483"/>
      <c r="Z1483" s="54"/>
      <c r="AA1483" s="54"/>
      <c r="AB1483" s="54"/>
      <c r="AC1483"/>
      <c r="AD1483"/>
      <c r="AE1483"/>
    </row>
    <row r="1484" spans="17:31" x14ac:dyDescent="0.35">
      <c r="Q1484"/>
      <c r="R1484"/>
      <c r="S1484"/>
      <c r="T1484"/>
      <c r="U1484"/>
      <c r="V1484"/>
      <c r="W1484"/>
      <c r="X1484"/>
      <c r="Y1484"/>
      <c r="Z1484" s="54"/>
      <c r="AA1484" s="54"/>
      <c r="AB1484" s="54"/>
      <c r="AC1484"/>
      <c r="AD1484"/>
      <c r="AE1484"/>
    </row>
    <row r="1485" spans="17:31" x14ac:dyDescent="0.35">
      <c r="Q1485"/>
      <c r="R1485"/>
      <c r="S1485"/>
      <c r="T1485"/>
      <c r="U1485"/>
      <c r="V1485"/>
      <c r="W1485"/>
      <c r="X1485"/>
      <c r="Y1485"/>
      <c r="Z1485" s="54"/>
      <c r="AA1485" s="54"/>
      <c r="AB1485" s="54"/>
      <c r="AC1485"/>
      <c r="AD1485"/>
      <c r="AE1485"/>
    </row>
    <row r="1486" spans="17:31" x14ac:dyDescent="0.35">
      <c r="Q1486"/>
      <c r="R1486"/>
      <c r="S1486"/>
      <c r="T1486"/>
      <c r="U1486"/>
      <c r="V1486"/>
      <c r="W1486"/>
      <c r="X1486"/>
      <c r="Y1486"/>
      <c r="Z1486" s="54"/>
      <c r="AA1486" s="54"/>
      <c r="AB1486" s="54"/>
      <c r="AC1486"/>
      <c r="AD1486"/>
      <c r="AE1486"/>
    </row>
    <row r="1487" spans="17:31" x14ac:dyDescent="0.35">
      <c r="Q1487"/>
      <c r="R1487"/>
      <c r="S1487"/>
      <c r="T1487"/>
      <c r="U1487"/>
      <c r="V1487"/>
      <c r="W1487"/>
      <c r="X1487"/>
      <c r="Y1487"/>
      <c r="Z1487" s="54"/>
      <c r="AA1487" s="54"/>
      <c r="AB1487" s="54"/>
      <c r="AC1487"/>
      <c r="AD1487"/>
      <c r="AE1487"/>
    </row>
    <row r="1488" spans="17:31" x14ac:dyDescent="0.35">
      <c r="Q1488"/>
      <c r="R1488"/>
      <c r="S1488"/>
      <c r="T1488"/>
      <c r="U1488"/>
      <c r="V1488"/>
      <c r="W1488"/>
      <c r="X1488"/>
      <c r="Y1488"/>
      <c r="Z1488" s="54"/>
      <c r="AA1488" s="54"/>
      <c r="AB1488" s="54"/>
      <c r="AC1488"/>
      <c r="AD1488"/>
      <c r="AE1488"/>
    </row>
    <row r="1489" spans="17:31" x14ac:dyDescent="0.35">
      <c r="Q1489"/>
      <c r="R1489"/>
      <c r="S1489"/>
      <c r="T1489"/>
      <c r="U1489"/>
      <c r="V1489"/>
      <c r="W1489"/>
      <c r="X1489"/>
      <c r="Y1489"/>
      <c r="Z1489" s="54"/>
      <c r="AA1489" s="54"/>
      <c r="AB1489" s="54"/>
      <c r="AC1489"/>
      <c r="AD1489"/>
      <c r="AE1489"/>
    </row>
    <row r="1490" spans="17:31" x14ac:dyDescent="0.35">
      <c r="Q1490"/>
      <c r="R1490"/>
      <c r="S1490"/>
      <c r="T1490"/>
      <c r="U1490"/>
      <c r="V1490"/>
      <c r="W1490"/>
      <c r="X1490"/>
      <c r="Y1490"/>
      <c r="Z1490" s="54"/>
      <c r="AA1490" s="54"/>
      <c r="AB1490" s="54"/>
      <c r="AC1490"/>
      <c r="AD1490"/>
      <c r="AE1490"/>
    </row>
    <row r="1491" spans="17:31" x14ac:dyDescent="0.35">
      <c r="Q1491"/>
      <c r="R1491"/>
      <c r="S1491"/>
      <c r="T1491"/>
      <c r="U1491"/>
      <c r="V1491"/>
      <c r="W1491"/>
      <c r="X1491"/>
      <c r="Y1491"/>
      <c r="Z1491" s="54"/>
      <c r="AA1491" s="54"/>
      <c r="AB1491" s="54"/>
      <c r="AC1491"/>
      <c r="AD1491"/>
      <c r="AE1491"/>
    </row>
    <row r="1492" spans="17:31" x14ac:dyDescent="0.35">
      <c r="Q1492"/>
      <c r="R1492"/>
      <c r="S1492"/>
      <c r="T1492"/>
      <c r="U1492"/>
      <c r="V1492"/>
      <c r="W1492"/>
      <c r="X1492"/>
      <c r="Y1492"/>
      <c r="Z1492" s="54"/>
      <c r="AA1492" s="54"/>
      <c r="AB1492" s="54"/>
      <c r="AC1492"/>
      <c r="AD1492"/>
      <c r="AE1492"/>
    </row>
    <row r="1493" spans="17:31" x14ac:dyDescent="0.35">
      <c r="Q1493"/>
      <c r="R1493"/>
      <c r="S1493"/>
      <c r="T1493"/>
      <c r="U1493"/>
      <c r="V1493"/>
      <c r="W1493"/>
      <c r="X1493"/>
      <c r="Y1493"/>
      <c r="Z1493" s="54"/>
      <c r="AA1493" s="54"/>
      <c r="AB1493" s="54"/>
      <c r="AC1493"/>
      <c r="AD1493"/>
      <c r="AE1493"/>
    </row>
    <row r="1494" spans="17:31" x14ac:dyDescent="0.35">
      <c r="Q1494"/>
      <c r="R1494"/>
      <c r="S1494"/>
      <c r="T1494"/>
      <c r="U1494"/>
      <c r="V1494"/>
      <c r="W1494"/>
      <c r="X1494"/>
      <c r="Y1494"/>
      <c r="Z1494" s="54"/>
      <c r="AA1494" s="54"/>
      <c r="AB1494" s="54"/>
      <c r="AC1494"/>
      <c r="AD1494"/>
      <c r="AE1494"/>
    </row>
    <row r="1495" spans="17:31" x14ac:dyDescent="0.35">
      <c r="Q1495"/>
      <c r="R1495"/>
      <c r="S1495"/>
      <c r="T1495"/>
      <c r="U1495"/>
      <c r="V1495"/>
      <c r="W1495"/>
      <c r="X1495"/>
      <c r="Y1495"/>
      <c r="Z1495" s="54"/>
      <c r="AA1495" s="54"/>
      <c r="AB1495" s="54"/>
      <c r="AC1495"/>
      <c r="AD1495"/>
      <c r="AE1495"/>
    </row>
    <row r="1496" spans="17:31" x14ac:dyDescent="0.35">
      <c r="Q1496"/>
      <c r="R1496"/>
      <c r="S1496"/>
      <c r="T1496"/>
      <c r="U1496"/>
      <c r="V1496"/>
      <c r="W1496"/>
      <c r="X1496"/>
      <c r="Y1496"/>
      <c r="Z1496" s="54"/>
      <c r="AA1496" s="54"/>
      <c r="AB1496" s="54"/>
      <c r="AC1496"/>
      <c r="AD1496"/>
      <c r="AE1496"/>
    </row>
    <row r="1497" spans="17:31" x14ac:dyDescent="0.35">
      <c r="Q1497"/>
      <c r="R1497"/>
      <c r="S1497"/>
      <c r="T1497"/>
      <c r="U1497"/>
      <c r="V1497"/>
      <c r="W1497"/>
      <c r="X1497"/>
      <c r="Y1497"/>
      <c r="Z1497" s="54"/>
      <c r="AA1497" s="54"/>
      <c r="AB1497" s="54"/>
      <c r="AC1497"/>
      <c r="AD1497"/>
      <c r="AE1497"/>
    </row>
    <row r="1498" spans="17:31" x14ac:dyDescent="0.35">
      <c r="Q1498"/>
      <c r="R1498"/>
      <c r="S1498"/>
      <c r="T1498"/>
      <c r="U1498"/>
      <c r="V1498"/>
      <c r="W1498"/>
      <c r="X1498"/>
      <c r="Y1498"/>
      <c r="Z1498" s="54"/>
      <c r="AA1498" s="54"/>
      <c r="AB1498" s="54"/>
      <c r="AC1498"/>
      <c r="AD1498"/>
      <c r="AE1498"/>
    </row>
    <row r="1499" spans="17:31" x14ac:dyDescent="0.35">
      <c r="Q1499"/>
      <c r="R1499"/>
      <c r="S1499"/>
      <c r="T1499"/>
      <c r="U1499"/>
      <c r="V1499"/>
      <c r="W1499"/>
      <c r="X1499"/>
      <c r="Y1499"/>
      <c r="Z1499" s="54"/>
      <c r="AA1499" s="54"/>
      <c r="AB1499" s="54"/>
      <c r="AC1499"/>
      <c r="AD1499"/>
      <c r="AE1499"/>
    </row>
    <row r="1500" spans="17:31" x14ac:dyDescent="0.35">
      <c r="Q1500"/>
      <c r="R1500"/>
      <c r="S1500"/>
      <c r="T1500"/>
      <c r="U1500"/>
      <c r="V1500"/>
      <c r="W1500"/>
      <c r="X1500"/>
      <c r="Y1500"/>
      <c r="Z1500" s="54"/>
      <c r="AA1500" s="54"/>
      <c r="AB1500" s="54"/>
      <c r="AC1500"/>
      <c r="AD1500"/>
      <c r="AE1500"/>
    </row>
    <row r="1501" spans="17:31" x14ac:dyDescent="0.35">
      <c r="Q1501"/>
      <c r="R1501"/>
      <c r="S1501"/>
      <c r="T1501"/>
      <c r="U1501"/>
      <c r="V1501"/>
      <c r="W1501"/>
      <c r="X1501"/>
      <c r="Y1501"/>
      <c r="Z1501" s="54"/>
      <c r="AA1501" s="54"/>
      <c r="AB1501" s="54"/>
      <c r="AC1501"/>
      <c r="AD1501"/>
      <c r="AE1501"/>
    </row>
    <row r="1502" spans="17:31" x14ac:dyDescent="0.35">
      <c r="Q1502"/>
      <c r="R1502"/>
      <c r="S1502"/>
      <c r="T1502"/>
      <c r="U1502"/>
      <c r="V1502"/>
      <c r="W1502"/>
      <c r="X1502"/>
      <c r="Y1502"/>
      <c r="Z1502" s="54"/>
      <c r="AA1502" s="54"/>
      <c r="AB1502" s="54"/>
      <c r="AC1502"/>
      <c r="AD1502"/>
      <c r="AE1502"/>
    </row>
    <row r="1503" spans="17:31" x14ac:dyDescent="0.35">
      <c r="Q1503"/>
      <c r="R1503"/>
      <c r="S1503"/>
      <c r="T1503"/>
      <c r="U1503"/>
      <c r="V1503"/>
      <c r="W1503"/>
      <c r="X1503"/>
      <c r="Y1503"/>
      <c r="Z1503" s="54"/>
      <c r="AA1503" s="54"/>
      <c r="AB1503" s="54"/>
      <c r="AC1503"/>
      <c r="AD1503"/>
      <c r="AE1503"/>
    </row>
    <row r="1504" spans="17:31" x14ac:dyDescent="0.35">
      <c r="Q1504"/>
      <c r="R1504"/>
      <c r="S1504"/>
      <c r="T1504"/>
      <c r="U1504"/>
      <c r="V1504"/>
      <c r="W1504"/>
      <c r="X1504"/>
      <c r="Y1504"/>
      <c r="Z1504" s="54"/>
      <c r="AA1504" s="54"/>
      <c r="AB1504" s="54"/>
      <c r="AC1504"/>
      <c r="AD1504"/>
      <c r="AE1504"/>
    </row>
    <row r="1505" spans="17:31" x14ac:dyDescent="0.35">
      <c r="Q1505"/>
      <c r="R1505"/>
      <c r="S1505"/>
      <c r="T1505"/>
      <c r="U1505"/>
      <c r="V1505"/>
      <c r="W1505"/>
      <c r="X1505"/>
      <c r="Y1505"/>
      <c r="Z1505" s="54"/>
      <c r="AA1505" s="54"/>
      <c r="AB1505" s="54"/>
      <c r="AC1505"/>
      <c r="AD1505"/>
      <c r="AE1505"/>
    </row>
    <row r="1506" spans="17:31" x14ac:dyDescent="0.35">
      <c r="Q1506"/>
      <c r="R1506"/>
      <c r="S1506"/>
      <c r="T1506"/>
      <c r="U1506"/>
      <c r="V1506"/>
      <c r="W1506"/>
      <c r="X1506"/>
      <c r="Y1506"/>
      <c r="Z1506" s="54"/>
      <c r="AA1506" s="54"/>
      <c r="AB1506" s="54"/>
      <c r="AC1506"/>
      <c r="AD1506"/>
      <c r="AE1506"/>
    </row>
    <row r="1507" spans="17:31" x14ac:dyDescent="0.35">
      <c r="Q1507"/>
      <c r="R1507"/>
      <c r="S1507"/>
      <c r="T1507"/>
      <c r="U1507"/>
      <c r="V1507"/>
      <c r="W1507"/>
      <c r="X1507"/>
      <c r="Y1507"/>
      <c r="Z1507" s="54"/>
      <c r="AA1507" s="54"/>
      <c r="AB1507" s="54"/>
      <c r="AC1507"/>
      <c r="AD1507"/>
      <c r="AE1507"/>
    </row>
    <row r="1508" spans="17:31" x14ac:dyDescent="0.35">
      <c r="Q1508"/>
      <c r="R1508"/>
      <c r="S1508"/>
      <c r="T1508"/>
      <c r="U1508"/>
      <c r="V1508"/>
      <c r="W1508"/>
      <c r="X1508"/>
      <c r="Y1508"/>
      <c r="Z1508" s="54"/>
      <c r="AA1508" s="54"/>
      <c r="AB1508" s="54"/>
      <c r="AC1508"/>
      <c r="AD1508"/>
      <c r="AE1508"/>
    </row>
    <row r="1509" spans="17:31" x14ac:dyDescent="0.35">
      <c r="Q1509"/>
      <c r="R1509"/>
      <c r="S1509"/>
      <c r="T1509"/>
      <c r="U1509"/>
      <c r="V1509"/>
      <c r="W1509"/>
      <c r="X1509"/>
      <c r="Y1509"/>
      <c r="Z1509" s="54"/>
      <c r="AA1509" s="54"/>
      <c r="AB1509" s="54"/>
      <c r="AC1509"/>
      <c r="AD1509"/>
      <c r="AE1509"/>
    </row>
    <row r="1510" spans="17:31" x14ac:dyDescent="0.35">
      <c r="Q1510"/>
      <c r="R1510"/>
      <c r="S1510"/>
      <c r="T1510"/>
      <c r="U1510"/>
      <c r="V1510"/>
      <c r="W1510"/>
      <c r="X1510"/>
      <c r="Y1510"/>
      <c r="Z1510" s="54"/>
      <c r="AA1510" s="54"/>
      <c r="AB1510" s="54"/>
      <c r="AC1510"/>
      <c r="AD1510"/>
      <c r="AE1510"/>
    </row>
    <row r="1511" spans="17:31" x14ac:dyDescent="0.35">
      <c r="Q1511"/>
      <c r="R1511"/>
      <c r="S1511"/>
      <c r="T1511"/>
      <c r="U1511"/>
      <c r="V1511"/>
      <c r="W1511"/>
      <c r="X1511"/>
      <c r="Y1511"/>
      <c r="Z1511" s="54"/>
      <c r="AA1511" s="54"/>
      <c r="AB1511" s="54"/>
      <c r="AC1511"/>
      <c r="AD1511"/>
      <c r="AE1511"/>
    </row>
    <row r="1512" spans="17:31" x14ac:dyDescent="0.35">
      <c r="Q1512"/>
      <c r="R1512"/>
      <c r="S1512"/>
      <c r="T1512"/>
      <c r="U1512"/>
      <c r="V1512"/>
      <c r="W1512"/>
      <c r="X1512"/>
      <c r="Y1512"/>
      <c r="Z1512" s="54"/>
      <c r="AA1512" s="54"/>
      <c r="AB1512" s="54"/>
      <c r="AC1512"/>
      <c r="AD1512"/>
      <c r="AE1512"/>
    </row>
    <row r="1513" spans="17:31" x14ac:dyDescent="0.35">
      <c r="Q1513"/>
      <c r="R1513"/>
      <c r="S1513"/>
      <c r="T1513"/>
      <c r="U1513"/>
      <c r="V1513"/>
      <c r="W1513"/>
      <c r="X1513"/>
      <c r="Y1513"/>
      <c r="Z1513" s="54"/>
      <c r="AA1513" s="54"/>
      <c r="AB1513" s="54"/>
      <c r="AC1513"/>
      <c r="AD1513"/>
      <c r="AE1513"/>
    </row>
    <row r="1514" spans="17:31" x14ac:dyDescent="0.35">
      <c r="Q1514"/>
      <c r="R1514"/>
      <c r="S1514"/>
      <c r="T1514"/>
      <c r="U1514"/>
      <c r="V1514"/>
      <c r="W1514"/>
      <c r="X1514"/>
      <c r="Y1514"/>
      <c r="Z1514" s="54"/>
      <c r="AA1514" s="54"/>
      <c r="AB1514" s="54"/>
      <c r="AC1514"/>
      <c r="AD1514"/>
      <c r="AE1514"/>
    </row>
    <row r="1515" spans="17:31" x14ac:dyDescent="0.35">
      <c r="Q1515"/>
      <c r="R1515"/>
      <c r="S1515"/>
      <c r="T1515"/>
      <c r="U1515"/>
      <c r="V1515"/>
      <c r="W1515"/>
      <c r="X1515"/>
      <c r="Y1515"/>
      <c r="Z1515" s="54"/>
      <c r="AA1515" s="54"/>
      <c r="AB1515" s="54"/>
      <c r="AC1515"/>
      <c r="AD1515"/>
      <c r="AE1515"/>
    </row>
    <row r="1516" spans="17:31" x14ac:dyDescent="0.35">
      <c r="Q1516"/>
      <c r="R1516"/>
      <c r="S1516"/>
      <c r="T1516"/>
      <c r="U1516"/>
      <c r="V1516"/>
      <c r="W1516"/>
      <c r="X1516"/>
      <c r="Y1516"/>
      <c r="Z1516" s="54"/>
      <c r="AA1516" s="54"/>
      <c r="AB1516" s="54"/>
      <c r="AC1516"/>
      <c r="AD1516"/>
      <c r="AE1516"/>
    </row>
    <row r="1517" spans="17:31" x14ac:dyDescent="0.35">
      <c r="Q1517"/>
      <c r="R1517"/>
      <c r="S1517"/>
      <c r="T1517"/>
      <c r="U1517"/>
      <c r="V1517"/>
      <c r="W1517"/>
      <c r="X1517"/>
      <c r="Y1517"/>
      <c r="Z1517" s="54"/>
      <c r="AA1517" s="54"/>
      <c r="AB1517" s="54"/>
      <c r="AC1517"/>
      <c r="AD1517"/>
      <c r="AE1517"/>
    </row>
    <row r="1518" spans="17:31" x14ac:dyDescent="0.35">
      <c r="Q1518"/>
      <c r="R1518"/>
      <c r="S1518"/>
      <c r="T1518"/>
      <c r="U1518"/>
      <c r="V1518"/>
      <c r="W1518"/>
      <c r="X1518"/>
      <c r="Y1518"/>
      <c r="Z1518" s="54"/>
      <c r="AA1518" s="54"/>
      <c r="AB1518" s="54"/>
      <c r="AC1518"/>
      <c r="AD1518"/>
      <c r="AE1518"/>
    </row>
    <row r="1519" spans="17:31" x14ac:dyDescent="0.35">
      <c r="Q1519"/>
      <c r="R1519"/>
      <c r="S1519"/>
      <c r="T1519"/>
      <c r="U1519"/>
      <c r="V1519"/>
      <c r="W1519"/>
      <c r="X1519"/>
      <c r="Y1519"/>
      <c r="Z1519" s="54"/>
      <c r="AA1519" s="54"/>
      <c r="AB1519" s="54"/>
      <c r="AC1519"/>
      <c r="AD1519"/>
      <c r="AE1519"/>
    </row>
    <row r="1520" spans="17:31" x14ac:dyDescent="0.35">
      <c r="Q1520"/>
      <c r="R1520"/>
      <c r="S1520"/>
      <c r="T1520"/>
      <c r="U1520"/>
      <c r="V1520"/>
      <c r="W1520"/>
      <c r="X1520"/>
      <c r="Y1520"/>
      <c r="Z1520" s="54"/>
      <c r="AA1520" s="54"/>
      <c r="AB1520" s="54"/>
      <c r="AC1520"/>
      <c r="AD1520"/>
      <c r="AE1520"/>
    </row>
    <row r="1521" spans="17:31" x14ac:dyDescent="0.35">
      <c r="Q1521"/>
      <c r="R1521"/>
      <c r="S1521"/>
      <c r="T1521"/>
      <c r="U1521"/>
      <c r="V1521"/>
      <c r="W1521"/>
      <c r="X1521"/>
      <c r="Y1521"/>
      <c r="Z1521" s="54"/>
      <c r="AA1521" s="54"/>
      <c r="AB1521" s="54"/>
      <c r="AC1521"/>
      <c r="AD1521"/>
      <c r="AE1521"/>
    </row>
    <row r="1522" spans="17:31" x14ac:dyDescent="0.35">
      <c r="Q1522"/>
      <c r="R1522"/>
      <c r="S1522"/>
      <c r="T1522"/>
      <c r="U1522"/>
      <c r="V1522"/>
      <c r="W1522"/>
      <c r="X1522"/>
      <c r="Y1522"/>
      <c r="Z1522" s="54"/>
      <c r="AA1522" s="54"/>
      <c r="AB1522" s="54"/>
      <c r="AC1522"/>
      <c r="AD1522"/>
      <c r="AE1522"/>
    </row>
    <row r="1523" spans="17:31" x14ac:dyDescent="0.35">
      <c r="Q1523"/>
      <c r="R1523"/>
      <c r="S1523"/>
      <c r="T1523"/>
      <c r="U1523"/>
      <c r="V1523"/>
      <c r="W1523"/>
      <c r="X1523"/>
      <c r="Y1523"/>
      <c r="Z1523" s="54"/>
      <c r="AA1523" s="54"/>
      <c r="AB1523" s="54"/>
      <c r="AC1523"/>
      <c r="AD1523"/>
      <c r="AE1523"/>
    </row>
    <row r="1524" spans="17:31" x14ac:dyDescent="0.35">
      <c r="Q1524"/>
      <c r="R1524"/>
      <c r="S1524"/>
      <c r="T1524"/>
      <c r="U1524"/>
      <c r="V1524"/>
      <c r="W1524"/>
      <c r="X1524"/>
      <c r="Y1524"/>
      <c r="Z1524" s="54"/>
      <c r="AA1524" s="54"/>
      <c r="AB1524" s="54"/>
      <c r="AC1524"/>
      <c r="AD1524"/>
      <c r="AE1524"/>
    </row>
    <row r="1525" spans="17:31" x14ac:dyDescent="0.35">
      <c r="Q1525"/>
      <c r="R1525"/>
      <c r="S1525"/>
      <c r="T1525"/>
      <c r="U1525"/>
      <c r="V1525"/>
      <c r="W1525"/>
      <c r="X1525"/>
      <c r="Y1525"/>
      <c r="Z1525" s="54"/>
      <c r="AA1525" s="54"/>
      <c r="AB1525" s="54"/>
      <c r="AC1525"/>
      <c r="AD1525"/>
      <c r="AE1525"/>
    </row>
    <row r="1526" spans="17:31" x14ac:dyDescent="0.35">
      <c r="Q1526"/>
      <c r="R1526"/>
      <c r="S1526"/>
      <c r="T1526"/>
      <c r="U1526"/>
      <c r="V1526"/>
      <c r="W1526"/>
      <c r="X1526"/>
      <c r="Y1526"/>
      <c r="Z1526" s="54"/>
      <c r="AA1526" s="54"/>
      <c r="AB1526" s="54"/>
      <c r="AC1526"/>
      <c r="AD1526"/>
      <c r="AE1526"/>
    </row>
    <row r="1527" spans="17:31" x14ac:dyDescent="0.35">
      <c r="Q1527"/>
      <c r="R1527"/>
      <c r="S1527"/>
      <c r="T1527"/>
      <c r="U1527"/>
      <c r="V1527"/>
      <c r="W1527"/>
      <c r="X1527"/>
      <c r="Y1527"/>
      <c r="Z1527" s="54"/>
      <c r="AA1527" s="54"/>
      <c r="AB1527" s="54"/>
      <c r="AC1527"/>
      <c r="AD1527"/>
      <c r="AE1527"/>
    </row>
    <row r="1528" spans="17:31" x14ac:dyDescent="0.35">
      <c r="Q1528"/>
      <c r="R1528"/>
      <c r="S1528"/>
      <c r="T1528"/>
      <c r="U1528"/>
      <c r="V1528"/>
      <c r="W1528"/>
      <c r="X1528"/>
      <c r="Y1528"/>
      <c r="Z1528" s="54"/>
      <c r="AA1528" s="54"/>
      <c r="AB1528" s="54"/>
      <c r="AC1528"/>
      <c r="AD1528"/>
      <c r="AE1528"/>
    </row>
    <row r="1529" spans="17:31" x14ac:dyDescent="0.35">
      <c r="Q1529"/>
      <c r="R1529"/>
      <c r="S1529"/>
      <c r="T1529"/>
      <c r="U1529"/>
      <c r="V1529"/>
      <c r="W1529"/>
      <c r="X1529"/>
      <c r="Y1529"/>
      <c r="Z1529" s="54"/>
      <c r="AA1529" s="54"/>
      <c r="AB1529" s="54"/>
      <c r="AC1529"/>
      <c r="AD1529"/>
      <c r="AE1529"/>
    </row>
    <row r="1530" spans="17:31" x14ac:dyDescent="0.35">
      <c r="Q1530"/>
      <c r="R1530"/>
      <c r="S1530"/>
      <c r="T1530"/>
      <c r="U1530"/>
      <c r="V1530"/>
      <c r="W1530"/>
      <c r="X1530"/>
      <c r="Y1530"/>
      <c r="Z1530" s="54"/>
      <c r="AA1530" s="54"/>
      <c r="AB1530" s="54"/>
      <c r="AC1530"/>
      <c r="AD1530"/>
      <c r="AE1530"/>
    </row>
    <row r="1531" spans="17:31" x14ac:dyDescent="0.35">
      <c r="Q1531"/>
      <c r="R1531"/>
      <c r="S1531"/>
      <c r="T1531"/>
      <c r="U1531"/>
      <c r="V1531"/>
      <c r="W1531"/>
      <c r="X1531"/>
      <c r="Y1531"/>
      <c r="Z1531" s="54"/>
      <c r="AA1531" s="54"/>
      <c r="AB1531" s="54"/>
      <c r="AC1531"/>
      <c r="AD1531"/>
      <c r="AE1531"/>
    </row>
    <row r="1532" spans="17:31" x14ac:dyDescent="0.35">
      <c r="Q1532"/>
      <c r="R1532"/>
      <c r="S1532"/>
      <c r="T1532"/>
      <c r="U1532"/>
      <c r="V1532"/>
      <c r="W1532"/>
      <c r="X1532"/>
      <c r="Y1532"/>
      <c r="Z1532" s="54"/>
      <c r="AA1532" s="54"/>
      <c r="AB1532" s="54"/>
      <c r="AC1532"/>
      <c r="AD1532"/>
      <c r="AE1532"/>
    </row>
    <row r="1533" spans="17:31" x14ac:dyDescent="0.35">
      <c r="Q1533"/>
      <c r="R1533"/>
      <c r="S1533"/>
      <c r="T1533"/>
      <c r="U1533"/>
      <c r="V1533"/>
      <c r="W1533"/>
      <c r="X1533"/>
      <c r="Y1533"/>
      <c r="Z1533" s="54"/>
      <c r="AA1533" s="54"/>
      <c r="AB1533" s="54"/>
      <c r="AC1533"/>
      <c r="AD1533"/>
      <c r="AE1533"/>
    </row>
    <row r="1534" spans="17:31" x14ac:dyDescent="0.35">
      <c r="Q1534"/>
      <c r="R1534"/>
      <c r="S1534"/>
      <c r="T1534"/>
      <c r="U1534"/>
      <c r="V1534"/>
      <c r="W1534"/>
      <c r="X1534"/>
      <c r="Y1534"/>
      <c r="Z1534" s="54"/>
      <c r="AA1534" s="54"/>
      <c r="AB1534" s="54"/>
      <c r="AC1534"/>
      <c r="AD1534"/>
      <c r="AE1534"/>
    </row>
    <row r="1535" spans="17:31" x14ac:dyDescent="0.35">
      <c r="Q1535"/>
      <c r="R1535"/>
      <c r="S1535"/>
      <c r="T1535"/>
      <c r="U1535"/>
      <c r="V1535"/>
      <c r="W1535"/>
      <c r="X1535"/>
      <c r="Y1535"/>
      <c r="Z1535" s="54"/>
      <c r="AA1535" s="54"/>
      <c r="AB1535" s="54"/>
      <c r="AC1535"/>
      <c r="AD1535"/>
      <c r="AE1535"/>
    </row>
    <row r="1536" spans="17:31" x14ac:dyDescent="0.35">
      <c r="Q1536"/>
      <c r="R1536"/>
      <c r="S1536"/>
      <c r="T1536"/>
      <c r="U1536"/>
      <c r="V1536"/>
      <c r="W1536"/>
      <c r="X1536"/>
      <c r="Y1536"/>
      <c r="Z1536" s="54"/>
      <c r="AA1536" s="54"/>
      <c r="AB1536" s="54"/>
      <c r="AC1536"/>
      <c r="AD1536"/>
      <c r="AE1536"/>
    </row>
    <row r="1537" spans="17:31" x14ac:dyDescent="0.35">
      <c r="Q1537"/>
      <c r="R1537"/>
      <c r="S1537"/>
      <c r="T1537"/>
      <c r="U1537"/>
      <c r="V1537"/>
      <c r="W1537"/>
      <c r="X1537"/>
      <c r="Y1537"/>
      <c r="Z1537" s="54"/>
      <c r="AA1537" s="54"/>
      <c r="AB1537" s="54"/>
      <c r="AC1537"/>
      <c r="AD1537"/>
      <c r="AE1537"/>
    </row>
    <row r="1538" spans="17:31" x14ac:dyDescent="0.35">
      <c r="Q1538"/>
      <c r="R1538"/>
      <c r="S1538"/>
      <c r="T1538"/>
      <c r="U1538"/>
      <c r="V1538"/>
      <c r="W1538"/>
      <c r="X1538"/>
      <c r="Y1538"/>
      <c r="Z1538" s="54"/>
      <c r="AA1538" s="54"/>
      <c r="AB1538" s="54"/>
      <c r="AC1538"/>
      <c r="AD1538"/>
      <c r="AE1538"/>
    </row>
    <row r="1539" spans="17:31" x14ac:dyDescent="0.35">
      <c r="Q1539"/>
      <c r="R1539"/>
      <c r="S1539"/>
      <c r="T1539"/>
      <c r="U1539"/>
      <c r="V1539"/>
      <c r="W1539"/>
      <c r="X1539"/>
      <c r="Y1539"/>
      <c r="Z1539" s="54"/>
      <c r="AA1539" s="54"/>
      <c r="AB1539" s="54"/>
      <c r="AC1539"/>
      <c r="AD1539"/>
      <c r="AE1539"/>
    </row>
    <row r="1540" spans="17:31" x14ac:dyDescent="0.35">
      <c r="Q1540"/>
      <c r="R1540"/>
      <c r="S1540"/>
      <c r="T1540"/>
      <c r="U1540"/>
      <c r="V1540"/>
      <c r="W1540"/>
      <c r="X1540"/>
      <c r="Y1540"/>
      <c r="Z1540" s="54"/>
      <c r="AA1540" s="54"/>
      <c r="AB1540" s="54"/>
      <c r="AC1540"/>
      <c r="AD1540"/>
      <c r="AE1540"/>
    </row>
    <row r="1541" spans="17:31" x14ac:dyDescent="0.35">
      <c r="Q1541"/>
      <c r="R1541"/>
      <c r="S1541"/>
      <c r="T1541"/>
      <c r="U1541"/>
      <c r="V1541"/>
      <c r="W1541"/>
      <c r="X1541"/>
      <c r="Y1541"/>
      <c r="Z1541" s="54"/>
      <c r="AA1541" s="54"/>
      <c r="AB1541" s="54"/>
      <c r="AC1541"/>
      <c r="AD1541"/>
      <c r="AE1541"/>
    </row>
    <row r="1542" spans="17:31" x14ac:dyDescent="0.35">
      <c r="Q1542"/>
      <c r="R1542"/>
      <c r="S1542"/>
      <c r="T1542"/>
      <c r="U1542"/>
      <c r="V1542"/>
      <c r="W1542"/>
      <c r="X1542"/>
      <c r="Y1542"/>
      <c r="Z1542" s="54"/>
      <c r="AA1542" s="54"/>
      <c r="AB1542" s="54"/>
      <c r="AC1542"/>
      <c r="AD1542"/>
      <c r="AE1542"/>
    </row>
    <row r="1543" spans="17:31" x14ac:dyDescent="0.35">
      <c r="Q1543"/>
      <c r="R1543"/>
      <c r="S1543"/>
      <c r="T1543"/>
      <c r="U1543"/>
      <c r="V1543"/>
      <c r="W1543"/>
      <c r="X1543"/>
      <c r="Y1543"/>
      <c r="Z1543" s="54"/>
      <c r="AA1543" s="54"/>
      <c r="AB1543" s="54"/>
      <c r="AC1543"/>
      <c r="AD1543"/>
      <c r="AE1543"/>
    </row>
    <row r="1544" spans="17:31" x14ac:dyDescent="0.35">
      <c r="Q1544"/>
      <c r="R1544"/>
      <c r="S1544"/>
      <c r="T1544"/>
      <c r="U1544"/>
      <c r="V1544"/>
      <c r="W1544"/>
      <c r="X1544"/>
      <c r="Y1544"/>
      <c r="Z1544" s="54"/>
      <c r="AA1544" s="54"/>
      <c r="AB1544" s="54"/>
      <c r="AC1544"/>
      <c r="AD1544"/>
      <c r="AE1544"/>
    </row>
    <row r="1545" spans="17:31" x14ac:dyDescent="0.35">
      <c r="Q1545"/>
      <c r="R1545"/>
      <c r="S1545"/>
      <c r="T1545"/>
      <c r="U1545"/>
      <c r="V1545"/>
      <c r="W1545"/>
      <c r="X1545"/>
      <c r="Y1545"/>
      <c r="Z1545" s="54"/>
      <c r="AA1545" s="54"/>
      <c r="AB1545" s="54"/>
      <c r="AC1545"/>
      <c r="AD1545"/>
      <c r="AE1545"/>
    </row>
    <row r="1546" spans="17:31" x14ac:dyDescent="0.35">
      <c r="Q1546"/>
      <c r="R1546"/>
      <c r="S1546"/>
      <c r="T1546"/>
      <c r="U1546"/>
      <c r="V1546"/>
      <c r="W1546"/>
      <c r="X1546"/>
      <c r="Y1546"/>
      <c r="Z1546" s="54"/>
      <c r="AA1546" s="54"/>
      <c r="AB1546" s="54"/>
      <c r="AC1546"/>
      <c r="AD1546"/>
      <c r="AE1546"/>
    </row>
    <row r="1547" spans="17:31" x14ac:dyDescent="0.35">
      <c r="Q1547"/>
      <c r="R1547"/>
      <c r="S1547"/>
      <c r="T1547"/>
      <c r="U1547"/>
      <c r="V1547"/>
      <c r="W1547"/>
      <c r="X1547"/>
      <c r="Y1547"/>
      <c r="Z1547" s="54"/>
      <c r="AA1547" s="54"/>
      <c r="AB1547" s="54"/>
      <c r="AC1547"/>
      <c r="AD1547"/>
      <c r="AE1547"/>
    </row>
    <row r="1548" spans="17:31" x14ac:dyDescent="0.35">
      <c r="Q1548"/>
      <c r="R1548"/>
      <c r="S1548"/>
      <c r="T1548"/>
      <c r="U1548"/>
      <c r="V1548"/>
      <c r="W1548"/>
      <c r="X1548"/>
      <c r="Y1548"/>
      <c r="Z1548" s="54"/>
      <c r="AA1548" s="54"/>
      <c r="AB1548" s="54"/>
      <c r="AC1548"/>
      <c r="AD1548"/>
      <c r="AE1548"/>
    </row>
    <row r="1549" spans="17:31" x14ac:dyDescent="0.35">
      <c r="Q1549"/>
      <c r="R1549"/>
      <c r="S1549"/>
      <c r="T1549"/>
      <c r="U1549"/>
      <c r="V1549"/>
      <c r="W1549"/>
      <c r="X1549"/>
      <c r="Y1549"/>
      <c r="Z1549" s="54"/>
      <c r="AA1549" s="54"/>
      <c r="AB1549" s="54"/>
      <c r="AC1549"/>
      <c r="AD1549"/>
      <c r="AE1549"/>
    </row>
    <row r="1550" spans="17:31" x14ac:dyDescent="0.35">
      <c r="Q1550"/>
      <c r="R1550"/>
      <c r="S1550"/>
      <c r="T1550"/>
      <c r="U1550"/>
      <c r="V1550"/>
      <c r="W1550"/>
      <c r="X1550"/>
      <c r="Y1550"/>
      <c r="Z1550" s="54"/>
      <c r="AA1550" s="54"/>
      <c r="AB1550" s="54"/>
      <c r="AC1550"/>
      <c r="AD1550"/>
      <c r="AE1550"/>
    </row>
    <row r="1551" spans="17:31" x14ac:dyDescent="0.35">
      <c r="Q1551"/>
      <c r="R1551"/>
      <c r="S1551"/>
      <c r="T1551"/>
      <c r="U1551"/>
      <c r="V1551"/>
      <c r="W1551"/>
      <c r="X1551"/>
      <c r="Y1551"/>
      <c r="Z1551" s="54"/>
      <c r="AA1551" s="54"/>
      <c r="AB1551" s="54"/>
      <c r="AC1551"/>
      <c r="AD1551"/>
      <c r="AE1551"/>
    </row>
    <row r="1552" spans="17:31" x14ac:dyDescent="0.35">
      <c r="Q1552"/>
      <c r="R1552"/>
      <c r="S1552"/>
      <c r="T1552"/>
      <c r="U1552"/>
      <c r="V1552"/>
      <c r="W1552"/>
      <c r="X1552"/>
      <c r="Y1552"/>
      <c r="Z1552" s="54"/>
      <c r="AA1552" s="54"/>
      <c r="AB1552" s="54"/>
      <c r="AC1552"/>
      <c r="AD1552"/>
      <c r="AE1552"/>
    </row>
    <row r="1553" spans="17:31" x14ac:dyDescent="0.35">
      <c r="Q1553"/>
      <c r="R1553"/>
      <c r="S1553"/>
      <c r="T1553"/>
      <c r="U1553"/>
      <c r="V1553"/>
      <c r="W1553"/>
      <c r="X1553"/>
      <c r="Y1553"/>
      <c r="Z1553" s="54"/>
      <c r="AA1553" s="54"/>
      <c r="AB1553" s="54"/>
      <c r="AC1553"/>
      <c r="AD1553"/>
      <c r="AE1553"/>
    </row>
    <row r="1554" spans="17:31" x14ac:dyDescent="0.35">
      <c r="Q1554"/>
      <c r="R1554"/>
      <c r="S1554"/>
      <c r="T1554"/>
      <c r="U1554"/>
      <c r="V1554"/>
      <c r="W1554"/>
      <c r="X1554"/>
      <c r="Y1554"/>
      <c r="Z1554" s="54"/>
      <c r="AA1554" s="54"/>
      <c r="AB1554" s="54"/>
      <c r="AC1554"/>
      <c r="AD1554"/>
      <c r="AE1554"/>
    </row>
    <row r="1555" spans="17:31" x14ac:dyDescent="0.35">
      <c r="Q1555"/>
      <c r="R1555"/>
      <c r="S1555"/>
      <c r="T1555"/>
      <c r="U1555"/>
      <c r="V1555"/>
      <c r="W1555"/>
      <c r="X1555"/>
      <c r="Y1555"/>
      <c r="Z1555" s="54"/>
      <c r="AA1555" s="54"/>
      <c r="AB1555" s="54"/>
      <c r="AC1555"/>
      <c r="AD1555"/>
      <c r="AE1555"/>
    </row>
    <row r="1556" spans="17:31" x14ac:dyDescent="0.35">
      <c r="Q1556"/>
      <c r="R1556"/>
      <c r="S1556"/>
      <c r="T1556"/>
      <c r="U1556"/>
      <c r="V1556"/>
      <c r="W1556"/>
      <c r="X1556"/>
      <c r="Y1556"/>
      <c r="Z1556" s="54"/>
      <c r="AA1556" s="54"/>
      <c r="AB1556" s="54"/>
      <c r="AC1556"/>
      <c r="AD1556"/>
      <c r="AE1556"/>
    </row>
    <row r="1557" spans="17:31" x14ac:dyDescent="0.35">
      <c r="Q1557"/>
      <c r="R1557"/>
      <c r="S1557"/>
      <c r="T1557"/>
      <c r="U1557"/>
      <c r="V1557"/>
      <c r="W1557"/>
      <c r="X1557"/>
      <c r="Y1557"/>
      <c r="Z1557" s="54"/>
      <c r="AA1557" s="54"/>
      <c r="AB1557" s="54"/>
      <c r="AC1557"/>
      <c r="AD1557"/>
      <c r="AE1557"/>
    </row>
    <row r="1558" spans="17:31" x14ac:dyDescent="0.35">
      <c r="Q1558"/>
      <c r="R1558"/>
      <c r="S1558"/>
      <c r="T1558"/>
      <c r="U1558"/>
      <c r="V1558"/>
      <c r="W1558"/>
      <c r="X1558"/>
      <c r="Y1558"/>
      <c r="Z1558" s="54"/>
      <c r="AA1558" s="54"/>
      <c r="AB1558" s="54"/>
      <c r="AC1558"/>
      <c r="AD1558"/>
      <c r="AE1558"/>
    </row>
    <row r="1559" spans="17:31" x14ac:dyDescent="0.35">
      <c r="Q1559"/>
      <c r="R1559"/>
      <c r="S1559"/>
      <c r="T1559"/>
      <c r="U1559"/>
      <c r="V1559"/>
      <c r="W1559"/>
      <c r="X1559"/>
      <c r="Y1559"/>
      <c r="Z1559" s="54"/>
      <c r="AA1559" s="54"/>
      <c r="AB1559" s="54"/>
      <c r="AC1559"/>
      <c r="AD1559"/>
      <c r="AE1559"/>
    </row>
    <row r="1560" spans="17:31" x14ac:dyDescent="0.35">
      <c r="Q1560"/>
      <c r="R1560"/>
      <c r="S1560"/>
      <c r="T1560"/>
      <c r="U1560"/>
      <c r="V1560"/>
      <c r="W1560"/>
      <c r="X1560"/>
      <c r="Y1560"/>
      <c r="Z1560" s="54"/>
      <c r="AA1560" s="54"/>
      <c r="AB1560" s="54"/>
      <c r="AC1560"/>
      <c r="AD1560"/>
      <c r="AE1560"/>
    </row>
    <row r="1561" spans="17:31" x14ac:dyDescent="0.35">
      <c r="Q1561"/>
      <c r="R1561"/>
      <c r="S1561"/>
      <c r="T1561"/>
      <c r="U1561"/>
      <c r="V1561"/>
      <c r="W1561"/>
      <c r="X1561"/>
      <c r="Y1561"/>
      <c r="Z1561" s="54"/>
      <c r="AA1561" s="54"/>
      <c r="AB1561" s="54"/>
      <c r="AC1561"/>
      <c r="AD1561"/>
      <c r="AE1561"/>
    </row>
    <row r="1562" spans="17:31" x14ac:dyDescent="0.35">
      <c r="Q1562"/>
      <c r="R1562"/>
      <c r="S1562"/>
      <c r="T1562"/>
      <c r="U1562"/>
      <c r="V1562"/>
      <c r="W1562"/>
      <c r="X1562"/>
      <c r="Y1562"/>
      <c r="Z1562" s="54"/>
      <c r="AA1562" s="54"/>
      <c r="AB1562" s="54"/>
      <c r="AC1562"/>
      <c r="AD1562"/>
      <c r="AE1562"/>
    </row>
    <row r="1563" spans="17:31" x14ac:dyDescent="0.35">
      <c r="Q1563"/>
      <c r="R1563"/>
      <c r="S1563"/>
      <c r="T1563"/>
      <c r="U1563"/>
      <c r="V1563"/>
      <c r="W1563"/>
      <c r="X1563"/>
      <c r="Y1563"/>
      <c r="Z1563" s="54"/>
      <c r="AA1563" s="54"/>
      <c r="AB1563" s="54"/>
      <c r="AC1563"/>
      <c r="AD1563"/>
      <c r="AE1563"/>
    </row>
    <row r="1564" spans="17:31" x14ac:dyDescent="0.35">
      <c r="Q1564"/>
      <c r="R1564"/>
      <c r="S1564"/>
      <c r="T1564"/>
      <c r="U1564"/>
      <c r="V1564"/>
      <c r="W1564"/>
      <c r="X1564"/>
      <c r="Y1564"/>
      <c r="Z1564" s="54"/>
      <c r="AA1564" s="54"/>
      <c r="AB1564" s="54"/>
      <c r="AC1564"/>
      <c r="AD1564"/>
      <c r="AE1564"/>
    </row>
    <row r="1565" spans="17:31" x14ac:dyDescent="0.35">
      <c r="Q1565"/>
      <c r="R1565"/>
      <c r="S1565"/>
      <c r="T1565"/>
      <c r="U1565"/>
      <c r="V1565"/>
      <c r="W1565"/>
      <c r="X1565"/>
      <c r="Y1565"/>
      <c r="Z1565" s="54"/>
      <c r="AA1565" s="54"/>
      <c r="AB1565" s="54"/>
      <c r="AC1565"/>
      <c r="AD1565"/>
      <c r="AE1565"/>
    </row>
    <row r="1566" spans="17:31" x14ac:dyDescent="0.35">
      <c r="Q1566"/>
      <c r="R1566"/>
      <c r="S1566"/>
      <c r="T1566"/>
      <c r="U1566"/>
      <c r="V1566"/>
      <c r="W1566"/>
      <c r="X1566"/>
      <c r="Y1566"/>
      <c r="Z1566" s="54"/>
      <c r="AA1566" s="54"/>
      <c r="AB1566" s="54"/>
      <c r="AC1566"/>
      <c r="AD1566"/>
      <c r="AE1566"/>
    </row>
    <row r="1567" spans="17:31" x14ac:dyDescent="0.35">
      <c r="Q1567"/>
      <c r="R1567"/>
      <c r="S1567"/>
      <c r="T1567"/>
      <c r="U1567"/>
      <c r="V1567"/>
      <c r="W1567"/>
      <c r="X1567"/>
      <c r="Y1567"/>
      <c r="Z1567" s="54"/>
      <c r="AA1567" s="54"/>
      <c r="AB1567" s="54"/>
      <c r="AC1567"/>
      <c r="AD1567"/>
      <c r="AE1567"/>
    </row>
    <row r="1568" spans="17:31" x14ac:dyDescent="0.35">
      <c r="Q1568"/>
      <c r="R1568"/>
      <c r="S1568"/>
      <c r="T1568"/>
      <c r="U1568"/>
      <c r="V1568"/>
      <c r="W1568"/>
      <c r="X1568"/>
      <c r="Y1568"/>
      <c r="Z1568" s="54"/>
      <c r="AA1568" s="54"/>
      <c r="AB1568" s="54"/>
      <c r="AC1568"/>
      <c r="AD1568"/>
      <c r="AE1568"/>
    </row>
    <row r="1569" spans="17:31" x14ac:dyDescent="0.35">
      <c r="Q1569"/>
      <c r="R1569"/>
      <c r="S1569"/>
      <c r="T1569"/>
      <c r="U1569"/>
      <c r="V1569"/>
      <c r="W1569"/>
      <c r="X1569"/>
      <c r="Y1569"/>
      <c r="Z1569" s="54"/>
      <c r="AA1569" s="54"/>
      <c r="AB1569" s="54"/>
      <c r="AC1569"/>
      <c r="AD1569"/>
      <c r="AE1569"/>
    </row>
    <row r="1570" spans="17:31" x14ac:dyDescent="0.35">
      <c r="Q1570"/>
      <c r="R1570"/>
      <c r="S1570"/>
      <c r="T1570"/>
      <c r="U1570"/>
      <c r="V1570"/>
      <c r="W1570"/>
      <c r="X1570"/>
      <c r="Y1570"/>
      <c r="Z1570" s="54"/>
      <c r="AA1570" s="54"/>
      <c r="AB1570" s="54"/>
      <c r="AC1570"/>
      <c r="AD1570"/>
      <c r="AE1570"/>
    </row>
    <row r="1571" spans="17:31" x14ac:dyDescent="0.35">
      <c r="Q1571"/>
      <c r="R1571"/>
      <c r="S1571"/>
      <c r="T1571"/>
      <c r="U1571"/>
      <c r="V1571"/>
      <c r="W1571"/>
      <c r="X1571"/>
      <c r="Y1571"/>
      <c r="Z1571" s="54"/>
      <c r="AA1571" s="54"/>
      <c r="AB1571" s="54"/>
      <c r="AC1571"/>
      <c r="AD1571"/>
      <c r="AE1571"/>
    </row>
    <row r="1572" spans="17:31" x14ac:dyDescent="0.35">
      <c r="Q1572"/>
      <c r="R1572"/>
      <c r="S1572"/>
      <c r="T1572"/>
      <c r="U1572"/>
      <c r="V1572"/>
      <c r="W1572"/>
      <c r="X1572"/>
      <c r="Y1572"/>
      <c r="Z1572" s="54"/>
      <c r="AA1572" s="54"/>
      <c r="AB1572" s="54"/>
      <c r="AC1572"/>
      <c r="AD1572"/>
      <c r="AE1572"/>
    </row>
    <row r="1573" spans="17:31" x14ac:dyDescent="0.35">
      <c r="Q1573"/>
      <c r="R1573"/>
      <c r="S1573"/>
      <c r="T1573"/>
      <c r="U1573"/>
      <c r="V1573"/>
      <c r="W1573"/>
      <c r="X1573"/>
      <c r="Y1573"/>
      <c r="Z1573" s="54"/>
      <c r="AA1573" s="54"/>
      <c r="AB1573" s="54"/>
      <c r="AC1573"/>
      <c r="AD1573"/>
      <c r="AE1573"/>
    </row>
    <row r="1574" spans="17:31" x14ac:dyDescent="0.35">
      <c r="Q1574"/>
      <c r="R1574"/>
      <c r="S1574"/>
      <c r="T1574"/>
      <c r="U1574"/>
      <c r="V1574"/>
      <c r="W1574"/>
      <c r="X1574"/>
      <c r="Y1574"/>
      <c r="Z1574" s="54"/>
      <c r="AA1574" s="54"/>
      <c r="AB1574" s="54"/>
      <c r="AC1574"/>
      <c r="AD1574"/>
      <c r="AE1574"/>
    </row>
    <row r="1575" spans="17:31" x14ac:dyDescent="0.35">
      <c r="Q1575"/>
      <c r="R1575"/>
      <c r="S1575"/>
      <c r="T1575"/>
      <c r="U1575"/>
      <c r="V1575"/>
      <c r="W1575"/>
      <c r="X1575"/>
      <c r="Y1575"/>
      <c r="Z1575" s="54"/>
      <c r="AA1575" s="54"/>
      <c r="AB1575" s="54"/>
      <c r="AC1575"/>
      <c r="AD1575"/>
      <c r="AE1575"/>
    </row>
    <row r="1576" spans="17:31" x14ac:dyDescent="0.35">
      <c r="Q1576"/>
      <c r="R1576"/>
      <c r="S1576"/>
      <c r="T1576"/>
      <c r="U1576"/>
      <c r="V1576"/>
      <c r="W1576"/>
      <c r="X1576"/>
      <c r="Y1576"/>
      <c r="Z1576" s="54"/>
      <c r="AA1576" s="54"/>
      <c r="AB1576" s="54"/>
      <c r="AC1576"/>
      <c r="AD1576"/>
      <c r="AE1576"/>
    </row>
    <row r="1577" spans="17:31" x14ac:dyDescent="0.35">
      <c r="Q1577"/>
      <c r="R1577"/>
      <c r="S1577"/>
      <c r="T1577"/>
      <c r="U1577"/>
      <c r="V1577"/>
      <c r="W1577"/>
      <c r="X1577"/>
      <c r="Y1577"/>
      <c r="Z1577" s="54"/>
      <c r="AA1577" s="54"/>
      <c r="AB1577" s="54"/>
      <c r="AC1577"/>
      <c r="AD1577"/>
      <c r="AE1577"/>
    </row>
    <row r="1578" spans="17:31" x14ac:dyDescent="0.35">
      <c r="Q1578"/>
      <c r="R1578"/>
      <c r="S1578"/>
      <c r="T1578"/>
      <c r="U1578"/>
      <c r="V1578"/>
      <c r="W1578"/>
      <c r="X1578"/>
      <c r="Y1578"/>
      <c r="Z1578" s="54"/>
      <c r="AA1578" s="54"/>
      <c r="AB1578" s="54"/>
      <c r="AC1578"/>
      <c r="AD1578"/>
      <c r="AE1578"/>
    </row>
    <row r="1579" spans="17:31" x14ac:dyDescent="0.35">
      <c r="Q1579"/>
      <c r="R1579"/>
      <c r="S1579"/>
      <c r="T1579"/>
      <c r="U1579"/>
      <c r="V1579"/>
      <c r="W1579"/>
      <c r="X1579"/>
      <c r="Y1579"/>
      <c r="Z1579" s="54"/>
      <c r="AA1579" s="54"/>
      <c r="AB1579" s="54"/>
      <c r="AC1579"/>
      <c r="AD1579"/>
      <c r="AE1579"/>
    </row>
    <row r="1580" spans="17:31" x14ac:dyDescent="0.35">
      <c r="Q1580"/>
      <c r="R1580"/>
      <c r="S1580"/>
      <c r="T1580"/>
      <c r="U1580"/>
      <c r="V1580"/>
      <c r="W1580"/>
      <c r="X1580"/>
      <c r="Y1580"/>
      <c r="Z1580" s="54"/>
      <c r="AA1580" s="54"/>
      <c r="AB1580" s="54"/>
      <c r="AC1580"/>
      <c r="AD1580"/>
      <c r="AE1580"/>
    </row>
    <row r="1581" spans="17:31" x14ac:dyDescent="0.35">
      <c r="Q1581"/>
      <c r="R1581"/>
      <c r="S1581"/>
      <c r="T1581"/>
      <c r="U1581"/>
      <c r="V1581"/>
      <c r="W1581"/>
      <c r="X1581"/>
      <c r="Y1581"/>
      <c r="Z1581" s="54"/>
      <c r="AA1581" s="54"/>
      <c r="AB1581" s="54"/>
      <c r="AC1581"/>
      <c r="AD1581"/>
      <c r="AE1581"/>
    </row>
    <row r="1582" spans="17:31" x14ac:dyDescent="0.35">
      <c r="Q1582"/>
      <c r="R1582"/>
      <c r="S1582"/>
      <c r="T1582"/>
      <c r="U1582"/>
      <c r="V1582"/>
      <c r="W1582"/>
      <c r="X1582"/>
      <c r="Y1582"/>
      <c r="Z1582" s="54"/>
      <c r="AA1582" s="54"/>
      <c r="AB1582" s="54"/>
      <c r="AC1582"/>
      <c r="AD1582"/>
      <c r="AE1582"/>
    </row>
    <row r="1583" spans="17:31" x14ac:dyDescent="0.35">
      <c r="Q1583"/>
      <c r="R1583"/>
      <c r="S1583"/>
      <c r="T1583"/>
      <c r="U1583"/>
      <c r="V1583"/>
      <c r="W1583"/>
      <c r="X1583"/>
      <c r="Y1583"/>
      <c r="Z1583" s="54"/>
      <c r="AA1583" s="54"/>
      <c r="AB1583" s="54"/>
      <c r="AC1583"/>
      <c r="AD1583"/>
      <c r="AE1583"/>
    </row>
    <row r="1584" spans="17:31" x14ac:dyDescent="0.35">
      <c r="Q1584"/>
      <c r="R1584"/>
      <c r="S1584"/>
      <c r="T1584"/>
      <c r="U1584"/>
      <c r="V1584"/>
      <c r="W1584"/>
      <c r="X1584"/>
      <c r="Y1584"/>
      <c r="Z1584" s="54"/>
      <c r="AA1584" s="54"/>
      <c r="AB1584" s="54"/>
      <c r="AC1584"/>
      <c r="AD1584"/>
      <c r="AE1584"/>
    </row>
    <row r="1585" spans="17:31" x14ac:dyDescent="0.35">
      <c r="Q1585"/>
      <c r="R1585"/>
      <c r="S1585"/>
      <c r="T1585"/>
      <c r="U1585"/>
      <c r="V1585"/>
      <c r="W1585"/>
      <c r="X1585"/>
      <c r="Y1585"/>
      <c r="Z1585" s="54"/>
      <c r="AA1585" s="54"/>
      <c r="AB1585" s="54"/>
      <c r="AC1585"/>
      <c r="AD1585"/>
      <c r="AE1585"/>
    </row>
    <row r="1586" spans="17:31" x14ac:dyDescent="0.35">
      <c r="Q1586"/>
      <c r="R1586"/>
      <c r="S1586"/>
      <c r="T1586"/>
      <c r="U1586"/>
      <c r="V1586"/>
      <c r="W1586"/>
      <c r="X1586"/>
      <c r="Y1586"/>
      <c r="Z1586" s="54"/>
      <c r="AA1586" s="54"/>
      <c r="AB1586" s="54"/>
      <c r="AC1586"/>
      <c r="AD1586"/>
      <c r="AE1586"/>
    </row>
    <row r="1587" spans="17:31" x14ac:dyDescent="0.35">
      <c r="Q1587"/>
      <c r="R1587"/>
      <c r="S1587"/>
      <c r="T1587"/>
      <c r="U1587"/>
      <c r="V1587"/>
      <c r="W1587"/>
      <c r="X1587"/>
      <c r="Y1587"/>
      <c r="Z1587" s="54"/>
      <c r="AA1587" s="54"/>
      <c r="AB1587" s="54"/>
      <c r="AC1587"/>
      <c r="AD1587"/>
      <c r="AE1587"/>
    </row>
    <row r="1588" spans="17:31" x14ac:dyDescent="0.35">
      <c r="Q1588"/>
      <c r="R1588"/>
      <c r="S1588"/>
      <c r="T1588"/>
      <c r="U1588"/>
      <c r="V1588"/>
      <c r="W1588"/>
      <c r="X1588"/>
      <c r="Y1588"/>
      <c r="Z1588" s="54"/>
      <c r="AA1588" s="54"/>
      <c r="AB1588" s="54"/>
      <c r="AC1588"/>
      <c r="AD1588"/>
      <c r="AE1588"/>
    </row>
    <row r="1589" spans="17:31" x14ac:dyDescent="0.35">
      <c r="Q1589"/>
      <c r="R1589"/>
      <c r="S1589"/>
      <c r="T1589"/>
      <c r="U1589"/>
      <c r="V1589"/>
      <c r="W1589"/>
      <c r="X1589"/>
      <c r="Y1589"/>
      <c r="Z1589" s="54"/>
      <c r="AA1589" s="54"/>
      <c r="AB1589" s="54"/>
      <c r="AC1589"/>
      <c r="AD1589"/>
      <c r="AE1589"/>
    </row>
    <row r="1590" spans="17:31" x14ac:dyDescent="0.35">
      <c r="Q1590"/>
      <c r="R1590"/>
      <c r="S1590"/>
      <c r="T1590"/>
      <c r="U1590"/>
      <c r="V1590"/>
      <c r="W1590"/>
      <c r="X1590"/>
      <c r="Y1590"/>
      <c r="Z1590" s="54"/>
      <c r="AA1590" s="54"/>
      <c r="AB1590" s="54"/>
      <c r="AC1590"/>
      <c r="AD1590"/>
      <c r="AE1590"/>
    </row>
    <row r="1591" spans="17:31" x14ac:dyDescent="0.35">
      <c r="Q1591"/>
      <c r="R1591"/>
      <c r="S1591"/>
      <c r="T1591"/>
      <c r="U1591"/>
      <c r="V1591"/>
      <c r="W1591"/>
      <c r="X1591"/>
      <c r="Y1591"/>
      <c r="Z1591" s="54"/>
      <c r="AA1591" s="54"/>
      <c r="AB1591" s="54"/>
      <c r="AC1591"/>
      <c r="AD1591"/>
      <c r="AE1591"/>
    </row>
    <row r="1592" spans="17:31" x14ac:dyDescent="0.35">
      <c r="Q1592"/>
      <c r="R1592"/>
      <c r="S1592"/>
      <c r="T1592"/>
      <c r="U1592"/>
      <c r="V1592"/>
      <c r="W1592"/>
      <c r="X1592"/>
      <c r="Y1592"/>
      <c r="Z1592" s="54"/>
      <c r="AA1592" s="54"/>
      <c r="AB1592" s="54"/>
      <c r="AC1592"/>
      <c r="AD1592"/>
      <c r="AE1592"/>
    </row>
    <row r="1593" spans="17:31" x14ac:dyDescent="0.35">
      <c r="Q1593"/>
      <c r="R1593"/>
      <c r="S1593"/>
      <c r="T1593"/>
      <c r="U1593"/>
      <c r="V1593"/>
      <c r="W1593"/>
      <c r="X1593"/>
      <c r="Y1593"/>
      <c r="Z1593" s="54"/>
      <c r="AA1593" s="54"/>
      <c r="AB1593" s="54"/>
      <c r="AC1593"/>
      <c r="AD1593"/>
      <c r="AE1593"/>
    </row>
    <row r="1594" spans="17:31" x14ac:dyDescent="0.35">
      <c r="Q1594"/>
      <c r="R1594"/>
      <c r="S1594"/>
      <c r="T1594"/>
      <c r="U1594"/>
      <c r="V1594"/>
      <c r="W1594"/>
      <c r="X1594"/>
      <c r="Y1594"/>
      <c r="Z1594" s="54"/>
      <c r="AA1594" s="54"/>
      <c r="AB1594" s="54"/>
      <c r="AC1594"/>
      <c r="AD1594"/>
      <c r="AE1594"/>
    </row>
    <row r="1595" spans="17:31" x14ac:dyDescent="0.35">
      <c r="Q1595"/>
      <c r="R1595"/>
      <c r="S1595"/>
      <c r="T1595"/>
      <c r="U1595"/>
      <c r="V1595"/>
      <c r="W1595"/>
      <c r="X1595"/>
      <c r="Y1595"/>
      <c r="Z1595" s="54"/>
      <c r="AA1595" s="54"/>
      <c r="AB1595" s="54"/>
      <c r="AC1595"/>
      <c r="AD1595"/>
      <c r="AE1595"/>
    </row>
    <row r="1596" spans="17:31" x14ac:dyDescent="0.35">
      <c r="Q1596"/>
      <c r="R1596"/>
      <c r="S1596"/>
      <c r="T1596"/>
      <c r="U1596"/>
      <c r="V1596"/>
      <c r="W1596"/>
      <c r="X1596"/>
      <c r="Y1596"/>
      <c r="Z1596" s="54"/>
      <c r="AA1596" s="54"/>
      <c r="AB1596" s="54"/>
      <c r="AC1596"/>
      <c r="AD1596"/>
      <c r="AE1596"/>
    </row>
    <row r="1597" spans="17:31" x14ac:dyDescent="0.35">
      <c r="Q1597"/>
      <c r="R1597"/>
      <c r="S1597"/>
      <c r="T1597"/>
      <c r="U1597"/>
      <c r="V1597"/>
      <c r="W1597"/>
      <c r="X1597"/>
      <c r="Y1597"/>
      <c r="Z1597" s="54"/>
      <c r="AA1597" s="54"/>
      <c r="AB1597" s="54"/>
      <c r="AC1597"/>
      <c r="AD1597"/>
      <c r="AE1597"/>
    </row>
    <row r="1598" spans="17:31" x14ac:dyDescent="0.35">
      <c r="Q1598"/>
      <c r="R1598"/>
      <c r="S1598"/>
      <c r="T1598"/>
      <c r="U1598"/>
      <c r="V1598"/>
      <c r="W1598"/>
      <c r="X1598"/>
      <c r="Y1598"/>
      <c r="Z1598" s="54"/>
      <c r="AA1598" s="54"/>
      <c r="AB1598" s="54"/>
      <c r="AC1598"/>
      <c r="AD1598"/>
      <c r="AE1598"/>
    </row>
    <row r="1599" spans="17:31" x14ac:dyDescent="0.35">
      <c r="Q1599"/>
      <c r="R1599"/>
      <c r="S1599"/>
      <c r="T1599"/>
      <c r="U1599"/>
      <c r="V1599"/>
      <c r="W1599"/>
      <c r="X1599"/>
      <c r="Y1599"/>
      <c r="Z1599" s="54"/>
      <c r="AA1599" s="54"/>
      <c r="AB1599" s="54"/>
      <c r="AC1599"/>
      <c r="AD1599"/>
      <c r="AE1599"/>
    </row>
    <row r="1600" spans="17:31" x14ac:dyDescent="0.35">
      <c r="Q1600"/>
      <c r="R1600"/>
      <c r="S1600"/>
      <c r="T1600"/>
      <c r="U1600"/>
      <c r="V1600"/>
      <c r="W1600"/>
      <c r="X1600"/>
      <c r="Y1600"/>
      <c r="Z1600" s="54"/>
      <c r="AA1600" s="54"/>
      <c r="AB1600" s="54"/>
      <c r="AC1600"/>
      <c r="AD1600"/>
      <c r="AE1600"/>
    </row>
    <row r="1601" spans="17:31" x14ac:dyDescent="0.35">
      <c r="Q1601"/>
      <c r="R1601"/>
      <c r="S1601"/>
      <c r="T1601"/>
      <c r="U1601"/>
      <c r="V1601"/>
      <c r="W1601"/>
      <c r="X1601"/>
      <c r="Y1601"/>
      <c r="Z1601" s="54"/>
      <c r="AA1601" s="54"/>
      <c r="AB1601" s="54"/>
      <c r="AC1601"/>
      <c r="AD1601"/>
      <c r="AE1601"/>
    </row>
    <row r="1602" spans="17:31" x14ac:dyDescent="0.35">
      <c r="Q1602"/>
      <c r="R1602"/>
      <c r="S1602"/>
      <c r="T1602"/>
      <c r="U1602"/>
      <c r="V1602"/>
      <c r="W1602"/>
      <c r="X1602"/>
      <c r="Y1602"/>
      <c r="Z1602" s="54"/>
      <c r="AA1602" s="54"/>
      <c r="AB1602" s="54"/>
      <c r="AC1602"/>
      <c r="AD1602"/>
      <c r="AE1602"/>
    </row>
    <row r="1603" spans="17:31" x14ac:dyDescent="0.35">
      <c r="Q1603"/>
      <c r="R1603"/>
      <c r="S1603"/>
      <c r="T1603"/>
      <c r="U1603"/>
      <c r="V1603"/>
      <c r="W1603"/>
      <c r="X1603"/>
      <c r="Y1603"/>
      <c r="Z1603" s="54"/>
      <c r="AA1603" s="54"/>
      <c r="AB1603" s="54"/>
      <c r="AC1603"/>
      <c r="AD1603"/>
      <c r="AE1603"/>
    </row>
    <row r="1604" spans="17:31" x14ac:dyDescent="0.35">
      <c r="Q1604"/>
      <c r="R1604"/>
      <c r="S1604"/>
      <c r="T1604"/>
      <c r="U1604"/>
      <c r="V1604"/>
      <c r="W1604"/>
      <c r="X1604"/>
      <c r="Y1604"/>
      <c r="Z1604" s="54"/>
      <c r="AA1604" s="54"/>
      <c r="AB1604" s="54"/>
      <c r="AC1604"/>
      <c r="AD1604"/>
      <c r="AE1604"/>
    </row>
    <row r="1605" spans="17:31" x14ac:dyDescent="0.35">
      <c r="Q1605"/>
      <c r="R1605"/>
      <c r="S1605"/>
      <c r="T1605"/>
      <c r="U1605"/>
      <c r="V1605"/>
      <c r="W1605"/>
      <c r="X1605"/>
      <c r="Y1605"/>
      <c r="Z1605" s="54"/>
      <c r="AA1605" s="54"/>
      <c r="AB1605" s="54"/>
      <c r="AC1605"/>
      <c r="AD1605"/>
      <c r="AE1605"/>
    </row>
    <row r="1606" spans="17:31" x14ac:dyDescent="0.35">
      <c r="Q1606"/>
      <c r="R1606"/>
      <c r="S1606"/>
      <c r="T1606"/>
      <c r="U1606"/>
      <c r="V1606"/>
      <c r="W1606"/>
      <c r="X1606"/>
      <c r="Y1606"/>
      <c r="Z1606" s="54"/>
      <c r="AA1606" s="54"/>
      <c r="AB1606" s="54"/>
      <c r="AC1606"/>
      <c r="AD1606"/>
      <c r="AE1606"/>
    </row>
    <row r="1607" spans="17:31" x14ac:dyDescent="0.35">
      <c r="Q1607"/>
      <c r="R1607"/>
      <c r="S1607"/>
      <c r="T1607"/>
      <c r="U1607"/>
      <c r="V1607"/>
      <c r="W1607"/>
      <c r="X1607"/>
      <c r="Y1607"/>
      <c r="Z1607" s="54"/>
      <c r="AA1607" s="54"/>
      <c r="AB1607" s="54"/>
      <c r="AC1607"/>
      <c r="AD1607"/>
      <c r="AE1607"/>
    </row>
    <row r="1608" spans="17:31" x14ac:dyDescent="0.35">
      <c r="Q1608"/>
      <c r="R1608"/>
      <c r="S1608"/>
      <c r="T1608"/>
      <c r="U1608"/>
      <c r="V1608"/>
      <c r="W1608"/>
      <c r="X1608"/>
      <c r="Y1608"/>
      <c r="Z1608" s="54"/>
      <c r="AA1608" s="54"/>
      <c r="AB1608" s="54"/>
      <c r="AC1608"/>
      <c r="AD1608"/>
      <c r="AE1608"/>
    </row>
    <row r="1609" spans="17:31" x14ac:dyDescent="0.35">
      <c r="Q1609"/>
      <c r="R1609"/>
      <c r="S1609"/>
      <c r="T1609"/>
      <c r="U1609"/>
      <c r="V1609"/>
      <c r="W1609"/>
      <c r="X1609"/>
      <c r="Y1609"/>
      <c r="Z1609" s="54"/>
      <c r="AA1609" s="54"/>
      <c r="AB1609" s="54"/>
      <c r="AC1609"/>
      <c r="AD1609"/>
      <c r="AE1609"/>
    </row>
    <row r="1610" spans="17:31" x14ac:dyDescent="0.35">
      <c r="Q1610"/>
      <c r="R1610"/>
      <c r="S1610"/>
      <c r="T1610"/>
      <c r="U1610"/>
      <c r="V1610"/>
      <c r="W1610"/>
      <c r="X1610"/>
      <c r="Y1610"/>
      <c r="Z1610" s="54"/>
      <c r="AA1610" s="54"/>
      <c r="AB1610" s="54"/>
      <c r="AC1610"/>
      <c r="AD1610"/>
      <c r="AE1610"/>
    </row>
    <row r="1611" spans="17:31" x14ac:dyDescent="0.35">
      <c r="Q1611"/>
      <c r="R1611"/>
      <c r="S1611"/>
      <c r="T1611"/>
      <c r="U1611"/>
      <c r="V1611"/>
      <c r="W1611"/>
      <c r="X1611"/>
      <c r="Y1611"/>
      <c r="Z1611" s="54"/>
      <c r="AA1611" s="54"/>
      <c r="AB1611" s="54"/>
      <c r="AC1611"/>
      <c r="AD1611"/>
      <c r="AE1611"/>
    </row>
    <row r="1612" spans="17:31" x14ac:dyDescent="0.35">
      <c r="Q1612"/>
      <c r="R1612"/>
      <c r="S1612"/>
      <c r="T1612"/>
      <c r="U1612"/>
      <c r="V1612"/>
      <c r="W1612"/>
      <c r="X1612"/>
      <c r="Y1612"/>
      <c r="Z1612" s="54"/>
      <c r="AA1612" s="54"/>
      <c r="AB1612" s="54"/>
      <c r="AC1612"/>
      <c r="AD1612"/>
      <c r="AE1612"/>
    </row>
    <row r="1613" spans="17:31" x14ac:dyDescent="0.35">
      <c r="Q1613"/>
      <c r="R1613"/>
      <c r="S1613"/>
      <c r="T1613"/>
      <c r="U1613"/>
      <c r="V1613"/>
      <c r="W1613"/>
      <c r="X1613"/>
      <c r="Y1613"/>
      <c r="Z1613" s="54"/>
      <c r="AA1613" s="54"/>
      <c r="AB1613" s="54"/>
      <c r="AC1613"/>
      <c r="AD1613"/>
      <c r="AE1613"/>
    </row>
    <row r="1614" spans="17:31" x14ac:dyDescent="0.35">
      <c r="Q1614"/>
      <c r="R1614"/>
      <c r="S1614"/>
      <c r="T1614"/>
      <c r="U1614"/>
      <c r="V1614"/>
      <c r="W1614"/>
      <c r="X1614"/>
      <c r="Y1614"/>
      <c r="Z1614" s="54"/>
      <c r="AA1614" s="54"/>
      <c r="AB1614" s="54"/>
      <c r="AC1614"/>
      <c r="AD1614"/>
      <c r="AE1614"/>
    </row>
    <row r="1615" spans="17:31" x14ac:dyDescent="0.35">
      <c r="Q1615"/>
      <c r="R1615"/>
      <c r="S1615"/>
      <c r="T1615"/>
      <c r="U1615"/>
      <c r="V1615"/>
      <c r="W1615"/>
      <c r="X1615"/>
      <c r="Y1615"/>
      <c r="Z1615" s="54"/>
      <c r="AA1615" s="54"/>
      <c r="AB1615" s="54"/>
      <c r="AC1615"/>
      <c r="AD1615"/>
      <c r="AE1615"/>
    </row>
    <row r="1616" spans="17:31" x14ac:dyDescent="0.35">
      <c r="Q1616"/>
      <c r="R1616"/>
      <c r="S1616"/>
      <c r="T1616"/>
      <c r="U1616"/>
      <c r="V1616"/>
      <c r="W1616"/>
      <c r="X1616"/>
      <c r="Y1616"/>
      <c r="Z1616" s="54"/>
      <c r="AA1616" s="54"/>
      <c r="AB1616" s="54"/>
      <c r="AC1616"/>
      <c r="AD1616"/>
      <c r="AE1616"/>
    </row>
    <row r="1617" spans="17:31" x14ac:dyDescent="0.35">
      <c r="Q1617"/>
      <c r="R1617"/>
      <c r="S1617"/>
      <c r="T1617"/>
      <c r="U1617"/>
      <c r="V1617"/>
      <c r="W1617"/>
      <c r="X1617"/>
      <c r="Y1617"/>
      <c r="Z1617" s="54"/>
      <c r="AA1617" s="54"/>
      <c r="AB1617" s="54"/>
      <c r="AC1617"/>
      <c r="AD1617"/>
      <c r="AE1617"/>
    </row>
    <row r="1618" spans="17:31" x14ac:dyDescent="0.35">
      <c r="Q1618"/>
      <c r="R1618"/>
      <c r="S1618"/>
      <c r="T1618"/>
      <c r="U1618"/>
      <c r="V1618"/>
      <c r="W1618"/>
      <c r="X1618"/>
      <c r="Y1618"/>
      <c r="Z1618" s="54"/>
      <c r="AA1618" s="54"/>
      <c r="AB1618" s="54"/>
      <c r="AC1618"/>
      <c r="AD1618"/>
      <c r="AE1618"/>
    </row>
    <row r="1619" spans="17:31" x14ac:dyDescent="0.35">
      <c r="Q1619"/>
      <c r="R1619"/>
      <c r="S1619"/>
      <c r="T1619"/>
      <c r="U1619"/>
      <c r="V1619"/>
      <c r="W1619"/>
      <c r="X1619"/>
      <c r="Y1619"/>
      <c r="Z1619" s="54"/>
      <c r="AA1619" s="54"/>
      <c r="AB1619" s="54"/>
      <c r="AC1619"/>
      <c r="AD1619"/>
      <c r="AE1619"/>
    </row>
    <row r="1620" spans="17:31" x14ac:dyDescent="0.35">
      <c r="Q1620"/>
      <c r="R1620"/>
      <c r="S1620"/>
      <c r="T1620"/>
      <c r="U1620"/>
      <c r="V1620"/>
      <c r="W1620"/>
      <c r="X1620"/>
      <c r="Y1620"/>
      <c r="Z1620" s="54"/>
      <c r="AA1620" s="54"/>
      <c r="AB1620" s="54"/>
      <c r="AC1620"/>
      <c r="AD1620"/>
      <c r="AE1620"/>
    </row>
    <row r="1621" spans="17:31" x14ac:dyDescent="0.35">
      <c r="Q1621"/>
      <c r="R1621"/>
      <c r="S1621"/>
      <c r="T1621"/>
      <c r="U1621"/>
      <c r="V1621"/>
      <c r="W1621"/>
      <c r="X1621"/>
      <c r="Y1621"/>
      <c r="Z1621" s="54"/>
      <c r="AA1621" s="54"/>
      <c r="AB1621" s="54"/>
      <c r="AC1621"/>
      <c r="AD1621"/>
      <c r="AE1621"/>
    </row>
    <row r="1622" spans="17:31" x14ac:dyDescent="0.35">
      <c r="Q1622"/>
      <c r="R1622"/>
      <c r="S1622"/>
      <c r="T1622"/>
      <c r="U1622"/>
      <c r="V1622"/>
      <c r="W1622"/>
      <c r="X1622"/>
      <c r="Y1622"/>
      <c r="Z1622" s="54"/>
      <c r="AA1622" s="54"/>
      <c r="AB1622" s="54"/>
      <c r="AC1622"/>
      <c r="AD1622"/>
      <c r="AE1622"/>
    </row>
    <row r="1623" spans="17:31" x14ac:dyDescent="0.35">
      <c r="Q1623"/>
      <c r="R1623"/>
      <c r="S1623"/>
      <c r="T1623"/>
      <c r="U1623"/>
      <c r="V1623"/>
      <c r="W1623"/>
      <c r="X1623"/>
      <c r="Y1623"/>
      <c r="Z1623" s="54"/>
      <c r="AA1623" s="54"/>
      <c r="AB1623" s="54"/>
      <c r="AC1623"/>
      <c r="AD1623"/>
      <c r="AE1623"/>
    </row>
    <row r="1624" spans="17:31" x14ac:dyDescent="0.35">
      <c r="Q1624"/>
      <c r="R1624"/>
      <c r="S1624"/>
      <c r="T1624"/>
      <c r="U1624"/>
      <c r="V1624"/>
      <c r="W1624"/>
      <c r="X1624"/>
      <c r="Y1624"/>
      <c r="Z1624" s="54"/>
      <c r="AA1624" s="54"/>
      <c r="AB1624" s="54"/>
      <c r="AC1624"/>
      <c r="AD1624"/>
      <c r="AE1624"/>
    </row>
    <row r="1625" spans="17:31" x14ac:dyDescent="0.35">
      <c r="Q1625"/>
      <c r="R1625"/>
      <c r="S1625"/>
      <c r="T1625"/>
      <c r="U1625"/>
      <c r="V1625"/>
      <c r="W1625"/>
      <c r="X1625"/>
      <c r="Y1625"/>
      <c r="Z1625" s="54"/>
      <c r="AA1625" s="54"/>
      <c r="AB1625" s="54"/>
      <c r="AC1625"/>
      <c r="AD1625"/>
      <c r="AE1625"/>
    </row>
    <row r="1626" spans="17:31" x14ac:dyDescent="0.35">
      <c r="Q1626"/>
      <c r="R1626"/>
      <c r="S1626"/>
      <c r="T1626"/>
      <c r="U1626"/>
      <c r="V1626"/>
      <c r="W1626"/>
      <c r="X1626"/>
      <c r="Y1626"/>
      <c r="Z1626" s="54"/>
      <c r="AA1626" s="54"/>
      <c r="AB1626" s="54"/>
      <c r="AC1626"/>
      <c r="AD1626"/>
      <c r="AE1626"/>
    </row>
    <row r="1627" spans="17:31" x14ac:dyDescent="0.35">
      <c r="Q1627"/>
      <c r="R1627"/>
      <c r="S1627"/>
      <c r="T1627"/>
      <c r="U1627"/>
      <c r="V1627"/>
      <c r="W1627"/>
      <c r="X1627"/>
      <c r="Y1627"/>
      <c r="Z1627" s="54"/>
      <c r="AA1627" s="54"/>
      <c r="AB1627" s="54"/>
      <c r="AC1627"/>
      <c r="AD1627"/>
      <c r="AE1627"/>
    </row>
    <row r="1628" spans="17:31" x14ac:dyDescent="0.35">
      <c r="Q1628"/>
      <c r="R1628"/>
      <c r="S1628"/>
      <c r="T1628"/>
      <c r="U1628"/>
      <c r="V1628"/>
      <c r="W1628"/>
      <c r="X1628"/>
      <c r="Y1628"/>
      <c r="Z1628" s="54"/>
      <c r="AA1628" s="54"/>
      <c r="AB1628" s="54"/>
      <c r="AC1628"/>
      <c r="AD1628"/>
      <c r="AE1628"/>
    </row>
    <row r="1629" spans="17:31" x14ac:dyDescent="0.35">
      <c r="Q1629"/>
      <c r="R1629"/>
      <c r="S1629"/>
      <c r="T1629"/>
      <c r="U1629"/>
      <c r="V1629"/>
      <c r="W1629"/>
      <c r="X1629"/>
      <c r="Y1629"/>
      <c r="Z1629" s="54"/>
      <c r="AA1629" s="54"/>
      <c r="AB1629" s="54"/>
      <c r="AC1629"/>
      <c r="AD1629"/>
      <c r="AE1629"/>
    </row>
    <row r="1630" spans="17:31" x14ac:dyDescent="0.35">
      <c r="Q1630"/>
      <c r="R1630"/>
      <c r="S1630"/>
      <c r="T1630"/>
      <c r="U1630"/>
      <c r="V1630"/>
      <c r="W1630"/>
      <c r="X1630"/>
      <c r="Y1630"/>
      <c r="Z1630" s="54"/>
      <c r="AA1630" s="54"/>
      <c r="AB1630" s="54"/>
      <c r="AC1630"/>
      <c r="AD1630"/>
      <c r="AE1630"/>
    </row>
    <row r="1631" spans="17:31" x14ac:dyDescent="0.35">
      <c r="Q1631"/>
      <c r="R1631"/>
      <c r="S1631"/>
      <c r="T1631"/>
      <c r="U1631"/>
      <c r="V1631"/>
      <c r="W1631"/>
      <c r="X1631"/>
      <c r="Y1631"/>
      <c r="Z1631" s="54"/>
      <c r="AA1631" s="54"/>
      <c r="AB1631" s="54"/>
      <c r="AC1631"/>
      <c r="AD1631"/>
      <c r="AE1631"/>
    </row>
    <row r="1632" spans="17:31" x14ac:dyDescent="0.35">
      <c r="Q1632"/>
      <c r="R1632"/>
      <c r="S1632"/>
      <c r="T1632"/>
      <c r="U1632"/>
      <c r="V1632"/>
      <c r="W1632"/>
      <c r="X1632"/>
      <c r="Y1632"/>
      <c r="Z1632" s="54"/>
      <c r="AA1632" s="54"/>
      <c r="AB1632" s="54"/>
      <c r="AC1632"/>
      <c r="AD1632"/>
      <c r="AE1632"/>
    </row>
    <row r="1633" spans="17:31" x14ac:dyDescent="0.35">
      <c r="Q1633"/>
      <c r="R1633"/>
      <c r="S1633"/>
      <c r="T1633"/>
      <c r="U1633"/>
      <c r="V1633"/>
      <c r="W1633"/>
      <c r="X1633"/>
      <c r="Y1633"/>
      <c r="Z1633" s="54"/>
      <c r="AA1633" s="54"/>
      <c r="AB1633" s="54"/>
      <c r="AC1633"/>
      <c r="AD1633"/>
      <c r="AE1633"/>
    </row>
    <row r="1634" spans="17:31" x14ac:dyDescent="0.35">
      <c r="Q1634"/>
      <c r="R1634"/>
      <c r="S1634"/>
      <c r="T1634"/>
      <c r="U1634"/>
      <c r="V1634"/>
      <c r="W1634"/>
      <c r="X1634"/>
      <c r="Y1634"/>
      <c r="Z1634" s="54"/>
      <c r="AA1634" s="54"/>
      <c r="AB1634" s="54"/>
      <c r="AC1634"/>
      <c r="AD1634"/>
      <c r="AE1634"/>
    </row>
    <row r="1635" spans="17:31" x14ac:dyDescent="0.35">
      <c r="Q1635"/>
      <c r="R1635"/>
      <c r="S1635"/>
      <c r="T1635"/>
      <c r="U1635"/>
      <c r="V1635"/>
      <c r="W1635"/>
      <c r="X1635"/>
      <c r="Y1635"/>
      <c r="Z1635" s="54"/>
      <c r="AA1635" s="54"/>
      <c r="AB1635" s="54"/>
      <c r="AC1635"/>
      <c r="AD1635"/>
      <c r="AE1635"/>
    </row>
    <row r="1636" spans="17:31" x14ac:dyDescent="0.35">
      <c r="Q1636"/>
      <c r="R1636"/>
      <c r="S1636"/>
      <c r="T1636"/>
      <c r="U1636"/>
      <c r="V1636"/>
      <c r="W1636"/>
      <c r="X1636"/>
      <c r="Y1636"/>
      <c r="Z1636" s="54"/>
      <c r="AA1636" s="54"/>
      <c r="AB1636" s="54"/>
      <c r="AC1636"/>
      <c r="AD1636"/>
      <c r="AE1636"/>
    </row>
    <row r="1637" spans="17:31" x14ac:dyDescent="0.35">
      <c r="Q1637"/>
      <c r="R1637"/>
      <c r="S1637"/>
      <c r="T1637"/>
      <c r="U1637"/>
      <c r="V1637"/>
      <c r="W1637"/>
      <c r="X1637"/>
      <c r="Y1637"/>
      <c r="Z1637" s="54"/>
      <c r="AA1637" s="54"/>
      <c r="AB1637" s="54"/>
      <c r="AC1637"/>
      <c r="AD1637"/>
      <c r="AE1637"/>
    </row>
    <row r="1638" spans="17:31" x14ac:dyDescent="0.35">
      <c r="Q1638"/>
      <c r="R1638"/>
      <c r="S1638"/>
      <c r="T1638"/>
      <c r="U1638"/>
      <c r="V1638"/>
      <c r="W1638"/>
      <c r="X1638"/>
      <c r="Y1638"/>
      <c r="Z1638" s="54"/>
      <c r="AA1638" s="54"/>
      <c r="AB1638" s="54"/>
      <c r="AC1638"/>
      <c r="AD1638"/>
      <c r="AE1638"/>
    </row>
    <row r="1639" spans="17:31" x14ac:dyDescent="0.35">
      <c r="Q1639"/>
      <c r="R1639"/>
      <c r="S1639"/>
      <c r="T1639"/>
      <c r="U1639"/>
      <c r="V1639"/>
      <c r="W1639"/>
      <c r="X1639"/>
      <c r="Y1639"/>
      <c r="Z1639" s="54"/>
      <c r="AA1639" s="54"/>
      <c r="AB1639" s="54"/>
      <c r="AC1639"/>
      <c r="AD1639"/>
      <c r="AE1639"/>
    </row>
    <row r="1640" spans="17:31" x14ac:dyDescent="0.35">
      <c r="Q1640"/>
      <c r="R1640"/>
      <c r="S1640"/>
      <c r="T1640"/>
      <c r="U1640"/>
      <c r="V1640"/>
      <c r="W1640"/>
      <c r="X1640"/>
      <c r="Y1640"/>
      <c r="Z1640" s="54"/>
      <c r="AA1640" s="54"/>
      <c r="AB1640" s="54"/>
      <c r="AC1640"/>
      <c r="AD1640"/>
      <c r="AE1640"/>
    </row>
    <row r="1641" spans="17:31" x14ac:dyDescent="0.35">
      <c r="Q1641"/>
      <c r="R1641"/>
      <c r="S1641"/>
      <c r="T1641"/>
      <c r="U1641"/>
      <c r="V1641"/>
      <c r="W1641"/>
      <c r="X1641"/>
      <c r="Y1641"/>
      <c r="Z1641" s="54"/>
      <c r="AA1641" s="54"/>
      <c r="AB1641" s="54"/>
      <c r="AC1641"/>
      <c r="AD1641"/>
      <c r="AE1641"/>
    </row>
    <row r="1642" spans="17:31" x14ac:dyDescent="0.35">
      <c r="Q1642"/>
      <c r="R1642"/>
      <c r="S1642"/>
      <c r="T1642"/>
      <c r="U1642"/>
      <c r="V1642"/>
      <c r="W1642"/>
      <c r="X1642"/>
      <c r="Y1642"/>
      <c r="Z1642" s="54"/>
      <c r="AA1642" s="54"/>
      <c r="AB1642" s="54"/>
      <c r="AC1642"/>
      <c r="AD1642"/>
      <c r="AE1642"/>
    </row>
    <row r="1643" spans="17:31" x14ac:dyDescent="0.35">
      <c r="Q1643"/>
      <c r="R1643"/>
      <c r="S1643"/>
      <c r="T1643"/>
      <c r="U1643"/>
      <c r="V1643"/>
      <c r="W1643"/>
      <c r="X1643"/>
      <c r="Y1643"/>
      <c r="Z1643" s="54"/>
      <c r="AA1643" s="54"/>
      <c r="AB1643" s="54"/>
      <c r="AC1643"/>
      <c r="AD1643"/>
      <c r="AE1643"/>
    </row>
    <row r="1644" spans="17:31" x14ac:dyDescent="0.35">
      <c r="Q1644"/>
      <c r="R1644"/>
      <c r="S1644"/>
      <c r="T1644"/>
      <c r="U1644"/>
      <c r="V1644"/>
      <c r="W1644"/>
      <c r="X1644"/>
      <c r="Y1644"/>
      <c r="Z1644" s="54"/>
      <c r="AA1644" s="54"/>
      <c r="AB1644" s="54"/>
      <c r="AC1644"/>
      <c r="AD1644"/>
      <c r="AE1644"/>
    </row>
    <row r="1645" spans="17:31" x14ac:dyDescent="0.35">
      <c r="Q1645"/>
      <c r="R1645"/>
      <c r="S1645"/>
      <c r="T1645"/>
      <c r="U1645"/>
      <c r="V1645"/>
      <c r="W1645"/>
      <c r="X1645"/>
      <c r="Y1645"/>
      <c r="Z1645" s="54"/>
      <c r="AA1645" s="54"/>
      <c r="AB1645" s="54"/>
      <c r="AC1645"/>
      <c r="AD1645"/>
      <c r="AE1645"/>
    </row>
    <row r="1646" spans="17:31" x14ac:dyDescent="0.35">
      <c r="Q1646"/>
      <c r="R1646"/>
      <c r="S1646"/>
      <c r="T1646"/>
      <c r="U1646"/>
      <c r="V1646"/>
      <c r="W1646"/>
      <c r="X1646"/>
      <c r="Y1646"/>
      <c r="Z1646" s="54"/>
      <c r="AA1646" s="54"/>
      <c r="AB1646" s="54"/>
      <c r="AC1646"/>
      <c r="AD1646"/>
      <c r="AE1646"/>
    </row>
    <row r="1647" spans="17:31" x14ac:dyDescent="0.35">
      <c r="Q1647"/>
      <c r="R1647"/>
      <c r="S1647"/>
      <c r="T1647"/>
      <c r="U1647"/>
      <c r="V1647"/>
      <c r="W1647"/>
      <c r="X1647"/>
      <c r="Y1647"/>
      <c r="Z1647" s="54"/>
      <c r="AA1647" s="54"/>
      <c r="AB1647" s="54"/>
      <c r="AC1647"/>
      <c r="AD1647"/>
      <c r="AE1647"/>
    </row>
    <row r="1648" spans="17:31" x14ac:dyDescent="0.35">
      <c r="Q1648"/>
      <c r="R1648"/>
      <c r="S1648"/>
      <c r="T1648"/>
      <c r="U1648"/>
      <c r="V1648"/>
      <c r="W1648"/>
      <c r="X1648"/>
      <c r="Y1648"/>
      <c r="Z1648" s="54"/>
      <c r="AA1648" s="54"/>
      <c r="AB1648" s="54"/>
      <c r="AC1648"/>
      <c r="AD1648"/>
      <c r="AE1648"/>
    </row>
    <row r="1649" spans="17:31" x14ac:dyDescent="0.35">
      <c r="Q1649"/>
      <c r="R1649"/>
      <c r="S1649"/>
      <c r="T1649"/>
      <c r="U1649"/>
      <c r="V1649"/>
      <c r="W1649"/>
      <c r="X1649"/>
      <c r="Y1649"/>
      <c r="Z1649" s="54"/>
      <c r="AA1649" s="54"/>
      <c r="AB1649" s="54"/>
      <c r="AC1649"/>
      <c r="AD1649"/>
      <c r="AE1649"/>
    </row>
    <row r="1650" spans="17:31" x14ac:dyDescent="0.35">
      <c r="Q1650"/>
      <c r="R1650"/>
      <c r="S1650"/>
      <c r="T1650"/>
      <c r="U1650"/>
      <c r="V1650"/>
      <c r="W1650"/>
      <c r="X1650"/>
      <c r="Y1650"/>
      <c r="Z1650" s="54"/>
      <c r="AA1650" s="54"/>
      <c r="AB1650" s="54"/>
      <c r="AC1650"/>
      <c r="AD1650"/>
      <c r="AE1650"/>
    </row>
    <row r="1651" spans="17:31" x14ac:dyDescent="0.35">
      <c r="Q1651"/>
      <c r="R1651"/>
      <c r="S1651"/>
      <c r="T1651"/>
      <c r="U1651"/>
      <c r="V1651"/>
      <c r="W1651"/>
      <c r="X1651"/>
      <c r="Y1651"/>
      <c r="Z1651" s="54"/>
      <c r="AA1651" s="54"/>
      <c r="AB1651" s="54"/>
      <c r="AC1651"/>
      <c r="AD1651"/>
      <c r="AE1651"/>
    </row>
    <row r="1652" spans="17:31" x14ac:dyDescent="0.35">
      <c r="Q1652"/>
      <c r="R1652"/>
      <c r="S1652"/>
      <c r="T1652"/>
      <c r="U1652"/>
      <c r="V1652"/>
      <c r="W1652"/>
      <c r="X1652"/>
      <c r="Y1652"/>
      <c r="Z1652" s="54"/>
      <c r="AA1652" s="54"/>
      <c r="AB1652" s="54"/>
      <c r="AC1652"/>
      <c r="AD1652"/>
      <c r="AE1652"/>
    </row>
    <row r="1653" spans="17:31" x14ac:dyDescent="0.35">
      <c r="Q1653"/>
      <c r="R1653"/>
      <c r="S1653"/>
      <c r="T1653"/>
      <c r="U1653"/>
      <c r="V1653"/>
      <c r="W1653"/>
      <c r="X1653"/>
      <c r="Y1653"/>
      <c r="Z1653" s="54"/>
      <c r="AA1653" s="54"/>
      <c r="AB1653" s="54"/>
      <c r="AC1653"/>
      <c r="AD1653"/>
      <c r="AE1653"/>
    </row>
    <row r="1654" spans="17:31" x14ac:dyDescent="0.35">
      <c r="Q1654"/>
      <c r="R1654"/>
      <c r="S1654"/>
      <c r="T1654"/>
      <c r="U1654"/>
      <c r="V1654"/>
      <c r="W1654"/>
      <c r="X1654"/>
      <c r="Y1654"/>
      <c r="Z1654" s="54"/>
      <c r="AA1654" s="54"/>
      <c r="AB1654" s="54"/>
      <c r="AC1654"/>
      <c r="AD1654"/>
      <c r="AE1654"/>
    </row>
    <row r="1655" spans="17:31" x14ac:dyDescent="0.35">
      <c r="Q1655"/>
      <c r="R1655"/>
      <c r="S1655"/>
      <c r="T1655"/>
      <c r="U1655"/>
      <c r="V1655"/>
      <c r="W1655"/>
      <c r="X1655"/>
      <c r="Y1655"/>
      <c r="Z1655" s="54"/>
      <c r="AA1655" s="54"/>
      <c r="AB1655" s="54"/>
      <c r="AC1655"/>
      <c r="AD1655"/>
      <c r="AE1655"/>
    </row>
    <row r="1656" spans="17:31" x14ac:dyDescent="0.35">
      <c r="Q1656"/>
      <c r="R1656"/>
      <c r="S1656"/>
      <c r="T1656"/>
      <c r="U1656"/>
      <c r="V1656"/>
      <c r="W1656"/>
      <c r="X1656"/>
      <c r="Y1656"/>
      <c r="Z1656" s="54"/>
      <c r="AA1656" s="54"/>
      <c r="AB1656" s="54"/>
      <c r="AC1656"/>
      <c r="AD1656"/>
      <c r="AE1656"/>
    </row>
    <row r="1657" spans="17:31" x14ac:dyDescent="0.35">
      <c r="Q1657"/>
      <c r="R1657"/>
      <c r="S1657"/>
      <c r="T1657"/>
      <c r="U1657"/>
      <c r="V1657"/>
      <c r="W1657"/>
      <c r="X1657"/>
      <c r="Y1657"/>
      <c r="Z1657" s="54"/>
      <c r="AA1657" s="54"/>
      <c r="AB1657" s="54"/>
      <c r="AC1657"/>
      <c r="AD1657"/>
      <c r="AE1657"/>
    </row>
    <row r="1658" spans="17:31" x14ac:dyDescent="0.35">
      <c r="Q1658"/>
      <c r="R1658"/>
      <c r="S1658"/>
      <c r="T1658"/>
      <c r="U1658"/>
      <c r="V1658"/>
      <c r="W1658"/>
      <c r="X1658"/>
      <c r="Y1658"/>
      <c r="Z1658" s="54"/>
      <c r="AA1658" s="54"/>
      <c r="AB1658" s="54"/>
      <c r="AC1658"/>
      <c r="AD1658"/>
      <c r="AE1658"/>
    </row>
    <row r="1659" spans="17:31" x14ac:dyDescent="0.35">
      <c r="Q1659"/>
      <c r="R1659"/>
      <c r="S1659"/>
      <c r="T1659"/>
      <c r="U1659"/>
      <c r="V1659"/>
      <c r="W1659"/>
      <c r="X1659"/>
      <c r="Y1659"/>
      <c r="Z1659" s="54"/>
      <c r="AA1659" s="54"/>
      <c r="AB1659" s="54"/>
      <c r="AC1659"/>
      <c r="AD1659"/>
      <c r="AE1659"/>
    </row>
    <row r="1660" spans="17:31" x14ac:dyDescent="0.35">
      <c r="Q1660"/>
      <c r="R1660"/>
      <c r="S1660"/>
      <c r="T1660"/>
      <c r="U1660"/>
      <c r="V1660"/>
      <c r="W1660"/>
      <c r="X1660"/>
      <c r="Y1660"/>
      <c r="Z1660" s="54"/>
      <c r="AA1660" s="54"/>
      <c r="AB1660" s="54"/>
      <c r="AC1660"/>
      <c r="AD1660"/>
      <c r="AE1660"/>
    </row>
    <row r="1661" spans="17:31" x14ac:dyDescent="0.35">
      <c r="Q1661"/>
      <c r="R1661"/>
      <c r="S1661"/>
      <c r="T1661"/>
      <c r="U1661"/>
      <c r="V1661"/>
      <c r="W1661"/>
      <c r="X1661"/>
      <c r="Y1661"/>
      <c r="Z1661" s="54"/>
      <c r="AA1661" s="54"/>
      <c r="AB1661" s="54"/>
      <c r="AC1661"/>
      <c r="AD1661"/>
      <c r="AE1661"/>
    </row>
    <row r="1662" spans="17:31" x14ac:dyDescent="0.35">
      <c r="Q1662"/>
      <c r="R1662"/>
      <c r="S1662"/>
      <c r="T1662"/>
      <c r="U1662"/>
      <c r="V1662"/>
      <c r="W1662"/>
      <c r="X1662"/>
      <c r="Y1662"/>
      <c r="Z1662" s="54"/>
      <c r="AA1662" s="54"/>
      <c r="AB1662" s="54"/>
      <c r="AC1662"/>
      <c r="AD1662"/>
      <c r="AE1662"/>
    </row>
    <row r="1663" spans="17:31" x14ac:dyDescent="0.35">
      <c r="Q1663"/>
      <c r="R1663"/>
      <c r="S1663"/>
      <c r="T1663"/>
      <c r="U1663"/>
      <c r="V1663"/>
      <c r="W1663"/>
      <c r="X1663"/>
      <c r="Y1663"/>
      <c r="Z1663" s="54"/>
      <c r="AA1663" s="54"/>
      <c r="AB1663" s="54"/>
      <c r="AC1663"/>
      <c r="AD1663"/>
      <c r="AE1663"/>
    </row>
    <row r="1664" spans="17:31" x14ac:dyDescent="0.35">
      <c r="Q1664"/>
      <c r="R1664"/>
      <c r="S1664"/>
      <c r="T1664"/>
      <c r="U1664"/>
      <c r="V1664"/>
      <c r="W1664"/>
      <c r="X1664"/>
      <c r="Y1664"/>
      <c r="Z1664" s="54"/>
      <c r="AA1664" s="54"/>
      <c r="AB1664" s="54"/>
      <c r="AC1664"/>
      <c r="AD1664"/>
      <c r="AE1664"/>
    </row>
    <row r="1665" spans="17:31" x14ac:dyDescent="0.35">
      <c r="Q1665"/>
      <c r="R1665"/>
      <c r="S1665"/>
      <c r="T1665"/>
      <c r="U1665"/>
      <c r="V1665"/>
      <c r="W1665"/>
      <c r="X1665"/>
      <c r="Y1665"/>
      <c r="Z1665" s="54"/>
      <c r="AA1665" s="54"/>
      <c r="AB1665" s="54"/>
      <c r="AC1665"/>
      <c r="AD1665"/>
      <c r="AE1665"/>
    </row>
    <row r="1666" spans="17:31" x14ac:dyDescent="0.35">
      <c r="Q1666"/>
      <c r="R1666"/>
      <c r="S1666"/>
      <c r="T1666"/>
      <c r="U1666"/>
      <c r="V1666"/>
      <c r="W1666"/>
      <c r="X1666"/>
      <c r="Y1666"/>
      <c r="Z1666" s="54"/>
      <c r="AA1666" s="54"/>
      <c r="AB1666" s="54"/>
      <c r="AC1666"/>
      <c r="AD1666"/>
      <c r="AE1666"/>
    </row>
    <row r="1667" spans="17:31" x14ac:dyDescent="0.35">
      <c r="Q1667"/>
      <c r="R1667"/>
      <c r="S1667"/>
      <c r="T1667"/>
      <c r="U1667"/>
      <c r="V1667"/>
      <c r="W1667"/>
      <c r="X1667"/>
      <c r="Y1667"/>
      <c r="Z1667" s="54"/>
      <c r="AA1667" s="54"/>
      <c r="AB1667" s="54"/>
      <c r="AC1667"/>
      <c r="AD1667"/>
      <c r="AE1667"/>
    </row>
    <row r="1668" spans="17:31" x14ac:dyDescent="0.35">
      <c r="Q1668"/>
      <c r="R1668"/>
      <c r="S1668"/>
      <c r="T1668"/>
      <c r="U1668"/>
      <c r="V1668"/>
      <c r="W1668"/>
      <c r="X1668"/>
      <c r="Y1668"/>
      <c r="Z1668" s="54"/>
      <c r="AA1668" s="54"/>
      <c r="AB1668" s="54"/>
      <c r="AC1668"/>
      <c r="AD1668"/>
      <c r="AE1668"/>
    </row>
    <row r="1669" spans="17:31" x14ac:dyDescent="0.35">
      <c r="Q1669"/>
      <c r="R1669"/>
      <c r="S1669"/>
      <c r="T1669"/>
      <c r="U1669"/>
      <c r="V1669"/>
      <c r="W1669"/>
      <c r="X1669"/>
      <c r="Y1669"/>
      <c r="Z1669" s="54"/>
      <c r="AA1669" s="54"/>
      <c r="AB1669" s="54"/>
      <c r="AC1669"/>
      <c r="AD1669"/>
      <c r="AE1669"/>
    </row>
    <row r="1670" spans="17:31" x14ac:dyDescent="0.35">
      <c r="Q1670"/>
      <c r="R1670"/>
      <c r="S1670"/>
      <c r="T1670"/>
      <c r="U1670"/>
      <c r="V1670"/>
      <c r="W1670"/>
      <c r="X1670"/>
      <c r="Y1670"/>
      <c r="Z1670" s="54"/>
      <c r="AA1670" s="54"/>
      <c r="AB1670" s="54"/>
      <c r="AC1670"/>
      <c r="AD1670"/>
      <c r="AE1670"/>
    </row>
    <row r="1671" spans="17:31" x14ac:dyDescent="0.35">
      <c r="Q1671"/>
      <c r="R1671"/>
      <c r="S1671"/>
      <c r="T1671"/>
      <c r="U1671"/>
      <c r="V1671"/>
      <c r="W1671"/>
      <c r="X1671"/>
      <c r="Y1671"/>
      <c r="Z1671" s="54"/>
      <c r="AA1671" s="54"/>
      <c r="AB1671" s="54"/>
      <c r="AC1671"/>
      <c r="AD1671"/>
      <c r="AE1671"/>
    </row>
    <row r="1672" spans="17:31" x14ac:dyDescent="0.35">
      <c r="Q1672"/>
      <c r="R1672"/>
      <c r="S1672"/>
      <c r="T1672"/>
      <c r="U1672"/>
      <c r="V1672"/>
      <c r="W1672"/>
      <c r="X1672"/>
      <c r="Y1672"/>
      <c r="Z1672" s="54"/>
      <c r="AA1672" s="54"/>
      <c r="AB1672" s="54"/>
      <c r="AC1672"/>
      <c r="AD1672"/>
      <c r="AE1672"/>
    </row>
    <row r="1673" spans="17:31" x14ac:dyDescent="0.35">
      <c r="Q1673"/>
      <c r="R1673"/>
      <c r="S1673"/>
      <c r="T1673"/>
      <c r="U1673"/>
      <c r="V1673"/>
      <c r="W1673"/>
      <c r="X1673"/>
      <c r="Y1673"/>
      <c r="Z1673" s="54"/>
      <c r="AA1673" s="54"/>
      <c r="AB1673" s="54"/>
      <c r="AC1673"/>
      <c r="AD1673"/>
      <c r="AE1673"/>
    </row>
    <row r="1674" spans="17:31" x14ac:dyDescent="0.35">
      <c r="Q1674"/>
      <c r="R1674"/>
      <c r="S1674"/>
      <c r="T1674"/>
      <c r="U1674"/>
      <c r="V1674"/>
      <c r="W1674"/>
      <c r="X1674"/>
      <c r="Y1674"/>
      <c r="Z1674" s="54"/>
      <c r="AA1674" s="54"/>
      <c r="AB1674" s="54"/>
      <c r="AC1674"/>
      <c r="AD1674"/>
      <c r="AE1674"/>
    </row>
    <row r="1675" spans="17:31" x14ac:dyDescent="0.35">
      <c r="Q1675"/>
      <c r="R1675"/>
      <c r="S1675"/>
      <c r="T1675"/>
      <c r="U1675"/>
      <c r="V1675"/>
      <c r="W1675"/>
      <c r="X1675"/>
      <c r="Y1675"/>
      <c r="Z1675" s="54"/>
      <c r="AA1675" s="54"/>
      <c r="AB1675" s="54"/>
      <c r="AC1675"/>
      <c r="AD1675"/>
      <c r="AE1675"/>
    </row>
    <row r="1676" spans="17:31" x14ac:dyDescent="0.35">
      <c r="Q1676"/>
      <c r="R1676"/>
      <c r="S1676"/>
      <c r="T1676"/>
      <c r="U1676"/>
      <c r="V1676"/>
      <c r="W1676"/>
      <c r="X1676"/>
      <c r="Y1676"/>
      <c r="Z1676" s="54"/>
      <c r="AA1676" s="54"/>
      <c r="AB1676" s="54"/>
      <c r="AC1676"/>
      <c r="AD1676"/>
      <c r="AE1676"/>
    </row>
    <row r="1677" spans="17:31" x14ac:dyDescent="0.35">
      <c r="Q1677"/>
      <c r="R1677"/>
      <c r="S1677"/>
      <c r="T1677"/>
      <c r="U1677"/>
      <c r="V1677"/>
      <c r="W1677"/>
      <c r="X1677"/>
      <c r="Y1677"/>
      <c r="Z1677" s="54"/>
      <c r="AA1677" s="54"/>
      <c r="AB1677" s="54"/>
      <c r="AC1677"/>
      <c r="AD1677"/>
      <c r="AE1677"/>
    </row>
    <row r="1678" spans="17:31" x14ac:dyDescent="0.35">
      <c r="Q1678"/>
      <c r="R1678"/>
      <c r="S1678"/>
      <c r="T1678"/>
      <c r="U1678"/>
      <c r="V1678"/>
      <c r="W1678"/>
      <c r="X1678"/>
      <c r="Y1678"/>
      <c r="Z1678" s="54"/>
      <c r="AA1678" s="54"/>
      <c r="AB1678" s="54"/>
      <c r="AC1678"/>
      <c r="AD1678"/>
      <c r="AE1678"/>
    </row>
    <row r="1679" spans="17:31" x14ac:dyDescent="0.35">
      <c r="Q1679"/>
      <c r="R1679"/>
      <c r="S1679"/>
      <c r="T1679"/>
      <c r="U1679"/>
      <c r="V1679"/>
      <c r="W1679"/>
      <c r="X1679"/>
      <c r="Y1679"/>
      <c r="Z1679" s="54"/>
      <c r="AA1679" s="54"/>
      <c r="AB1679" s="54"/>
      <c r="AC1679"/>
      <c r="AD1679"/>
      <c r="AE1679"/>
    </row>
    <row r="1680" spans="17:31" x14ac:dyDescent="0.35">
      <c r="Q1680"/>
      <c r="R1680"/>
      <c r="S1680"/>
      <c r="T1680"/>
      <c r="U1680"/>
      <c r="V1680"/>
      <c r="W1680"/>
      <c r="X1680"/>
      <c r="Y1680"/>
      <c r="Z1680" s="54"/>
      <c r="AA1680" s="54"/>
      <c r="AB1680" s="54"/>
      <c r="AC1680"/>
      <c r="AD1680"/>
      <c r="AE1680"/>
    </row>
    <row r="1681" spans="17:31" x14ac:dyDescent="0.35">
      <c r="Q1681"/>
      <c r="R1681"/>
      <c r="S1681"/>
      <c r="T1681"/>
      <c r="U1681"/>
      <c r="V1681"/>
      <c r="W1681"/>
      <c r="X1681"/>
      <c r="Y1681"/>
      <c r="Z1681" s="54"/>
      <c r="AA1681" s="54"/>
      <c r="AB1681" s="54"/>
      <c r="AC1681"/>
      <c r="AD1681"/>
      <c r="AE1681"/>
    </row>
    <row r="1682" spans="17:31" x14ac:dyDescent="0.35">
      <c r="Q1682"/>
      <c r="R1682"/>
      <c r="S1682"/>
      <c r="T1682"/>
      <c r="U1682"/>
      <c r="V1682"/>
      <c r="W1682"/>
      <c r="X1682"/>
      <c r="Y1682"/>
      <c r="Z1682" s="54"/>
      <c r="AA1682" s="54"/>
      <c r="AB1682" s="54"/>
      <c r="AC1682"/>
      <c r="AD1682"/>
      <c r="AE1682"/>
    </row>
    <row r="1683" spans="17:31" x14ac:dyDescent="0.35">
      <c r="Q1683"/>
      <c r="R1683"/>
      <c r="S1683"/>
      <c r="T1683"/>
      <c r="U1683"/>
      <c r="V1683"/>
      <c r="W1683"/>
      <c r="X1683"/>
      <c r="Y1683"/>
      <c r="Z1683" s="54"/>
      <c r="AA1683" s="54"/>
      <c r="AB1683" s="54"/>
      <c r="AC1683"/>
      <c r="AD1683"/>
      <c r="AE1683"/>
    </row>
    <row r="1684" spans="17:31" x14ac:dyDescent="0.35">
      <c r="Q1684"/>
      <c r="R1684"/>
      <c r="S1684"/>
      <c r="T1684"/>
      <c r="U1684"/>
      <c r="V1684"/>
      <c r="W1684"/>
      <c r="X1684"/>
      <c r="Y1684"/>
      <c r="Z1684" s="54"/>
      <c r="AA1684" s="54"/>
      <c r="AB1684" s="54"/>
      <c r="AC1684"/>
      <c r="AD1684"/>
      <c r="AE1684"/>
    </row>
    <row r="1685" spans="17:31" x14ac:dyDescent="0.35">
      <c r="Q1685"/>
      <c r="R1685"/>
      <c r="S1685"/>
      <c r="T1685"/>
      <c r="U1685"/>
      <c r="V1685"/>
      <c r="W1685"/>
      <c r="X1685"/>
      <c r="Y1685"/>
      <c r="Z1685" s="54"/>
      <c r="AA1685" s="54"/>
      <c r="AB1685" s="54"/>
      <c r="AC1685"/>
      <c r="AD1685"/>
      <c r="AE1685"/>
    </row>
    <row r="1686" spans="17:31" x14ac:dyDescent="0.35">
      <c r="Q1686"/>
      <c r="R1686"/>
      <c r="S1686"/>
      <c r="T1686"/>
      <c r="U1686"/>
      <c r="V1686"/>
      <c r="W1686"/>
      <c r="X1686"/>
      <c r="Y1686"/>
      <c r="Z1686" s="54"/>
      <c r="AA1686" s="54"/>
      <c r="AB1686" s="54"/>
      <c r="AC1686"/>
      <c r="AD1686"/>
      <c r="AE1686"/>
    </row>
    <row r="1687" spans="17:31" x14ac:dyDescent="0.35">
      <c r="Q1687"/>
      <c r="R1687"/>
      <c r="S1687"/>
      <c r="T1687"/>
      <c r="U1687"/>
      <c r="V1687"/>
      <c r="W1687"/>
      <c r="X1687"/>
      <c r="Y1687"/>
      <c r="Z1687" s="54"/>
      <c r="AA1687" s="54"/>
      <c r="AB1687" s="54"/>
      <c r="AC1687"/>
      <c r="AD1687"/>
      <c r="AE1687"/>
    </row>
    <row r="1688" spans="17:31" x14ac:dyDescent="0.35">
      <c r="Q1688"/>
      <c r="R1688"/>
      <c r="S1688"/>
      <c r="T1688"/>
      <c r="U1688"/>
      <c r="V1688"/>
      <c r="W1688"/>
      <c r="X1688"/>
      <c r="Y1688"/>
      <c r="Z1688" s="54"/>
      <c r="AA1688" s="54"/>
      <c r="AB1688" s="54"/>
      <c r="AC1688"/>
      <c r="AD1688"/>
      <c r="AE1688"/>
    </row>
    <row r="1689" spans="17:31" x14ac:dyDescent="0.35">
      <c r="Q1689"/>
      <c r="R1689"/>
      <c r="S1689"/>
      <c r="T1689"/>
      <c r="U1689"/>
      <c r="V1689"/>
      <c r="W1689"/>
      <c r="X1689"/>
      <c r="Y1689"/>
      <c r="Z1689" s="54"/>
      <c r="AA1689" s="54"/>
      <c r="AB1689" s="54"/>
      <c r="AC1689"/>
      <c r="AD1689"/>
      <c r="AE1689"/>
    </row>
    <row r="1690" spans="17:31" x14ac:dyDescent="0.35">
      <c r="Q1690"/>
      <c r="R1690"/>
      <c r="S1690"/>
      <c r="T1690"/>
      <c r="U1690"/>
      <c r="V1690"/>
      <c r="W1690"/>
      <c r="X1690"/>
      <c r="Y1690"/>
      <c r="Z1690" s="54"/>
      <c r="AA1690" s="54"/>
      <c r="AB1690" s="54"/>
      <c r="AC1690"/>
      <c r="AD1690"/>
      <c r="AE1690"/>
    </row>
    <row r="1691" spans="17:31" x14ac:dyDescent="0.35">
      <c r="Q1691"/>
      <c r="R1691"/>
      <c r="S1691"/>
      <c r="T1691"/>
      <c r="U1691"/>
      <c r="V1691"/>
      <c r="W1691"/>
      <c r="X1691"/>
      <c r="Y1691"/>
      <c r="Z1691" s="54"/>
      <c r="AA1691" s="54"/>
      <c r="AB1691" s="54"/>
      <c r="AC1691"/>
      <c r="AD1691"/>
      <c r="AE1691"/>
    </row>
    <row r="1692" spans="17:31" x14ac:dyDescent="0.35">
      <c r="Q1692"/>
      <c r="R1692"/>
      <c r="S1692"/>
      <c r="T1692"/>
      <c r="U1692"/>
      <c r="V1692"/>
      <c r="W1692"/>
      <c r="X1692"/>
      <c r="Y1692"/>
      <c r="Z1692" s="54"/>
      <c r="AA1692" s="54"/>
      <c r="AB1692" s="54"/>
      <c r="AC1692"/>
      <c r="AD1692"/>
      <c r="AE1692"/>
    </row>
    <row r="1693" spans="17:31" x14ac:dyDescent="0.35">
      <c r="Q1693"/>
      <c r="R1693"/>
      <c r="S1693"/>
      <c r="T1693"/>
      <c r="U1693"/>
      <c r="V1693"/>
      <c r="W1693"/>
      <c r="X1693"/>
      <c r="Y1693"/>
      <c r="Z1693" s="54"/>
      <c r="AA1693" s="54"/>
      <c r="AB1693" s="54"/>
      <c r="AC1693"/>
      <c r="AD1693"/>
      <c r="AE1693"/>
    </row>
    <row r="1694" spans="17:31" x14ac:dyDescent="0.35">
      <c r="Q1694"/>
      <c r="R1694"/>
      <c r="S1694"/>
      <c r="T1694"/>
      <c r="U1694"/>
      <c r="V1694"/>
      <c r="W1694"/>
      <c r="X1694"/>
      <c r="Y1694"/>
      <c r="Z1694" s="54"/>
      <c r="AA1694" s="54"/>
      <c r="AB1694" s="54"/>
      <c r="AC1694"/>
      <c r="AD1694"/>
      <c r="AE1694"/>
    </row>
    <row r="1695" spans="17:31" x14ac:dyDescent="0.35">
      <c r="Q1695"/>
      <c r="R1695"/>
      <c r="S1695"/>
      <c r="T1695"/>
      <c r="U1695"/>
      <c r="V1695"/>
      <c r="W1695"/>
      <c r="X1695"/>
      <c r="Y1695"/>
      <c r="Z1695" s="54"/>
      <c r="AA1695" s="54"/>
      <c r="AB1695" s="54"/>
      <c r="AC1695"/>
      <c r="AD1695"/>
      <c r="AE1695"/>
    </row>
    <row r="1696" spans="17:31" x14ac:dyDescent="0.35">
      <c r="Q1696"/>
      <c r="R1696"/>
      <c r="S1696"/>
      <c r="T1696"/>
      <c r="U1696"/>
      <c r="V1696"/>
      <c r="W1696"/>
      <c r="X1696"/>
      <c r="Y1696"/>
      <c r="Z1696" s="54"/>
      <c r="AA1696" s="54"/>
      <c r="AB1696" s="54"/>
      <c r="AC1696"/>
      <c r="AD1696"/>
      <c r="AE1696"/>
    </row>
    <row r="1697" spans="17:31" x14ac:dyDescent="0.35">
      <c r="Q1697"/>
      <c r="R1697"/>
      <c r="S1697"/>
      <c r="T1697"/>
      <c r="U1697"/>
      <c r="V1697"/>
      <c r="W1697"/>
      <c r="X1697"/>
      <c r="Y1697"/>
      <c r="Z1697" s="54"/>
      <c r="AA1697" s="54"/>
      <c r="AB1697" s="54"/>
      <c r="AC1697"/>
      <c r="AD1697"/>
      <c r="AE1697"/>
    </row>
    <row r="1698" spans="17:31" x14ac:dyDescent="0.35">
      <c r="Q1698"/>
      <c r="R1698"/>
      <c r="S1698"/>
      <c r="T1698"/>
      <c r="U1698"/>
      <c r="V1698"/>
      <c r="W1698"/>
      <c r="X1698"/>
      <c r="Y1698"/>
      <c r="Z1698" s="54"/>
      <c r="AA1698" s="54"/>
      <c r="AB1698" s="54"/>
      <c r="AC1698"/>
      <c r="AD1698"/>
      <c r="AE1698"/>
    </row>
    <row r="1699" spans="17:31" x14ac:dyDescent="0.35">
      <c r="Q1699"/>
      <c r="R1699"/>
      <c r="S1699"/>
      <c r="T1699"/>
      <c r="U1699"/>
      <c r="V1699"/>
      <c r="W1699"/>
      <c r="X1699"/>
      <c r="Y1699"/>
      <c r="Z1699" s="54"/>
      <c r="AA1699" s="54"/>
      <c r="AB1699" s="54"/>
      <c r="AC1699"/>
      <c r="AD1699"/>
      <c r="AE1699"/>
    </row>
    <row r="1700" spans="17:31" x14ac:dyDescent="0.35">
      <c r="Q1700"/>
      <c r="R1700"/>
      <c r="S1700"/>
      <c r="T1700"/>
      <c r="U1700"/>
      <c r="V1700"/>
      <c r="W1700"/>
      <c r="X1700"/>
      <c r="Y1700"/>
      <c r="Z1700" s="54"/>
      <c r="AA1700" s="54"/>
      <c r="AB1700" s="54"/>
      <c r="AC1700"/>
      <c r="AD1700"/>
      <c r="AE1700"/>
    </row>
    <row r="1701" spans="17:31" x14ac:dyDescent="0.35">
      <c r="Q1701"/>
      <c r="R1701"/>
      <c r="S1701"/>
      <c r="T1701"/>
      <c r="U1701"/>
      <c r="V1701"/>
      <c r="W1701"/>
      <c r="X1701"/>
      <c r="Y1701"/>
      <c r="Z1701" s="54"/>
      <c r="AA1701" s="54"/>
      <c r="AB1701" s="54"/>
      <c r="AC1701"/>
      <c r="AD1701"/>
      <c r="AE1701"/>
    </row>
    <row r="1702" spans="17:31" x14ac:dyDescent="0.35">
      <c r="Q1702"/>
      <c r="R1702"/>
      <c r="S1702"/>
      <c r="T1702"/>
      <c r="U1702"/>
      <c r="V1702"/>
      <c r="W1702"/>
      <c r="X1702"/>
      <c r="Y1702"/>
      <c r="Z1702" s="54"/>
      <c r="AA1702" s="54"/>
      <c r="AB1702" s="54"/>
      <c r="AC1702"/>
      <c r="AD1702"/>
      <c r="AE1702"/>
    </row>
    <row r="1703" spans="17:31" x14ac:dyDescent="0.35">
      <c r="Q1703"/>
      <c r="R1703"/>
      <c r="S1703"/>
      <c r="T1703"/>
      <c r="U1703"/>
      <c r="V1703"/>
      <c r="W1703"/>
      <c r="X1703"/>
      <c r="Y1703"/>
      <c r="Z1703" s="54"/>
      <c r="AA1703" s="54"/>
      <c r="AB1703" s="54"/>
      <c r="AC1703"/>
      <c r="AD1703"/>
      <c r="AE1703"/>
    </row>
    <row r="1704" spans="17:31" x14ac:dyDescent="0.35">
      <c r="Q1704"/>
      <c r="R1704"/>
      <c r="S1704"/>
      <c r="T1704"/>
      <c r="U1704"/>
      <c r="V1704"/>
      <c r="W1704"/>
      <c r="X1704"/>
      <c r="Y1704"/>
      <c r="Z1704" s="54"/>
      <c r="AA1704" s="54"/>
      <c r="AB1704" s="54"/>
      <c r="AC1704"/>
      <c r="AD1704"/>
      <c r="AE1704"/>
    </row>
    <row r="1705" spans="17:31" x14ac:dyDescent="0.35">
      <c r="Q1705"/>
      <c r="R1705"/>
      <c r="S1705"/>
      <c r="T1705"/>
      <c r="U1705"/>
      <c r="V1705"/>
      <c r="W1705"/>
      <c r="X1705"/>
      <c r="Y1705"/>
      <c r="Z1705" s="54"/>
      <c r="AA1705" s="54"/>
      <c r="AB1705" s="54"/>
      <c r="AC1705"/>
      <c r="AD1705"/>
      <c r="AE1705"/>
    </row>
    <row r="1706" spans="17:31" x14ac:dyDescent="0.35">
      <c r="Q1706"/>
      <c r="R1706"/>
      <c r="S1706"/>
      <c r="T1706"/>
      <c r="U1706"/>
      <c r="V1706"/>
      <c r="W1706"/>
      <c r="X1706"/>
      <c r="Y1706"/>
      <c r="Z1706" s="54"/>
      <c r="AA1706" s="54"/>
      <c r="AB1706" s="54"/>
      <c r="AC1706"/>
      <c r="AD1706"/>
      <c r="AE1706"/>
    </row>
    <row r="1707" spans="17:31" x14ac:dyDescent="0.35">
      <c r="Q1707"/>
      <c r="R1707"/>
      <c r="S1707"/>
      <c r="T1707"/>
      <c r="U1707"/>
      <c r="V1707"/>
      <c r="W1707"/>
      <c r="X1707"/>
      <c r="Y1707"/>
      <c r="Z1707" s="54"/>
      <c r="AA1707" s="54"/>
      <c r="AB1707" s="54"/>
      <c r="AC1707"/>
      <c r="AD1707"/>
      <c r="AE1707"/>
    </row>
    <row r="1708" spans="17:31" x14ac:dyDescent="0.35">
      <c r="Q1708"/>
      <c r="R1708"/>
      <c r="S1708"/>
      <c r="T1708"/>
      <c r="U1708"/>
      <c r="V1708"/>
      <c r="W1708"/>
      <c r="X1708"/>
      <c r="Y1708"/>
      <c r="Z1708" s="54"/>
      <c r="AA1708" s="54"/>
      <c r="AB1708" s="54"/>
      <c r="AC1708"/>
      <c r="AD1708"/>
      <c r="AE1708"/>
    </row>
    <row r="1709" spans="17:31" x14ac:dyDescent="0.35">
      <c r="Q1709"/>
      <c r="R1709"/>
      <c r="S1709"/>
      <c r="T1709"/>
      <c r="U1709"/>
      <c r="V1709"/>
      <c r="W1709"/>
      <c r="X1709"/>
      <c r="Y1709"/>
      <c r="Z1709" s="54"/>
      <c r="AA1709" s="54"/>
      <c r="AB1709" s="54"/>
      <c r="AC1709"/>
      <c r="AD1709"/>
      <c r="AE1709"/>
    </row>
    <row r="1710" spans="17:31" x14ac:dyDescent="0.35">
      <c r="Q1710"/>
      <c r="R1710"/>
      <c r="S1710"/>
      <c r="T1710"/>
      <c r="U1710"/>
      <c r="V1710"/>
      <c r="W1710"/>
      <c r="X1710"/>
      <c r="Y1710"/>
      <c r="Z1710" s="54"/>
      <c r="AA1710" s="54"/>
      <c r="AB1710" s="54"/>
      <c r="AC1710"/>
      <c r="AD1710"/>
      <c r="AE1710"/>
    </row>
    <row r="1711" spans="17:31" x14ac:dyDescent="0.35">
      <c r="Q1711"/>
      <c r="R1711"/>
      <c r="S1711"/>
      <c r="T1711"/>
      <c r="U1711"/>
      <c r="V1711"/>
      <c r="W1711"/>
      <c r="X1711"/>
      <c r="Y1711"/>
      <c r="Z1711" s="54"/>
      <c r="AA1711" s="54"/>
      <c r="AB1711" s="54"/>
      <c r="AC1711"/>
      <c r="AD1711"/>
      <c r="AE1711"/>
    </row>
    <row r="1712" spans="17:31" x14ac:dyDescent="0.35">
      <c r="Q1712"/>
      <c r="R1712"/>
      <c r="S1712"/>
      <c r="T1712"/>
      <c r="U1712"/>
      <c r="V1712"/>
      <c r="W1712"/>
      <c r="X1712"/>
      <c r="Y1712"/>
      <c r="Z1712" s="54"/>
      <c r="AA1712" s="54"/>
      <c r="AB1712" s="54"/>
      <c r="AC1712"/>
      <c r="AD1712"/>
      <c r="AE1712"/>
    </row>
    <row r="1713" spans="17:31" x14ac:dyDescent="0.35">
      <c r="Q1713"/>
      <c r="R1713"/>
      <c r="S1713"/>
      <c r="T1713"/>
      <c r="U1713"/>
      <c r="V1713"/>
      <c r="W1713"/>
      <c r="X1713"/>
      <c r="Y1713"/>
      <c r="Z1713" s="54"/>
      <c r="AA1713" s="54"/>
      <c r="AB1713" s="54"/>
      <c r="AC1713"/>
      <c r="AD1713"/>
      <c r="AE1713"/>
    </row>
    <row r="1714" spans="17:31" x14ac:dyDescent="0.35">
      <c r="Q1714"/>
      <c r="R1714"/>
      <c r="S1714"/>
      <c r="T1714"/>
      <c r="U1714"/>
      <c r="V1714"/>
      <c r="W1714"/>
      <c r="X1714"/>
      <c r="Y1714"/>
      <c r="Z1714" s="54"/>
      <c r="AA1714" s="54"/>
      <c r="AB1714" s="54"/>
      <c r="AC1714"/>
      <c r="AD1714"/>
      <c r="AE1714"/>
    </row>
    <row r="1715" spans="17:31" x14ac:dyDescent="0.35">
      <c r="Q1715"/>
      <c r="R1715"/>
      <c r="S1715"/>
      <c r="T1715"/>
      <c r="U1715"/>
      <c r="V1715"/>
      <c r="W1715"/>
      <c r="X1715"/>
      <c r="Y1715"/>
      <c r="Z1715" s="54"/>
      <c r="AA1715" s="54"/>
      <c r="AB1715" s="54"/>
      <c r="AC1715"/>
      <c r="AD1715"/>
      <c r="AE1715"/>
    </row>
    <row r="1716" spans="17:31" x14ac:dyDescent="0.35">
      <c r="Q1716"/>
      <c r="R1716"/>
      <c r="S1716"/>
      <c r="T1716"/>
      <c r="U1716"/>
      <c r="V1716"/>
      <c r="W1716"/>
      <c r="X1716"/>
      <c r="Y1716"/>
      <c r="Z1716" s="54"/>
      <c r="AA1716" s="54"/>
      <c r="AB1716" s="54"/>
      <c r="AC1716"/>
      <c r="AD1716"/>
      <c r="AE1716"/>
    </row>
    <row r="1717" spans="17:31" x14ac:dyDescent="0.35">
      <c r="Q1717"/>
      <c r="R1717"/>
      <c r="S1717"/>
      <c r="T1717"/>
      <c r="U1717"/>
      <c r="V1717"/>
      <c r="W1717"/>
      <c r="X1717"/>
      <c r="Y1717"/>
      <c r="Z1717" s="54"/>
      <c r="AA1717" s="54"/>
      <c r="AB1717" s="54"/>
      <c r="AC1717"/>
      <c r="AD1717"/>
      <c r="AE1717"/>
    </row>
    <row r="1718" spans="17:31" x14ac:dyDescent="0.35">
      <c r="Q1718"/>
      <c r="R1718"/>
      <c r="S1718"/>
      <c r="T1718"/>
      <c r="U1718"/>
      <c r="V1718"/>
      <c r="W1718"/>
      <c r="X1718"/>
      <c r="Y1718"/>
      <c r="Z1718" s="54"/>
      <c r="AA1718" s="54"/>
      <c r="AB1718" s="54"/>
      <c r="AC1718"/>
      <c r="AD1718"/>
      <c r="AE1718"/>
    </row>
    <row r="1719" spans="17:31" x14ac:dyDescent="0.35">
      <c r="Q1719"/>
      <c r="R1719"/>
      <c r="S1719"/>
      <c r="T1719"/>
      <c r="U1719"/>
      <c r="V1719"/>
      <c r="W1719"/>
      <c r="X1719"/>
      <c r="Y1719"/>
      <c r="Z1719" s="54"/>
      <c r="AA1719" s="54"/>
      <c r="AB1719" s="54"/>
      <c r="AC1719"/>
      <c r="AD1719"/>
      <c r="AE1719"/>
    </row>
    <row r="1720" spans="17:31" x14ac:dyDescent="0.35">
      <c r="Q1720"/>
      <c r="R1720"/>
      <c r="S1720"/>
      <c r="T1720"/>
      <c r="U1720"/>
      <c r="V1720"/>
      <c r="W1720"/>
      <c r="X1720"/>
      <c r="Y1720"/>
      <c r="Z1720" s="54"/>
      <c r="AA1720" s="54"/>
      <c r="AB1720" s="54"/>
      <c r="AC1720"/>
      <c r="AD1720"/>
      <c r="AE1720"/>
    </row>
    <row r="1721" spans="17:31" x14ac:dyDescent="0.35">
      <c r="Q1721"/>
      <c r="R1721"/>
      <c r="S1721"/>
      <c r="T1721"/>
      <c r="U1721"/>
      <c r="V1721"/>
      <c r="W1721"/>
      <c r="X1721"/>
      <c r="Y1721"/>
      <c r="Z1721" s="54"/>
      <c r="AA1721" s="54"/>
      <c r="AB1721" s="54"/>
      <c r="AC1721"/>
      <c r="AD1721"/>
      <c r="AE1721"/>
    </row>
    <row r="1722" spans="17:31" x14ac:dyDescent="0.35">
      <c r="Q1722"/>
      <c r="R1722"/>
      <c r="S1722"/>
      <c r="T1722"/>
      <c r="U1722"/>
      <c r="V1722"/>
      <c r="W1722"/>
      <c r="X1722"/>
      <c r="Y1722"/>
      <c r="Z1722" s="54"/>
      <c r="AA1722" s="54"/>
      <c r="AB1722" s="54"/>
      <c r="AC1722"/>
      <c r="AD1722"/>
      <c r="AE1722"/>
    </row>
    <row r="1723" spans="17:31" x14ac:dyDescent="0.35">
      <c r="Q1723"/>
      <c r="R1723"/>
      <c r="S1723"/>
      <c r="T1723"/>
      <c r="U1723"/>
      <c r="V1723"/>
      <c r="W1723"/>
      <c r="X1723"/>
      <c r="Y1723"/>
      <c r="Z1723" s="54"/>
      <c r="AA1723" s="54"/>
      <c r="AB1723" s="54"/>
      <c r="AC1723"/>
      <c r="AD1723"/>
      <c r="AE1723"/>
    </row>
    <row r="1724" spans="17:31" x14ac:dyDescent="0.35">
      <c r="Q1724"/>
      <c r="R1724"/>
      <c r="S1724"/>
      <c r="T1724"/>
      <c r="U1724"/>
      <c r="V1724"/>
      <c r="W1724"/>
      <c r="X1724"/>
      <c r="Y1724"/>
      <c r="Z1724" s="54"/>
      <c r="AA1724" s="54"/>
      <c r="AB1724" s="54"/>
      <c r="AC1724"/>
      <c r="AD1724"/>
      <c r="AE1724"/>
    </row>
    <row r="1725" spans="17:31" x14ac:dyDescent="0.35">
      <c r="Q1725"/>
      <c r="R1725"/>
      <c r="S1725"/>
      <c r="T1725"/>
      <c r="U1725"/>
      <c r="V1725"/>
      <c r="W1725"/>
      <c r="X1725"/>
      <c r="Y1725"/>
      <c r="Z1725" s="54"/>
      <c r="AA1725" s="54"/>
      <c r="AB1725" s="54"/>
      <c r="AC1725"/>
      <c r="AD1725"/>
      <c r="AE1725"/>
    </row>
    <row r="1726" spans="17:31" x14ac:dyDescent="0.35">
      <c r="Q1726"/>
      <c r="R1726"/>
      <c r="S1726"/>
      <c r="T1726"/>
      <c r="U1726"/>
      <c r="V1726"/>
      <c r="W1726"/>
      <c r="X1726"/>
      <c r="Y1726"/>
      <c r="Z1726" s="54"/>
      <c r="AA1726" s="54"/>
      <c r="AB1726" s="54"/>
      <c r="AC1726"/>
      <c r="AD1726"/>
      <c r="AE1726"/>
    </row>
    <row r="1727" spans="17:31" x14ac:dyDescent="0.35">
      <c r="Q1727"/>
      <c r="R1727"/>
      <c r="S1727"/>
      <c r="T1727"/>
      <c r="U1727"/>
      <c r="V1727"/>
      <c r="W1727"/>
      <c r="X1727"/>
      <c r="Y1727"/>
      <c r="Z1727" s="54"/>
      <c r="AA1727" s="54"/>
      <c r="AB1727" s="54"/>
      <c r="AC1727"/>
      <c r="AD1727"/>
      <c r="AE1727"/>
    </row>
    <row r="1728" spans="17:31" x14ac:dyDescent="0.35">
      <c r="Q1728"/>
      <c r="R1728"/>
      <c r="S1728"/>
      <c r="T1728"/>
      <c r="U1728"/>
      <c r="V1728"/>
      <c r="W1728"/>
      <c r="X1728"/>
      <c r="Y1728"/>
      <c r="Z1728" s="54"/>
      <c r="AA1728" s="54"/>
      <c r="AB1728" s="54"/>
      <c r="AC1728"/>
      <c r="AD1728"/>
      <c r="AE1728"/>
    </row>
    <row r="1729" spans="17:31" x14ac:dyDescent="0.35">
      <c r="Q1729"/>
      <c r="R1729"/>
      <c r="S1729"/>
      <c r="T1729"/>
      <c r="U1729"/>
      <c r="V1729"/>
      <c r="W1729"/>
      <c r="X1729"/>
      <c r="Y1729"/>
      <c r="Z1729" s="54"/>
      <c r="AA1729" s="54"/>
      <c r="AB1729" s="54"/>
      <c r="AC1729"/>
      <c r="AD1729"/>
      <c r="AE1729"/>
    </row>
    <row r="1730" spans="17:31" x14ac:dyDescent="0.35">
      <c r="Q1730"/>
      <c r="R1730"/>
      <c r="S1730"/>
      <c r="T1730"/>
      <c r="U1730"/>
      <c r="V1730"/>
      <c r="W1730"/>
      <c r="X1730"/>
      <c r="Y1730"/>
      <c r="Z1730" s="54"/>
      <c r="AA1730" s="54"/>
      <c r="AB1730" s="54"/>
      <c r="AC1730"/>
      <c r="AD1730"/>
      <c r="AE1730"/>
    </row>
    <row r="1731" spans="17:31" x14ac:dyDescent="0.35">
      <c r="Q1731"/>
      <c r="R1731"/>
      <c r="S1731"/>
      <c r="T1731"/>
      <c r="U1731"/>
      <c r="V1731"/>
      <c r="W1731"/>
      <c r="X1731"/>
      <c r="Y1731"/>
      <c r="Z1731" s="54"/>
      <c r="AA1731" s="54"/>
      <c r="AB1731" s="54"/>
      <c r="AC1731"/>
      <c r="AD1731"/>
      <c r="AE1731"/>
    </row>
    <row r="1732" spans="17:31" x14ac:dyDescent="0.35">
      <c r="Q1732"/>
      <c r="R1732"/>
      <c r="S1732"/>
      <c r="T1732"/>
      <c r="U1732"/>
      <c r="V1732"/>
      <c r="W1732"/>
      <c r="X1732"/>
      <c r="Y1732"/>
      <c r="Z1732" s="54"/>
      <c r="AA1732" s="54"/>
      <c r="AB1732" s="54"/>
      <c r="AC1732"/>
      <c r="AD1732"/>
      <c r="AE1732"/>
    </row>
    <row r="1733" spans="17:31" x14ac:dyDescent="0.35">
      <c r="Q1733"/>
      <c r="R1733"/>
      <c r="S1733"/>
      <c r="T1733"/>
      <c r="U1733"/>
      <c r="V1733"/>
      <c r="W1733"/>
      <c r="X1733"/>
      <c r="Y1733"/>
      <c r="Z1733" s="54"/>
      <c r="AA1733" s="54"/>
      <c r="AB1733" s="54"/>
      <c r="AC1733"/>
      <c r="AD1733"/>
      <c r="AE1733"/>
    </row>
    <row r="1734" spans="17:31" x14ac:dyDescent="0.35">
      <c r="Q1734"/>
      <c r="R1734"/>
      <c r="S1734"/>
      <c r="T1734"/>
      <c r="U1734"/>
      <c r="V1734"/>
      <c r="W1734"/>
      <c r="X1734"/>
      <c r="Y1734"/>
      <c r="Z1734" s="54"/>
      <c r="AA1734" s="54"/>
      <c r="AB1734" s="54"/>
      <c r="AC1734"/>
      <c r="AD1734"/>
      <c r="AE1734"/>
    </row>
    <row r="1735" spans="17:31" x14ac:dyDescent="0.35">
      <c r="Q1735"/>
      <c r="R1735"/>
      <c r="S1735"/>
      <c r="T1735"/>
      <c r="U1735"/>
      <c r="V1735"/>
      <c r="W1735"/>
      <c r="X1735"/>
      <c r="Y1735"/>
      <c r="Z1735" s="54"/>
      <c r="AA1735" s="54"/>
      <c r="AB1735" s="54"/>
      <c r="AC1735"/>
      <c r="AD1735"/>
      <c r="AE1735"/>
    </row>
    <row r="1736" spans="17:31" x14ac:dyDescent="0.35">
      <c r="Q1736"/>
      <c r="R1736"/>
      <c r="S1736"/>
      <c r="T1736"/>
      <c r="U1736"/>
      <c r="V1736"/>
      <c r="W1736"/>
      <c r="X1736"/>
      <c r="Y1736"/>
      <c r="Z1736" s="54"/>
      <c r="AA1736" s="54"/>
      <c r="AB1736" s="54"/>
      <c r="AC1736"/>
      <c r="AD1736"/>
      <c r="AE1736"/>
    </row>
    <row r="1737" spans="17:31" x14ac:dyDescent="0.35">
      <c r="Q1737"/>
      <c r="R1737"/>
      <c r="S1737"/>
      <c r="T1737"/>
      <c r="U1737"/>
      <c r="V1737"/>
      <c r="W1737"/>
      <c r="X1737"/>
      <c r="Y1737"/>
      <c r="Z1737" s="54"/>
      <c r="AA1737" s="54"/>
      <c r="AB1737" s="54"/>
      <c r="AC1737"/>
      <c r="AD1737"/>
      <c r="AE1737"/>
    </row>
    <row r="1738" spans="17:31" x14ac:dyDescent="0.35">
      <c r="Q1738"/>
      <c r="R1738"/>
      <c r="S1738"/>
      <c r="T1738"/>
      <c r="U1738"/>
      <c r="V1738"/>
      <c r="W1738"/>
      <c r="X1738"/>
      <c r="Y1738"/>
      <c r="Z1738" s="54"/>
      <c r="AA1738" s="54"/>
      <c r="AB1738" s="54"/>
      <c r="AC1738"/>
      <c r="AD1738"/>
      <c r="AE1738"/>
    </row>
    <row r="1739" spans="17:31" x14ac:dyDescent="0.35">
      <c r="Q1739"/>
      <c r="R1739"/>
      <c r="S1739"/>
      <c r="T1739"/>
      <c r="U1739"/>
      <c r="V1739"/>
      <c r="W1739"/>
      <c r="X1739"/>
      <c r="Y1739"/>
      <c r="Z1739" s="54"/>
      <c r="AA1739" s="54"/>
      <c r="AB1739" s="54"/>
      <c r="AC1739"/>
      <c r="AD1739"/>
      <c r="AE1739"/>
    </row>
    <row r="1740" spans="17:31" x14ac:dyDescent="0.35">
      <c r="Q1740"/>
      <c r="R1740"/>
      <c r="S1740"/>
      <c r="T1740"/>
      <c r="U1740"/>
      <c r="V1740"/>
      <c r="W1740"/>
      <c r="X1740"/>
      <c r="Y1740"/>
      <c r="Z1740" s="54"/>
      <c r="AA1740" s="54"/>
      <c r="AB1740" s="54"/>
      <c r="AC1740"/>
      <c r="AD1740"/>
      <c r="AE1740"/>
    </row>
    <row r="1741" spans="17:31" x14ac:dyDescent="0.35">
      <c r="Q1741"/>
      <c r="R1741"/>
      <c r="S1741"/>
      <c r="T1741"/>
      <c r="U1741"/>
      <c r="V1741"/>
      <c r="W1741"/>
      <c r="X1741"/>
      <c r="Y1741"/>
      <c r="Z1741" s="54"/>
      <c r="AA1741" s="54"/>
      <c r="AB1741" s="54"/>
      <c r="AC1741"/>
      <c r="AD1741"/>
      <c r="AE1741"/>
    </row>
    <row r="1742" spans="17:31" x14ac:dyDescent="0.35">
      <c r="Q1742"/>
      <c r="R1742"/>
      <c r="S1742"/>
      <c r="T1742"/>
      <c r="U1742"/>
      <c r="V1742"/>
      <c r="W1742"/>
      <c r="X1742"/>
      <c r="Y1742"/>
      <c r="Z1742" s="54"/>
      <c r="AA1742" s="54"/>
      <c r="AB1742" s="54"/>
      <c r="AC1742"/>
      <c r="AD1742"/>
      <c r="AE1742"/>
    </row>
    <row r="1743" spans="17:31" x14ac:dyDescent="0.35">
      <c r="Q1743"/>
      <c r="R1743"/>
      <c r="S1743"/>
      <c r="T1743"/>
      <c r="U1743"/>
      <c r="V1743"/>
      <c r="W1743"/>
      <c r="X1743"/>
      <c r="Y1743"/>
      <c r="Z1743" s="54"/>
      <c r="AA1743" s="54"/>
      <c r="AB1743" s="54"/>
      <c r="AC1743"/>
      <c r="AD1743"/>
      <c r="AE1743"/>
    </row>
    <row r="1744" spans="17:31" x14ac:dyDescent="0.35">
      <c r="Q1744"/>
      <c r="R1744"/>
      <c r="S1744"/>
      <c r="T1744"/>
      <c r="U1744"/>
      <c r="V1744"/>
      <c r="W1744"/>
      <c r="X1744"/>
      <c r="Y1744"/>
      <c r="Z1744" s="54"/>
      <c r="AA1744" s="54"/>
      <c r="AB1744" s="54"/>
      <c r="AC1744"/>
      <c r="AD1744"/>
      <c r="AE1744"/>
    </row>
    <row r="1745" spans="17:31" x14ac:dyDescent="0.35">
      <c r="Q1745"/>
      <c r="R1745"/>
      <c r="S1745"/>
      <c r="T1745"/>
      <c r="U1745"/>
      <c r="V1745"/>
      <c r="W1745"/>
      <c r="X1745"/>
      <c r="Y1745"/>
      <c r="Z1745" s="54"/>
      <c r="AA1745" s="54"/>
      <c r="AB1745" s="54"/>
      <c r="AC1745"/>
      <c r="AD1745"/>
      <c r="AE1745"/>
    </row>
    <row r="1746" spans="17:31" x14ac:dyDescent="0.35">
      <c r="Q1746"/>
      <c r="R1746"/>
      <c r="S1746"/>
      <c r="T1746"/>
      <c r="U1746"/>
      <c r="V1746"/>
      <c r="W1746"/>
      <c r="X1746"/>
      <c r="Y1746"/>
      <c r="Z1746" s="54"/>
      <c r="AA1746" s="54"/>
      <c r="AB1746" s="54"/>
      <c r="AC1746"/>
      <c r="AD1746"/>
      <c r="AE1746"/>
    </row>
    <row r="1747" spans="17:31" x14ac:dyDescent="0.35">
      <c r="Q1747"/>
      <c r="R1747"/>
      <c r="S1747"/>
      <c r="T1747"/>
      <c r="U1747"/>
      <c r="V1747"/>
      <c r="W1747"/>
      <c r="X1747"/>
      <c r="Y1747"/>
      <c r="Z1747" s="54"/>
      <c r="AA1747" s="54"/>
      <c r="AB1747" s="54"/>
      <c r="AC1747"/>
      <c r="AD1747"/>
      <c r="AE1747"/>
    </row>
    <row r="1748" spans="17:31" x14ac:dyDescent="0.35">
      <c r="Q1748"/>
      <c r="R1748"/>
      <c r="S1748"/>
      <c r="T1748"/>
      <c r="U1748"/>
      <c r="V1748"/>
      <c r="W1748"/>
      <c r="X1748"/>
      <c r="Y1748"/>
      <c r="Z1748" s="54"/>
      <c r="AA1748" s="54"/>
      <c r="AB1748" s="54"/>
      <c r="AC1748"/>
      <c r="AD1748"/>
      <c r="AE1748"/>
    </row>
    <row r="1749" spans="17:31" x14ac:dyDescent="0.35">
      <c r="Q1749"/>
      <c r="R1749"/>
      <c r="S1749"/>
      <c r="T1749"/>
      <c r="U1749"/>
      <c r="V1749"/>
      <c r="W1749"/>
      <c r="X1749"/>
      <c r="Y1749"/>
      <c r="Z1749" s="54"/>
      <c r="AA1749" s="54"/>
      <c r="AB1749" s="54"/>
      <c r="AC1749"/>
      <c r="AD1749"/>
      <c r="AE1749"/>
    </row>
    <row r="1750" spans="17:31" x14ac:dyDescent="0.35">
      <c r="Q1750"/>
      <c r="R1750"/>
      <c r="S1750"/>
      <c r="T1750"/>
      <c r="U1750"/>
      <c r="V1750"/>
      <c r="W1750"/>
      <c r="X1750"/>
      <c r="Y1750"/>
      <c r="Z1750" s="54"/>
      <c r="AA1750" s="54"/>
      <c r="AB1750" s="54"/>
      <c r="AC1750"/>
      <c r="AD1750"/>
      <c r="AE1750"/>
    </row>
    <row r="1751" spans="17:31" x14ac:dyDescent="0.35">
      <c r="Q1751"/>
      <c r="R1751"/>
      <c r="S1751"/>
      <c r="T1751"/>
      <c r="U1751"/>
      <c r="V1751"/>
      <c r="W1751"/>
      <c r="X1751"/>
      <c r="Y1751"/>
      <c r="Z1751" s="54"/>
      <c r="AA1751" s="54"/>
      <c r="AB1751" s="54"/>
      <c r="AC1751"/>
      <c r="AD1751"/>
      <c r="AE1751"/>
    </row>
    <row r="1752" spans="17:31" x14ac:dyDescent="0.35">
      <c r="Q1752"/>
      <c r="R1752"/>
      <c r="S1752"/>
      <c r="T1752"/>
      <c r="U1752"/>
      <c r="V1752"/>
      <c r="W1752"/>
      <c r="X1752"/>
      <c r="Y1752"/>
      <c r="Z1752" s="54"/>
      <c r="AA1752" s="54"/>
      <c r="AB1752" s="54"/>
      <c r="AC1752"/>
      <c r="AD1752"/>
      <c r="AE1752"/>
    </row>
    <row r="1753" spans="17:31" x14ac:dyDescent="0.35">
      <c r="Q1753"/>
      <c r="R1753"/>
      <c r="S1753"/>
      <c r="T1753"/>
      <c r="U1753"/>
      <c r="V1753"/>
      <c r="W1753"/>
      <c r="X1753"/>
      <c r="Y1753"/>
      <c r="Z1753" s="54"/>
      <c r="AA1753" s="54"/>
      <c r="AB1753" s="54"/>
      <c r="AC1753"/>
      <c r="AD1753"/>
      <c r="AE1753"/>
    </row>
    <row r="1754" spans="17:31" x14ac:dyDescent="0.35">
      <c r="Q1754"/>
      <c r="R1754"/>
      <c r="S1754"/>
      <c r="T1754"/>
      <c r="U1754"/>
      <c r="V1754"/>
      <c r="W1754"/>
      <c r="X1754"/>
      <c r="Y1754"/>
      <c r="Z1754" s="54"/>
      <c r="AA1754" s="54"/>
      <c r="AB1754" s="54"/>
      <c r="AC1754"/>
      <c r="AD1754"/>
      <c r="AE1754"/>
    </row>
    <row r="1755" spans="17:31" x14ac:dyDescent="0.35">
      <c r="Q1755"/>
      <c r="R1755"/>
      <c r="S1755"/>
      <c r="T1755"/>
      <c r="U1755"/>
      <c r="V1755"/>
      <c r="W1755"/>
      <c r="X1755"/>
      <c r="Y1755"/>
      <c r="Z1755" s="54"/>
      <c r="AA1755" s="54"/>
      <c r="AB1755" s="54"/>
      <c r="AC1755"/>
      <c r="AD1755"/>
      <c r="AE1755"/>
    </row>
    <row r="1756" spans="17:31" x14ac:dyDescent="0.35">
      <c r="Q1756"/>
      <c r="R1756"/>
      <c r="S1756"/>
      <c r="T1756"/>
      <c r="U1756"/>
      <c r="V1756"/>
      <c r="W1756"/>
      <c r="X1756"/>
      <c r="Y1756"/>
      <c r="Z1756" s="54"/>
      <c r="AA1756" s="54"/>
      <c r="AB1756" s="54"/>
      <c r="AC1756"/>
      <c r="AD1756"/>
      <c r="AE1756"/>
    </row>
    <row r="1757" spans="17:31" x14ac:dyDescent="0.35">
      <c r="Q1757"/>
      <c r="R1757"/>
      <c r="S1757"/>
      <c r="T1757"/>
      <c r="U1757"/>
      <c r="V1757"/>
      <c r="W1757"/>
      <c r="X1757"/>
      <c r="Y1757"/>
      <c r="Z1757" s="54"/>
      <c r="AA1757" s="54"/>
      <c r="AB1757" s="54"/>
      <c r="AC1757"/>
      <c r="AD1757"/>
      <c r="AE1757"/>
    </row>
    <row r="1758" spans="17:31" x14ac:dyDescent="0.35">
      <c r="Q1758"/>
      <c r="R1758"/>
      <c r="S1758"/>
      <c r="T1758"/>
      <c r="U1758"/>
      <c r="V1758"/>
      <c r="W1758"/>
      <c r="X1758"/>
      <c r="Y1758"/>
      <c r="Z1758" s="54"/>
      <c r="AA1758" s="54"/>
      <c r="AB1758" s="54"/>
      <c r="AC1758"/>
      <c r="AD1758"/>
      <c r="AE1758"/>
    </row>
    <row r="1759" spans="17:31" x14ac:dyDescent="0.35">
      <c r="Q1759"/>
      <c r="R1759"/>
      <c r="S1759"/>
      <c r="T1759"/>
      <c r="U1759"/>
      <c r="V1759"/>
      <c r="W1759"/>
      <c r="X1759"/>
      <c r="Y1759"/>
      <c r="Z1759" s="54"/>
      <c r="AA1759" s="54"/>
      <c r="AB1759" s="54"/>
      <c r="AC1759"/>
      <c r="AD1759"/>
      <c r="AE1759"/>
    </row>
    <row r="1760" spans="17:31" x14ac:dyDescent="0.35">
      <c r="Q1760"/>
      <c r="R1760"/>
      <c r="S1760"/>
      <c r="T1760"/>
      <c r="U1760"/>
      <c r="V1760"/>
      <c r="W1760"/>
      <c r="X1760"/>
      <c r="Y1760"/>
      <c r="Z1760" s="54"/>
      <c r="AA1760" s="54"/>
      <c r="AB1760" s="54"/>
      <c r="AC1760"/>
      <c r="AD1760"/>
      <c r="AE1760"/>
    </row>
    <row r="1761" spans="17:31" x14ac:dyDescent="0.35">
      <c r="Q1761"/>
      <c r="R1761"/>
      <c r="S1761"/>
      <c r="T1761"/>
      <c r="U1761"/>
      <c r="V1761"/>
      <c r="W1761"/>
      <c r="X1761"/>
      <c r="Y1761"/>
      <c r="Z1761" s="54"/>
      <c r="AA1761" s="54"/>
      <c r="AB1761" s="54"/>
      <c r="AC1761"/>
      <c r="AD1761"/>
      <c r="AE1761"/>
    </row>
    <row r="1762" spans="17:31" x14ac:dyDescent="0.35">
      <c r="Q1762"/>
      <c r="R1762"/>
      <c r="S1762"/>
      <c r="T1762"/>
      <c r="U1762"/>
      <c r="V1762"/>
      <c r="W1762"/>
      <c r="X1762"/>
      <c r="Y1762"/>
      <c r="Z1762" s="54"/>
      <c r="AA1762" s="54"/>
      <c r="AB1762" s="54"/>
      <c r="AC1762"/>
      <c r="AD1762"/>
      <c r="AE1762"/>
    </row>
    <row r="1763" spans="17:31" x14ac:dyDescent="0.35">
      <c r="Q1763"/>
      <c r="R1763"/>
      <c r="S1763"/>
      <c r="T1763"/>
      <c r="U1763"/>
      <c r="V1763"/>
      <c r="W1763"/>
      <c r="X1763"/>
      <c r="Y1763"/>
      <c r="Z1763" s="54"/>
      <c r="AA1763" s="54"/>
      <c r="AB1763" s="54"/>
      <c r="AC1763"/>
      <c r="AD1763"/>
      <c r="AE1763"/>
    </row>
    <row r="1764" spans="17:31" x14ac:dyDescent="0.35">
      <c r="Q1764"/>
      <c r="R1764"/>
      <c r="S1764"/>
      <c r="T1764"/>
      <c r="U1764"/>
      <c r="V1764"/>
      <c r="W1764"/>
      <c r="X1764"/>
      <c r="Y1764"/>
      <c r="Z1764" s="54"/>
      <c r="AA1764" s="54"/>
      <c r="AB1764" s="54"/>
      <c r="AC1764"/>
      <c r="AD1764"/>
      <c r="AE1764"/>
    </row>
    <row r="1765" spans="17:31" x14ac:dyDescent="0.35">
      <c r="Q1765"/>
      <c r="R1765"/>
      <c r="S1765"/>
      <c r="T1765"/>
      <c r="U1765"/>
      <c r="V1765"/>
      <c r="W1765"/>
      <c r="X1765"/>
      <c r="Y1765"/>
      <c r="Z1765" s="54"/>
      <c r="AA1765" s="54"/>
      <c r="AB1765" s="54"/>
      <c r="AC1765"/>
      <c r="AD1765"/>
      <c r="AE1765"/>
    </row>
    <row r="1766" spans="17:31" x14ac:dyDescent="0.35">
      <c r="Q1766"/>
      <c r="R1766"/>
      <c r="S1766"/>
      <c r="T1766"/>
      <c r="U1766"/>
      <c r="V1766"/>
      <c r="W1766"/>
      <c r="X1766"/>
      <c r="Y1766"/>
      <c r="Z1766" s="54"/>
      <c r="AA1766" s="54"/>
      <c r="AB1766" s="54"/>
      <c r="AC1766"/>
      <c r="AD1766"/>
      <c r="AE1766"/>
    </row>
    <row r="1767" spans="17:31" x14ac:dyDescent="0.35">
      <c r="Q1767"/>
      <c r="R1767"/>
      <c r="S1767"/>
      <c r="T1767"/>
      <c r="U1767"/>
      <c r="V1767"/>
      <c r="W1767"/>
      <c r="X1767"/>
      <c r="Y1767"/>
      <c r="Z1767" s="54"/>
      <c r="AA1767" s="54"/>
      <c r="AB1767" s="54"/>
      <c r="AC1767"/>
      <c r="AD1767"/>
      <c r="AE1767"/>
    </row>
    <row r="1768" spans="17:31" x14ac:dyDescent="0.35">
      <c r="Q1768"/>
      <c r="R1768"/>
      <c r="S1768"/>
      <c r="T1768"/>
      <c r="U1768"/>
      <c r="V1768"/>
      <c r="W1768"/>
      <c r="X1768"/>
      <c r="Y1768"/>
      <c r="Z1768" s="54"/>
      <c r="AA1768" s="54"/>
      <c r="AB1768" s="54"/>
      <c r="AC1768"/>
      <c r="AD1768"/>
      <c r="AE1768"/>
    </row>
    <row r="1769" spans="17:31" x14ac:dyDescent="0.35">
      <c r="Q1769"/>
      <c r="R1769"/>
      <c r="S1769"/>
      <c r="T1769"/>
      <c r="U1769"/>
      <c r="V1769"/>
      <c r="W1769"/>
      <c r="X1769"/>
      <c r="Y1769"/>
      <c r="Z1769" s="54"/>
      <c r="AA1769" s="54"/>
      <c r="AB1769" s="54"/>
      <c r="AC1769"/>
      <c r="AD1769"/>
      <c r="AE1769"/>
    </row>
    <row r="1770" spans="17:31" x14ac:dyDescent="0.35">
      <c r="Q1770"/>
      <c r="R1770"/>
      <c r="S1770"/>
      <c r="T1770"/>
      <c r="U1770"/>
      <c r="V1770"/>
      <c r="W1770"/>
      <c r="X1770"/>
      <c r="Y1770"/>
      <c r="Z1770" s="54"/>
      <c r="AA1770" s="54"/>
      <c r="AB1770" s="54"/>
      <c r="AC1770"/>
      <c r="AD1770"/>
      <c r="AE1770"/>
    </row>
    <row r="1771" spans="17:31" x14ac:dyDescent="0.35">
      <c r="Q1771"/>
      <c r="R1771"/>
      <c r="S1771"/>
      <c r="T1771"/>
      <c r="U1771"/>
      <c r="V1771"/>
      <c r="W1771"/>
      <c r="X1771"/>
      <c r="Y1771"/>
      <c r="Z1771" s="54"/>
      <c r="AA1771" s="54"/>
      <c r="AB1771" s="54"/>
      <c r="AC1771"/>
      <c r="AD1771"/>
      <c r="AE1771"/>
    </row>
    <row r="1772" spans="17:31" x14ac:dyDescent="0.35">
      <c r="Q1772"/>
      <c r="R1772"/>
      <c r="S1772"/>
      <c r="T1772"/>
      <c r="U1772"/>
      <c r="V1772"/>
      <c r="W1772"/>
      <c r="X1772"/>
      <c r="Y1772"/>
      <c r="Z1772" s="54"/>
      <c r="AA1772" s="54"/>
      <c r="AB1772" s="54"/>
      <c r="AC1772"/>
      <c r="AD1772"/>
      <c r="AE1772"/>
    </row>
    <row r="1773" spans="17:31" x14ac:dyDescent="0.35">
      <c r="Q1773"/>
      <c r="R1773"/>
      <c r="S1773"/>
      <c r="T1773"/>
      <c r="U1773"/>
      <c r="V1773"/>
      <c r="W1773"/>
      <c r="X1773"/>
      <c r="Y1773"/>
      <c r="Z1773" s="54"/>
      <c r="AA1773" s="54"/>
      <c r="AB1773" s="54"/>
      <c r="AC1773"/>
      <c r="AD1773"/>
      <c r="AE1773"/>
    </row>
    <row r="1774" spans="17:31" x14ac:dyDescent="0.35">
      <c r="Q1774"/>
      <c r="R1774"/>
      <c r="S1774"/>
      <c r="T1774"/>
      <c r="U1774"/>
      <c r="V1774"/>
      <c r="W1774"/>
      <c r="X1774"/>
      <c r="Y1774"/>
      <c r="Z1774" s="54"/>
      <c r="AA1774" s="54"/>
      <c r="AB1774" s="54"/>
      <c r="AC1774"/>
      <c r="AD1774"/>
      <c r="AE1774"/>
    </row>
    <row r="1775" spans="17:31" x14ac:dyDescent="0.35">
      <c r="Q1775"/>
      <c r="R1775"/>
      <c r="S1775"/>
      <c r="T1775"/>
      <c r="U1775"/>
      <c r="V1775"/>
      <c r="W1775"/>
      <c r="X1775"/>
      <c r="Y1775"/>
      <c r="Z1775" s="54"/>
      <c r="AA1775" s="54"/>
      <c r="AB1775" s="54"/>
      <c r="AC1775"/>
      <c r="AD1775"/>
      <c r="AE1775"/>
    </row>
    <row r="1776" spans="17:31" x14ac:dyDescent="0.35">
      <c r="Q1776"/>
      <c r="R1776"/>
      <c r="S1776"/>
      <c r="T1776"/>
      <c r="U1776"/>
      <c r="V1776"/>
      <c r="W1776"/>
      <c r="X1776"/>
      <c r="Y1776"/>
      <c r="Z1776" s="54"/>
      <c r="AA1776" s="54"/>
      <c r="AB1776" s="54"/>
      <c r="AC1776"/>
      <c r="AD1776"/>
      <c r="AE1776"/>
    </row>
    <row r="1777" spans="17:31" x14ac:dyDescent="0.35">
      <c r="Q1777"/>
      <c r="R1777"/>
      <c r="S1777"/>
      <c r="T1777"/>
      <c r="U1777"/>
      <c r="V1777"/>
      <c r="W1777"/>
      <c r="X1777"/>
      <c r="Y1777"/>
      <c r="Z1777" s="54"/>
      <c r="AA1777" s="54"/>
      <c r="AB1777" s="54"/>
      <c r="AC1777"/>
      <c r="AD1777"/>
      <c r="AE1777"/>
    </row>
    <row r="1778" spans="17:31" x14ac:dyDescent="0.35">
      <c r="Q1778"/>
      <c r="R1778"/>
      <c r="S1778"/>
      <c r="T1778"/>
      <c r="U1778"/>
      <c r="V1778"/>
      <c r="W1778"/>
      <c r="X1778"/>
      <c r="Y1778"/>
      <c r="Z1778" s="54"/>
      <c r="AA1778" s="54"/>
      <c r="AB1778" s="54"/>
      <c r="AC1778"/>
      <c r="AD1778"/>
      <c r="AE1778"/>
    </row>
    <row r="1779" spans="17:31" x14ac:dyDescent="0.35">
      <c r="Q1779"/>
      <c r="R1779"/>
      <c r="S1779"/>
      <c r="T1779"/>
      <c r="U1779"/>
      <c r="V1779"/>
      <c r="W1779"/>
      <c r="X1779"/>
      <c r="Y1779"/>
      <c r="Z1779" s="54"/>
      <c r="AA1779" s="54"/>
      <c r="AB1779" s="54"/>
      <c r="AC1779"/>
      <c r="AD1779"/>
      <c r="AE1779"/>
    </row>
    <row r="1780" spans="17:31" x14ac:dyDescent="0.35">
      <c r="Q1780"/>
      <c r="R1780"/>
      <c r="S1780"/>
      <c r="T1780"/>
      <c r="U1780"/>
      <c r="V1780"/>
      <c r="W1780"/>
      <c r="X1780"/>
      <c r="Y1780"/>
      <c r="Z1780" s="54"/>
      <c r="AA1780" s="54"/>
      <c r="AB1780" s="54"/>
      <c r="AC1780"/>
      <c r="AD1780"/>
      <c r="AE1780"/>
    </row>
    <row r="1781" spans="17:31" x14ac:dyDescent="0.35">
      <c r="Q1781"/>
      <c r="R1781"/>
      <c r="S1781"/>
      <c r="T1781"/>
      <c r="U1781"/>
      <c r="V1781"/>
      <c r="W1781"/>
      <c r="X1781"/>
      <c r="Y1781"/>
      <c r="Z1781" s="54"/>
      <c r="AA1781" s="54"/>
      <c r="AB1781" s="54"/>
      <c r="AC1781"/>
      <c r="AD1781"/>
      <c r="AE1781"/>
    </row>
    <row r="1782" spans="17:31" x14ac:dyDescent="0.35">
      <c r="Q1782"/>
      <c r="R1782"/>
      <c r="S1782"/>
      <c r="T1782"/>
      <c r="U1782"/>
      <c r="V1782"/>
      <c r="W1782"/>
      <c r="X1782"/>
      <c r="Y1782"/>
      <c r="Z1782" s="54"/>
      <c r="AA1782" s="54"/>
      <c r="AB1782" s="54"/>
      <c r="AC1782"/>
      <c r="AD1782"/>
      <c r="AE1782"/>
    </row>
    <row r="1783" spans="17:31" x14ac:dyDescent="0.35">
      <c r="Q1783"/>
      <c r="R1783"/>
      <c r="S1783"/>
      <c r="T1783"/>
      <c r="U1783"/>
      <c r="V1783"/>
      <c r="W1783"/>
      <c r="X1783"/>
      <c r="Y1783"/>
      <c r="Z1783" s="54"/>
      <c r="AA1783" s="54"/>
      <c r="AB1783" s="54"/>
      <c r="AC1783"/>
      <c r="AD1783"/>
      <c r="AE1783"/>
    </row>
    <row r="1784" spans="17:31" x14ac:dyDescent="0.35">
      <c r="Q1784"/>
      <c r="R1784"/>
      <c r="S1784"/>
      <c r="T1784"/>
      <c r="U1784"/>
      <c r="V1784"/>
      <c r="W1784"/>
      <c r="X1784"/>
      <c r="Y1784"/>
      <c r="Z1784" s="54"/>
      <c r="AA1784" s="54"/>
      <c r="AB1784" s="54"/>
      <c r="AC1784"/>
      <c r="AD1784"/>
      <c r="AE1784"/>
    </row>
    <row r="1785" spans="17:31" x14ac:dyDescent="0.35">
      <c r="Q1785"/>
      <c r="R1785"/>
      <c r="S1785"/>
      <c r="T1785"/>
      <c r="U1785"/>
      <c r="V1785"/>
      <c r="W1785"/>
      <c r="X1785"/>
      <c r="Y1785"/>
      <c r="Z1785" s="54"/>
      <c r="AA1785" s="54"/>
      <c r="AB1785" s="54"/>
      <c r="AC1785"/>
      <c r="AD1785"/>
      <c r="AE1785"/>
    </row>
    <row r="1786" spans="17:31" x14ac:dyDescent="0.35">
      <c r="Q1786"/>
      <c r="R1786"/>
      <c r="S1786"/>
      <c r="T1786"/>
      <c r="U1786"/>
      <c r="V1786"/>
      <c r="W1786"/>
      <c r="X1786"/>
      <c r="Y1786"/>
      <c r="Z1786" s="54"/>
      <c r="AA1786" s="54"/>
      <c r="AB1786" s="54"/>
      <c r="AC1786"/>
      <c r="AD1786"/>
      <c r="AE1786"/>
    </row>
    <row r="1787" spans="17:31" x14ac:dyDescent="0.35">
      <c r="Q1787"/>
      <c r="R1787"/>
      <c r="S1787"/>
      <c r="T1787"/>
      <c r="U1787"/>
      <c r="V1787"/>
      <c r="W1787"/>
      <c r="X1787"/>
      <c r="Y1787"/>
      <c r="Z1787" s="54"/>
      <c r="AA1787" s="54"/>
      <c r="AB1787" s="54"/>
      <c r="AC1787"/>
      <c r="AD1787"/>
      <c r="AE1787"/>
    </row>
    <row r="1788" spans="17:31" x14ac:dyDescent="0.35">
      <c r="Q1788"/>
      <c r="R1788"/>
      <c r="S1788"/>
      <c r="T1788"/>
      <c r="U1788"/>
      <c r="V1788"/>
      <c r="W1788"/>
      <c r="X1788"/>
      <c r="Y1788"/>
      <c r="Z1788" s="54"/>
      <c r="AA1788" s="54"/>
      <c r="AB1788" s="54"/>
      <c r="AC1788"/>
      <c r="AD1788"/>
      <c r="AE1788"/>
    </row>
    <row r="1789" spans="17:31" x14ac:dyDescent="0.35">
      <c r="Q1789"/>
      <c r="R1789"/>
      <c r="S1789"/>
      <c r="T1789"/>
      <c r="U1789"/>
      <c r="V1789"/>
      <c r="W1789"/>
      <c r="X1789"/>
      <c r="Y1789"/>
      <c r="Z1789" s="54"/>
      <c r="AA1789" s="54"/>
      <c r="AB1789" s="54"/>
      <c r="AC1789"/>
      <c r="AD1789"/>
      <c r="AE1789"/>
    </row>
    <row r="1790" spans="17:31" x14ac:dyDescent="0.35">
      <c r="Q1790"/>
      <c r="R1790"/>
      <c r="S1790"/>
      <c r="T1790"/>
      <c r="U1790"/>
      <c r="V1790"/>
      <c r="W1790"/>
      <c r="X1790"/>
      <c r="Y1790"/>
      <c r="Z1790" s="54"/>
      <c r="AA1790" s="54"/>
      <c r="AB1790" s="54"/>
      <c r="AC1790"/>
      <c r="AD1790"/>
      <c r="AE1790"/>
    </row>
    <row r="1791" spans="17:31" x14ac:dyDescent="0.35">
      <c r="Q1791"/>
      <c r="R1791"/>
      <c r="S1791"/>
      <c r="T1791"/>
      <c r="U1791"/>
      <c r="V1791"/>
      <c r="W1791"/>
      <c r="X1791"/>
      <c r="Y1791"/>
      <c r="Z1791" s="54"/>
      <c r="AA1791" s="54"/>
      <c r="AB1791" s="54"/>
      <c r="AC1791"/>
      <c r="AD1791"/>
      <c r="AE1791"/>
    </row>
    <row r="1792" spans="17:31" x14ac:dyDescent="0.35">
      <c r="Q1792"/>
      <c r="R1792"/>
      <c r="S1792"/>
      <c r="T1792"/>
      <c r="U1792"/>
      <c r="V1792"/>
      <c r="W1792"/>
      <c r="X1792"/>
      <c r="Y1792"/>
      <c r="Z1792" s="54"/>
      <c r="AA1792" s="54"/>
      <c r="AB1792" s="54"/>
      <c r="AC1792"/>
      <c r="AD1792"/>
      <c r="AE1792"/>
    </row>
    <row r="1793" spans="17:31" x14ac:dyDescent="0.35">
      <c r="Q1793"/>
      <c r="R1793"/>
      <c r="S1793"/>
      <c r="T1793"/>
      <c r="U1793"/>
      <c r="V1793"/>
      <c r="W1793"/>
      <c r="X1793"/>
      <c r="Y1793"/>
      <c r="Z1793" s="54"/>
      <c r="AA1793" s="54"/>
      <c r="AB1793" s="54"/>
      <c r="AC1793"/>
      <c r="AD1793"/>
      <c r="AE1793"/>
    </row>
    <row r="1794" spans="17:31" x14ac:dyDescent="0.35">
      <c r="Q1794"/>
      <c r="R1794"/>
      <c r="S1794"/>
      <c r="T1794"/>
      <c r="U1794"/>
      <c r="V1794"/>
      <c r="W1794"/>
      <c r="X1794"/>
      <c r="Y1794"/>
      <c r="Z1794" s="54"/>
      <c r="AA1794" s="54"/>
      <c r="AB1794" s="54"/>
      <c r="AC1794"/>
      <c r="AD1794"/>
      <c r="AE1794"/>
    </row>
    <row r="1795" spans="17:31" x14ac:dyDescent="0.35">
      <c r="Q1795"/>
      <c r="R1795"/>
      <c r="S1795"/>
      <c r="T1795"/>
      <c r="U1795"/>
      <c r="V1795"/>
      <c r="W1795"/>
      <c r="X1795"/>
      <c r="Y1795"/>
      <c r="Z1795" s="54"/>
      <c r="AA1795" s="54"/>
      <c r="AB1795" s="54"/>
      <c r="AC1795"/>
      <c r="AD1795"/>
      <c r="AE1795"/>
    </row>
    <row r="1796" spans="17:31" x14ac:dyDescent="0.35">
      <c r="Q1796"/>
      <c r="R1796"/>
      <c r="S1796"/>
      <c r="T1796"/>
      <c r="U1796"/>
      <c r="V1796"/>
      <c r="W1796"/>
      <c r="X1796"/>
      <c r="Y1796"/>
      <c r="Z1796" s="54"/>
      <c r="AA1796" s="54"/>
      <c r="AB1796" s="54"/>
      <c r="AC1796"/>
      <c r="AD1796"/>
      <c r="AE1796"/>
    </row>
    <row r="1797" spans="17:31" x14ac:dyDescent="0.35">
      <c r="Q1797"/>
      <c r="R1797"/>
      <c r="S1797"/>
      <c r="T1797"/>
      <c r="U1797"/>
      <c r="V1797"/>
      <c r="W1797"/>
      <c r="X1797"/>
      <c r="Y1797"/>
      <c r="Z1797" s="54"/>
      <c r="AA1797" s="54"/>
      <c r="AB1797" s="54"/>
      <c r="AC1797"/>
      <c r="AD1797"/>
      <c r="AE1797"/>
    </row>
    <row r="1798" spans="17:31" x14ac:dyDescent="0.35">
      <c r="Q1798"/>
      <c r="R1798"/>
      <c r="S1798"/>
      <c r="T1798"/>
      <c r="U1798"/>
      <c r="V1798"/>
      <c r="W1798"/>
      <c r="X1798"/>
      <c r="Y1798"/>
      <c r="Z1798" s="54"/>
      <c r="AA1798" s="54"/>
      <c r="AB1798" s="54"/>
      <c r="AC1798"/>
      <c r="AD1798"/>
      <c r="AE1798"/>
    </row>
    <row r="1799" spans="17:31" x14ac:dyDescent="0.35">
      <c r="Q1799"/>
      <c r="R1799"/>
      <c r="S1799"/>
      <c r="T1799"/>
      <c r="U1799"/>
      <c r="V1799"/>
      <c r="W1799"/>
      <c r="X1799"/>
      <c r="Y1799"/>
      <c r="Z1799" s="54"/>
      <c r="AA1799" s="54"/>
      <c r="AB1799" s="54"/>
      <c r="AC1799"/>
      <c r="AD1799"/>
      <c r="AE1799"/>
    </row>
    <row r="1800" spans="17:31" x14ac:dyDescent="0.35">
      <c r="Q1800"/>
      <c r="R1800"/>
      <c r="S1800"/>
      <c r="T1800"/>
      <c r="U1800"/>
      <c r="V1800"/>
      <c r="W1800"/>
      <c r="X1800"/>
      <c r="Y1800"/>
      <c r="Z1800" s="54"/>
      <c r="AA1800" s="54"/>
      <c r="AB1800" s="54"/>
      <c r="AC1800"/>
      <c r="AD1800"/>
      <c r="AE1800"/>
    </row>
    <row r="1801" spans="17:31" x14ac:dyDescent="0.35">
      <c r="Q1801"/>
      <c r="R1801"/>
      <c r="S1801"/>
      <c r="T1801"/>
      <c r="U1801"/>
      <c r="V1801"/>
      <c r="W1801"/>
      <c r="X1801"/>
      <c r="Y1801"/>
      <c r="Z1801" s="54"/>
      <c r="AA1801" s="54"/>
      <c r="AB1801" s="54"/>
      <c r="AC1801"/>
      <c r="AD1801"/>
      <c r="AE1801"/>
    </row>
    <row r="1802" spans="17:31" x14ac:dyDescent="0.35">
      <c r="Q1802"/>
      <c r="R1802"/>
      <c r="S1802"/>
      <c r="T1802"/>
      <c r="U1802"/>
      <c r="V1802"/>
      <c r="W1802"/>
      <c r="X1802"/>
      <c r="Y1802"/>
      <c r="Z1802" s="54"/>
      <c r="AA1802" s="54"/>
      <c r="AB1802" s="54"/>
      <c r="AC1802"/>
      <c r="AD1802"/>
      <c r="AE1802"/>
    </row>
    <row r="1803" spans="17:31" x14ac:dyDescent="0.35">
      <c r="Q1803"/>
      <c r="R1803"/>
      <c r="S1803"/>
      <c r="T1803"/>
      <c r="U1803"/>
      <c r="V1803"/>
      <c r="W1803"/>
      <c r="X1803"/>
      <c r="Y1803"/>
      <c r="Z1803" s="54"/>
      <c r="AA1803" s="54"/>
      <c r="AB1803" s="54"/>
      <c r="AC1803"/>
      <c r="AD1803"/>
      <c r="AE1803"/>
    </row>
    <row r="1804" spans="17:31" x14ac:dyDescent="0.35">
      <c r="Q1804"/>
      <c r="R1804"/>
      <c r="S1804"/>
      <c r="T1804"/>
      <c r="U1804"/>
      <c r="V1804"/>
      <c r="W1804"/>
      <c r="X1804"/>
      <c r="Y1804"/>
      <c r="Z1804" s="54"/>
      <c r="AA1804" s="54"/>
      <c r="AB1804" s="54"/>
      <c r="AC1804"/>
      <c r="AD1804"/>
      <c r="AE1804"/>
    </row>
    <row r="1805" spans="17:31" x14ac:dyDescent="0.35">
      <c r="Q1805"/>
      <c r="R1805"/>
      <c r="S1805"/>
      <c r="T1805"/>
      <c r="U1805"/>
      <c r="V1805"/>
      <c r="W1805"/>
      <c r="X1805"/>
      <c r="Y1805"/>
      <c r="Z1805" s="54"/>
      <c r="AA1805" s="54"/>
      <c r="AB1805" s="54"/>
      <c r="AC1805"/>
      <c r="AD1805"/>
      <c r="AE1805"/>
    </row>
    <row r="1806" spans="17:31" x14ac:dyDescent="0.35">
      <c r="Q1806"/>
      <c r="R1806"/>
      <c r="S1806"/>
      <c r="T1806"/>
      <c r="U1806"/>
      <c r="V1806"/>
      <c r="W1806"/>
      <c r="X1806"/>
      <c r="Y1806"/>
      <c r="Z1806" s="54"/>
      <c r="AA1806" s="54"/>
      <c r="AB1806" s="54"/>
      <c r="AC1806"/>
      <c r="AD1806"/>
      <c r="AE1806"/>
    </row>
    <row r="1807" spans="17:31" x14ac:dyDescent="0.35">
      <c r="Q1807"/>
      <c r="R1807"/>
      <c r="S1807"/>
      <c r="T1807"/>
      <c r="U1807"/>
      <c r="V1807"/>
      <c r="W1807"/>
      <c r="X1807"/>
      <c r="Y1807"/>
      <c r="Z1807" s="54"/>
      <c r="AA1807" s="54"/>
      <c r="AB1807" s="54"/>
      <c r="AC1807"/>
      <c r="AD1807"/>
      <c r="AE1807"/>
    </row>
    <row r="1808" spans="17:31" x14ac:dyDescent="0.35">
      <c r="Q1808"/>
      <c r="R1808"/>
      <c r="S1808"/>
      <c r="T1808"/>
      <c r="U1808"/>
      <c r="V1808"/>
      <c r="W1808"/>
      <c r="X1808"/>
      <c r="Y1808"/>
      <c r="Z1808" s="54"/>
      <c r="AA1808" s="54"/>
      <c r="AB1808" s="54"/>
      <c r="AC1808"/>
      <c r="AD1808"/>
      <c r="AE1808"/>
    </row>
    <row r="1809" spans="17:31" x14ac:dyDescent="0.35">
      <c r="Q1809"/>
      <c r="R1809"/>
      <c r="S1809"/>
      <c r="T1809"/>
      <c r="U1809"/>
      <c r="V1809"/>
      <c r="W1809"/>
      <c r="X1809"/>
      <c r="Y1809"/>
      <c r="Z1809" s="54"/>
      <c r="AA1809" s="54"/>
      <c r="AB1809" s="54"/>
      <c r="AC1809"/>
      <c r="AD1809"/>
      <c r="AE1809"/>
    </row>
    <row r="1810" spans="17:31" x14ac:dyDescent="0.35">
      <c r="Q1810"/>
      <c r="R1810"/>
      <c r="S1810"/>
      <c r="T1810"/>
      <c r="U1810"/>
      <c r="V1810"/>
      <c r="W1810"/>
      <c r="X1810"/>
      <c r="Y1810"/>
      <c r="Z1810" s="54"/>
      <c r="AA1810" s="54"/>
      <c r="AB1810" s="54"/>
      <c r="AC1810"/>
      <c r="AD1810"/>
      <c r="AE1810"/>
    </row>
    <row r="1811" spans="17:31" x14ac:dyDescent="0.35">
      <c r="Q1811"/>
      <c r="R1811"/>
      <c r="S1811"/>
      <c r="T1811"/>
      <c r="U1811"/>
      <c r="V1811"/>
      <c r="W1811"/>
      <c r="X1811"/>
      <c r="Y1811"/>
      <c r="Z1811" s="54"/>
      <c r="AA1811" s="54"/>
      <c r="AB1811" s="54"/>
      <c r="AC1811"/>
      <c r="AD1811"/>
      <c r="AE1811"/>
    </row>
    <row r="1812" spans="17:31" x14ac:dyDescent="0.35">
      <c r="Q1812"/>
      <c r="R1812"/>
      <c r="S1812"/>
      <c r="T1812"/>
      <c r="U1812"/>
      <c r="V1812"/>
      <c r="W1812"/>
      <c r="X1812"/>
      <c r="Y1812"/>
      <c r="Z1812" s="54"/>
      <c r="AA1812" s="54"/>
      <c r="AB1812" s="54"/>
      <c r="AC1812"/>
      <c r="AD1812"/>
      <c r="AE1812"/>
    </row>
    <row r="1813" spans="17:31" x14ac:dyDescent="0.35">
      <c r="Q1813"/>
      <c r="R1813"/>
      <c r="S1813"/>
      <c r="T1813"/>
      <c r="U1813"/>
      <c r="V1813"/>
      <c r="W1813"/>
      <c r="X1813"/>
      <c r="Y1813"/>
      <c r="Z1813" s="54"/>
      <c r="AA1813" s="54"/>
      <c r="AB1813" s="54"/>
      <c r="AC1813"/>
      <c r="AD1813"/>
      <c r="AE1813"/>
    </row>
    <row r="1814" spans="17:31" x14ac:dyDescent="0.35">
      <c r="Q1814"/>
      <c r="R1814"/>
      <c r="S1814"/>
      <c r="T1814"/>
      <c r="U1814"/>
      <c r="V1814"/>
      <c r="W1814"/>
      <c r="X1814"/>
      <c r="Y1814"/>
      <c r="Z1814" s="54"/>
      <c r="AA1814" s="54"/>
      <c r="AB1814" s="54"/>
      <c r="AC1814"/>
      <c r="AD1814"/>
      <c r="AE1814"/>
    </row>
    <row r="1815" spans="17:31" x14ac:dyDescent="0.35">
      <c r="Q1815"/>
      <c r="R1815"/>
      <c r="S1815"/>
      <c r="T1815"/>
      <c r="U1815"/>
      <c r="V1815"/>
      <c r="W1815"/>
      <c r="X1815"/>
      <c r="Y1815"/>
      <c r="Z1815" s="54"/>
      <c r="AA1815" s="54"/>
      <c r="AB1815" s="54"/>
      <c r="AC1815"/>
      <c r="AD1815"/>
      <c r="AE1815"/>
    </row>
    <row r="1816" spans="17:31" x14ac:dyDescent="0.35">
      <c r="Q1816"/>
      <c r="R1816"/>
      <c r="S1816"/>
      <c r="T1816"/>
      <c r="U1816"/>
      <c r="V1816"/>
      <c r="W1816"/>
      <c r="X1816"/>
      <c r="Y1816"/>
      <c r="Z1816" s="54"/>
      <c r="AA1816" s="54"/>
      <c r="AB1816" s="54"/>
      <c r="AC1816"/>
      <c r="AD1816"/>
      <c r="AE1816"/>
    </row>
    <row r="1817" spans="17:31" x14ac:dyDescent="0.35">
      <c r="Q1817"/>
      <c r="R1817"/>
      <c r="S1817"/>
      <c r="T1817"/>
      <c r="U1817"/>
      <c r="V1817"/>
      <c r="W1817"/>
      <c r="X1817"/>
      <c r="Y1817"/>
      <c r="Z1817" s="54"/>
      <c r="AA1817" s="54"/>
      <c r="AB1817" s="54"/>
      <c r="AC1817"/>
      <c r="AD1817"/>
      <c r="AE1817"/>
    </row>
    <row r="1818" spans="17:31" x14ac:dyDescent="0.35">
      <c r="Q1818"/>
      <c r="R1818"/>
      <c r="S1818"/>
      <c r="T1818"/>
      <c r="U1818"/>
      <c r="V1818"/>
      <c r="W1818"/>
      <c r="X1818"/>
      <c r="Y1818"/>
      <c r="Z1818" s="54"/>
      <c r="AA1818" s="54"/>
      <c r="AB1818" s="54"/>
      <c r="AC1818"/>
      <c r="AD1818"/>
      <c r="AE1818"/>
    </row>
    <row r="1819" spans="17:31" x14ac:dyDescent="0.35">
      <c r="Q1819"/>
      <c r="R1819"/>
      <c r="S1819"/>
      <c r="T1819"/>
      <c r="U1819"/>
      <c r="V1819"/>
      <c r="W1819"/>
      <c r="X1819"/>
      <c r="Y1819"/>
      <c r="Z1819" s="54"/>
      <c r="AA1819" s="54"/>
      <c r="AB1819" s="54"/>
      <c r="AC1819"/>
      <c r="AD1819"/>
      <c r="AE1819"/>
    </row>
    <row r="1820" spans="17:31" x14ac:dyDescent="0.35">
      <c r="Q1820"/>
      <c r="R1820"/>
      <c r="S1820"/>
      <c r="T1820"/>
      <c r="U1820"/>
      <c r="V1820"/>
      <c r="W1820"/>
      <c r="X1820"/>
      <c r="Y1820"/>
      <c r="Z1820" s="54"/>
      <c r="AA1820" s="54"/>
      <c r="AB1820" s="54"/>
      <c r="AC1820"/>
      <c r="AD1820"/>
      <c r="AE1820"/>
    </row>
    <row r="1821" spans="17:31" x14ac:dyDescent="0.35">
      <c r="Q1821"/>
      <c r="R1821"/>
      <c r="S1821"/>
      <c r="T1821"/>
      <c r="U1821"/>
      <c r="V1821"/>
      <c r="W1821"/>
      <c r="X1821"/>
      <c r="Y1821"/>
      <c r="Z1821" s="54"/>
      <c r="AA1821" s="54"/>
      <c r="AB1821" s="54"/>
      <c r="AC1821"/>
      <c r="AD1821"/>
      <c r="AE1821"/>
    </row>
    <row r="1822" spans="17:31" x14ac:dyDescent="0.35">
      <c r="Q1822"/>
      <c r="R1822"/>
      <c r="S1822"/>
      <c r="T1822"/>
      <c r="U1822"/>
      <c r="V1822"/>
      <c r="W1822"/>
      <c r="X1822"/>
      <c r="Y1822"/>
      <c r="Z1822" s="54"/>
      <c r="AA1822" s="54"/>
      <c r="AB1822" s="54"/>
      <c r="AC1822"/>
      <c r="AD1822"/>
      <c r="AE1822"/>
    </row>
    <row r="1823" spans="17:31" x14ac:dyDescent="0.35">
      <c r="Q1823"/>
      <c r="R1823"/>
      <c r="S1823"/>
      <c r="T1823"/>
      <c r="U1823"/>
      <c r="V1823"/>
      <c r="W1823"/>
      <c r="X1823"/>
      <c r="Y1823"/>
      <c r="Z1823" s="54"/>
      <c r="AA1823" s="54"/>
      <c r="AB1823" s="54"/>
      <c r="AC1823"/>
      <c r="AD1823"/>
      <c r="AE1823"/>
    </row>
    <row r="1824" spans="17:31" x14ac:dyDescent="0.35">
      <c r="Q1824"/>
      <c r="R1824"/>
      <c r="S1824"/>
      <c r="T1824"/>
      <c r="U1824"/>
      <c r="V1824"/>
      <c r="W1824"/>
      <c r="X1824"/>
      <c r="Y1824"/>
      <c r="Z1824" s="54"/>
      <c r="AA1824" s="54"/>
      <c r="AB1824" s="54"/>
      <c r="AC1824"/>
      <c r="AD1824"/>
      <c r="AE1824"/>
    </row>
    <row r="1825" spans="17:31" x14ac:dyDescent="0.35">
      <c r="Q1825"/>
      <c r="R1825"/>
      <c r="S1825"/>
      <c r="T1825"/>
      <c r="U1825"/>
      <c r="V1825"/>
      <c r="W1825"/>
      <c r="X1825"/>
      <c r="Y1825"/>
      <c r="Z1825" s="54"/>
      <c r="AA1825" s="54"/>
      <c r="AB1825" s="54"/>
      <c r="AC1825"/>
      <c r="AD1825"/>
      <c r="AE1825"/>
    </row>
    <row r="1826" spans="17:31" x14ac:dyDescent="0.35">
      <c r="Q1826"/>
      <c r="R1826"/>
      <c r="S1826"/>
      <c r="T1826"/>
      <c r="U1826"/>
      <c r="V1826"/>
      <c r="W1826"/>
      <c r="X1826"/>
      <c r="Y1826"/>
      <c r="Z1826" s="54"/>
      <c r="AA1826" s="54"/>
      <c r="AB1826" s="54"/>
      <c r="AC1826"/>
      <c r="AD1826"/>
      <c r="AE1826"/>
    </row>
    <row r="1827" spans="17:31" x14ac:dyDescent="0.35">
      <c r="Q1827"/>
      <c r="R1827"/>
      <c r="S1827"/>
      <c r="T1827"/>
      <c r="U1827"/>
      <c r="V1827"/>
      <c r="W1827"/>
      <c r="X1827"/>
      <c r="Y1827"/>
      <c r="Z1827" s="54"/>
      <c r="AA1827" s="54"/>
      <c r="AB1827" s="54"/>
      <c r="AC1827"/>
      <c r="AD1827"/>
      <c r="AE1827"/>
    </row>
    <row r="1828" spans="17:31" x14ac:dyDescent="0.35">
      <c r="Q1828"/>
      <c r="R1828"/>
      <c r="S1828"/>
      <c r="T1828"/>
      <c r="U1828"/>
      <c r="V1828"/>
      <c r="W1828"/>
      <c r="X1828"/>
      <c r="Y1828"/>
      <c r="Z1828" s="54"/>
      <c r="AA1828" s="54"/>
      <c r="AB1828" s="54"/>
      <c r="AC1828"/>
      <c r="AD1828"/>
      <c r="AE1828"/>
    </row>
    <row r="1829" spans="17:31" x14ac:dyDescent="0.35">
      <c r="Q1829"/>
      <c r="R1829"/>
      <c r="S1829"/>
      <c r="T1829"/>
      <c r="U1829"/>
      <c r="V1829"/>
      <c r="W1829"/>
      <c r="X1829"/>
      <c r="Y1829"/>
      <c r="Z1829" s="54"/>
      <c r="AA1829" s="54"/>
      <c r="AB1829" s="54"/>
      <c r="AC1829"/>
      <c r="AD1829"/>
      <c r="AE1829"/>
    </row>
    <row r="1830" spans="17:31" x14ac:dyDescent="0.35">
      <c r="Q1830"/>
      <c r="R1830"/>
      <c r="S1830"/>
      <c r="T1830"/>
      <c r="U1830"/>
      <c r="V1830"/>
      <c r="W1830"/>
      <c r="X1830"/>
      <c r="Y1830"/>
      <c r="Z1830" s="54"/>
      <c r="AA1830" s="54"/>
      <c r="AB1830" s="54"/>
      <c r="AC1830"/>
      <c r="AD1830"/>
      <c r="AE1830"/>
    </row>
    <row r="1831" spans="17:31" x14ac:dyDescent="0.35">
      <c r="Q1831"/>
      <c r="R1831"/>
      <c r="S1831"/>
      <c r="T1831"/>
      <c r="U1831"/>
      <c r="V1831"/>
      <c r="W1831"/>
      <c r="X1831"/>
      <c r="Y1831"/>
      <c r="Z1831" s="54"/>
      <c r="AA1831" s="54"/>
      <c r="AB1831" s="54"/>
      <c r="AC1831"/>
      <c r="AD1831"/>
      <c r="AE1831"/>
    </row>
    <row r="1832" spans="17:31" x14ac:dyDescent="0.35">
      <c r="Q1832"/>
      <c r="R1832"/>
      <c r="S1832"/>
      <c r="T1832"/>
      <c r="U1832"/>
      <c r="V1832"/>
      <c r="W1832"/>
      <c r="X1832"/>
      <c r="Y1832"/>
      <c r="Z1832" s="54"/>
      <c r="AA1832" s="54"/>
      <c r="AB1832" s="54"/>
      <c r="AC1832"/>
      <c r="AD1832"/>
      <c r="AE1832"/>
    </row>
    <row r="1833" spans="17:31" x14ac:dyDescent="0.35">
      <c r="Q1833"/>
      <c r="R1833"/>
      <c r="S1833"/>
      <c r="T1833"/>
      <c r="U1833"/>
      <c r="V1833"/>
      <c r="W1833"/>
      <c r="X1833"/>
      <c r="Y1833"/>
      <c r="Z1833" s="54"/>
      <c r="AA1833" s="54"/>
      <c r="AB1833" s="54"/>
      <c r="AC1833"/>
      <c r="AD1833"/>
      <c r="AE1833"/>
    </row>
    <row r="1834" spans="17:31" x14ac:dyDescent="0.35">
      <c r="Q1834"/>
      <c r="R1834"/>
      <c r="S1834"/>
      <c r="T1834"/>
      <c r="U1834"/>
      <c r="V1834"/>
      <c r="W1834"/>
      <c r="X1834"/>
      <c r="Y1834"/>
      <c r="Z1834" s="54"/>
      <c r="AA1834" s="54"/>
      <c r="AB1834" s="54"/>
      <c r="AC1834"/>
      <c r="AD1834"/>
      <c r="AE1834"/>
    </row>
    <row r="1835" spans="17:31" x14ac:dyDescent="0.35">
      <c r="Q1835"/>
      <c r="R1835"/>
      <c r="S1835"/>
      <c r="T1835"/>
      <c r="U1835"/>
      <c r="V1835"/>
      <c r="W1835"/>
      <c r="X1835"/>
      <c r="Y1835"/>
      <c r="Z1835" s="54"/>
      <c r="AA1835" s="54"/>
      <c r="AB1835" s="54"/>
      <c r="AC1835"/>
      <c r="AD1835"/>
      <c r="AE1835"/>
    </row>
    <row r="1836" spans="17:31" x14ac:dyDescent="0.35">
      <c r="Q1836"/>
      <c r="R1836"/>
      <c r="S1836"/>
      <c r="T1836"/>
      <c r="U1836"/>
      <c r="V1836"/>
      <c r="W1836"/>
      <c r="X1836"/>
      <c r="Y1836"/>
      <c r="Z1836" s="54"/>
      <c r="AA1836" s="54"/>
      <c r="AB1836" s="54"/>
      <c r="AC1836"/>
      <c r="AD1836"/>
      <c r="AE1836"/>
    </row>
    <row r="1837" spans="17:31" x14ac:dyDescent="0.35">
      <c r="Q1837"/>
      <c r="R1837"/>
      <c r="S1837"/>
      <c r="T1837"/>
      <c r="U1837"/>
      <c r="V1837"/>
      <c r="W1837"/>
      <c r="X1837"/>
      <c r="Y1837"/>
      <c r="Z1837" s="54"/>
      <c r="AA1837" s="54"/>
      <c r="AB1837" s="54"/>
      <c r="AC1837"/>
      <c r="AD1837"/>
      <c r="AE1837"/>
    </row>
    <row r="1838" spans="17:31" x14ac:dyDescent="0.35">
      <c r="Q1838"/>
      <c r="R1838"/>
      <c r="S1838"/>
      <c r="T1838"/>
      <c r="U1838"/>
      <c r="V1838"/>
      <c r="W1838"/>
      <c r="X1838"/>
      <c r="Y1838"/>
      <c r="Z1838" s="54"/>
      <c r="AA1838" s="54"/>
      <c r="AB1838" s="54"/>
      <c r="AC1838"/>
      <c r="AD1838"/>
      <c r="AE1838"/>
    </row>
    <row r="1839" spans="17:31" x14ac:dyDescent="0.35">
      <c r="Q1839"/>
      <c r="R1839"/>
      <c r="S1839"/>
      <c r="T1839"/>
      <c r="U1839"/>
      <c r="V1839"/>
      <c r="W1839"/>
      <c r="X1839"/>
      <c r="Y1839"/>
      <c r="Z1839" s="54"/>
      <c r="AA1839" s="54"/>
      <c r="AB1839" s="54"/>
      <c r="AC1839"/>
      <c r="AD1839"/>
      <c r="AE1839"/>
    </row>
    <row r="1840" spans="17:31" x14ac:dyDescent="0.35">
      <c r="Q1840"/>
      <c r="R1840"/>
      <c r="S1840"/>
      <c r="T1840"/>
      <c r="U1840"/>
      <c r="V1840"/>
      <c r="W1840"/>
      <c r="X1840"/>
      <c r="Y1840"/>
      <c r="Z1840" s="54"/>
      <c r="AA1840" s="54"/>
      <c r="AB1840" s="54"/>
      <c r="AC1840"/>
      <c r="AD1840"/>
      <c r="AE1840"/>
    </row>
    <row r="1841" spans="17:31" x14ac:dyDescent="0.35">
      <c r="Q1841"/>
      <c r="R1841"/>
      <c r="S1841"/>
      <c r="T1841"/>
      <c r="U1841"/>
      <c r="V1841"/>
      <c r="W1841"/>
      <c r="X1841"/>
      <c r="Y1841"/>
      <c r="Z1841" s="54"/>
      <c r="AA1841" s="54"/>
      <c r="AB1841" s="54"/>
      <c r="AC1841"/>
      <c r="AD1841"/>
      <c r="AE1841"/>
    </row>
    <row r="1842" spans="17:31" x14ac:dyDescent="0.35">
      <c r="Q1842"/>
      <c r="R1842"/>
      <c r="S1842"/>
      <c r="T1842"/>
      <c r="U1842"/>
      <c r="V1842"/>
      <c r="W1842"/>
      <c r="X1842"/>
      <c r="Y1842"/>
      <c r="Z1842" s="54"/>
      <c r="AA1842" s="54"/>
      <c r="AB1842" s="54"/>
      <c r="AC1842"/>
      <c r="AD1842"/>
      <c r="AE1842"/>
    </row>
    <row r="1843" spans="17:31" x14ac:dyDescent="0.35">
      <c r="Q1843"/>
      <c r="R1843"/>
      <c r="S1843"/>
      <c r="T1843"/>
      <c r="U1843"/>
      <c r="V1843"/>
      <c r="W1843"/>
      <c r="X1843"/>
      <c r="Y1843"/>
      <c r="Z1843" s="54"/>
      <c r="AA1843" s="54"/>
      <c r="AB1843" s="54"/>
      <c r="AC1843"/>
      <c r="AD1843"/>
      <c r="AE1843"/>
    </row>
    <row r="1844" spans="17:31" x14ac:dyDescent="0.35">
      <c r="Q1844"/>
      <c r="R1844"/>
      <c r="S1844"/>
      <c r="T1844"/>
      <c r="U1844"/>
      <c r="V1844"/>
      <c r="W1844"/>
      <c r="X1844"/>
      <c r="Y1844"/>
      <c r="Z1844" s="54"/>
      <c r="AA1844" s="54"/>
      <c r="AB1844" s="54"/>
      <c r="AC1844"/>
      <c r="AD1844"/>
      <c r="AE1844"/>
    </row>
    <row r="1845" spans="17:31" x14ac:dyDescent="0.35">
      <c r="Q1845"/>
      <c r="R1845"/>
      <c r="S1845"/>
      <c r="T1845"/>
      <c r="U1845"/>
      <c r="V1845"/>
      <c r="W1845"/>
      <c r="X1845"/>
      <c r="Y1845"/>
      <c r="Z1845" s="54"/>
      <c r="AA1845" s="54"/>
      <c r="AB1845" s="54"/>
      <c r="AC1845"/>
      <c r="AD1845"/>
      <c r="AE1845"/>
    </row>
    <row r="1846" spans="17:31" x14ac:dyDescent="0.35">
      <c r="Q1846"/>
      <c r="R1846"/>
      <c r="S1846"/>
      <c r="T1846"/>
      <c r="U1846"/>
      <c r="V1846"/>
      <c r="W1846"/>
      <c r="X1846"/>
      <c r="Y1846"/>
      <c r="Z1846" s="54"/>
      <c r="AA1846" s="54"/>
      <c r="AB1846" s="54"/>
      <c r="AC1846"/>
      <c r="AD1846"/>
      <c r="AE1846"/>
    </row>
    <row r="1847" spans="17:31" x14ac:dyDescent="0.35">
      <c r="Q1847"/>
      <c r="R1847"/>
      <c r="S1847"/>
      <c r="T1847"/>
      <c r="U1847"/>
      <c r="V1847"/>
      <c r="W1847"/>
      <c r="X1847"/>
      <c r="Y1847"/>
      <c r="Z1847" s="54"/>
      <c r="AA1847" s="54"/>
      <c r="AB1847" s="54"/>
      <c r="AC1847"/>
      <c r="AD1847"/>
      <c r="AE1847"/>
    </row>
    <row r="1848" spans="17:31" x14ac:dyDescent="0.35">
      <c r="Q1848"/>
      <c r="R1848"/>
      <c r="S1848"/>
      <c r="T1848"/>
      <c r="U1848"/>
      <c r="V1848"/>
      <c r="W1848"/>
      <c r="X1848"/>
      <c r="Y1848"/>
      <c r="Z1848" s="54"/>
      <c r="AA1848" s="54"/>
      <c r="AB1848" s="54"/>
      <c r="AC1848"/>
      <c r="AD1848"/>
      <c r="AE1848"/>
    </row>
    <row r="1849" spans="17:31" x14ac:dyDescent="0.35">
      <c r="Q1849"/>
      <c r="R1849"/>
      <c r="S1849"/>
      <c r="T1849"/>
      <c r="U1849"/>
      <c r="V1849"/>
      <c r="W1849"/>
      <c r="X1849"/>
      <c r="Y1849"/>
      <c r="Z1849" s="54"/>
      <c r="AA1849" s="54"/>
      <c r="AB1849" s="54"/>
      <c r="AC1849"/>
      <c r="AD1849"/>
      <c r="AE1849"/>
    </row>
    <row r="1850" spans="17:31" x14ac:dyDescent="0.35">
      <c r="Q1850"/>
      <c r="R1850"/>
      <c r="S1850"/>
      <c r="T1850"/>
      <c r="U1850"/>
      <c r="V1850"/>
      <c r="W1850"/>
      <c r="X1850"/>
      <c r="Y1850"/>
      <c r="Z1850" s="54"/>
      <c r="AA1850" s="54"/>
      <c r="AB1850" s="54"/>
      <c r="AC1850"/>
      <c r="AD1850"/>
      <c r="AE1850"/>
    </row>
    <row r="1851" spans="17:31" x14ac:dyDescent="0.35">
      <c r="Q1851"/>
      <c r="R1851"/>
      <c r="S1851"/>
      <c r="T1851"/>
      <c r="U1851"/>
      <c r="V1851"/>
      <c r="W1851"/>
      <c r="X1851"/>
      <c r="Y1851"/>
      <c r="Z1851" s="54"/>
      <c r="AA1851" s="54"/>
      <c r="AB1851" s="54"/>
      <c r="AC1851"/>
      <c r="AD1851"/>
      <c r="AE1851"/>
    </row>
    <row r="1852" spans="17:31" x14ac:dyDescent="0.35">
      <c r="Q1852"/>
      <c r="R1852"/>
      <c r="S1852"/>
      <c r="T1852"/>
      <c r="U1852"/>
      <c r="V1852"/>
      <c r="W1852"/>
      <c r="X1852"/>
      <c r="Y1852"/>
      <c r="Z1852" s="54"/>
      <c r="AA1852" s="54"/>
      <c r="AB1852" s="54"/>
      <c r="AC1852"/>
      <c r="AD1852"/>
      <c r="AE1852"/>
    </row>
    <row r="1853" spans="17:31" x14ac:dyDescent="0.35">
      <c r="Q1853"/>
      <c r="R1853"/>
      <c r="S1853"/>
      <c r="T1853"/>
      <c r="U1853"/>
      <c r="V1853"/>
      <c r="W1853"/>
      <c r="X1853"/>
      <c r="Y1853"/>
      <c r="Z1853" s="54"/>
      <c r="AA1853" s="54"/>
      <c r="AB1853" s="54"/>
      <c r="AC1853"/>
      <c r="AD1853"/>
      <c r="AE1853"/>
    </row>
    <row r="1854" spans="17:31" x14ac:dyDescent="0.35">
      <c r="Q1854"/>
      <c r="R1854"/>
      <c r="S1854"/>
      <c r="T1854"/>
      <c r="U1854"/>
      <c r="V1854"/>
      <c r="W1854"/>
      <c r="X1854"/>
      <c r="Y1854"/>
      <c r="Z1854" s="54"/>
      <c r="AA1854" s="54"/>
      <c r="AB1854" s="54"/>
      <c r="AC1854"/>
      <c r="AD1854"/>
      <c r="AE1854"/>
    </row>
    <row r="1855" spans="17:31" x14ac:dyDescent="0.35">
      <c r="Q1855"/>
      <c r="R1855"/>
      <c r="S1855"/>
      <c r="T1855"/>
      <c r="U1855"/>
      <c r="V1855"/>
      <c r="W1855"/>
      <c r="X1855"/>
      <c r="Y1855"/>
      <c r="Z1855" s="54"/>
      <c r="AA1855" s="54"/>
      <c r="AB1855" s="54"/>
      <c r="AC1855"/>
      <c r="AD1855"/>
      <c r="AE1855"/>
    </row>
    <row r="1856" spans="17:31" x14ac:dyDescent="0.35">
      <c r="Q1856"/>
      <c r="R1856"/>
      <c r="S1856"/>
      <c r="T1856"/>
      <c r="U1856"/>
      <c r="V1856"/>
      <c r="W1856"/>
      <c r="X1856"/>
      <c r="Y1856"/>
      <c r="Z1856" s="54"/>
      <c r="AA1856" s="54"/>
      <c r="AB1856" s="54"/>
      <c r="AC1856"/>
      <c r="AD1856"/>
      <c r="AE1856"/>
    </row>
    <row r="1857" spans="17:31" x14ac:dyDescent="0.35">
      <c r="Q1857"/>
      <c r="R1857"/>
      <c r="S1857"/>
      <c r="T1857"/>
      <c r="U1857"/>
      <c r="V1857"/>
      <c r="W1857"/>
      <c r="X1857"/>
      <c r="Y1857"/>
      <c r="Z1857" s="54"/>
      <c r="AA1857" s="54"/>
      <c r="AB1857" s="54"/>
      <c r="AC1857"/>
      <c r="AD1857"/>
      <c r="AE1857"/>
    </row>
    <row r="1858" spans="17:31" x14ac:dyDescent="0.35">
      <c r="Q1858"/>
      <c r="R1858"/>
      <c r="S1858"/>
      <c r="T1858"/>
      <c r="U1858"/>
      <c r="V1858"/>
      <c r="W1858"/>
      <c r="X1858"/>
      <c r="Y1858"/>
      <c r="Z1858" s="54"/>
      <c r="AA1858" s="54"/>
      <c r="AB1858" s="54"/>
      <c r="AC1858"/>
      <c r="AD1858"/>
      <c r="AE1858"/>
    </row>
    <row r="1859" spans="17:31" x14ac:dyDescent="0.35">
      <c r="Q1859"/>
      <c r="R1859"/>
      <c r="S1859"/>
      <c r="T1859"/>
      <c r="U1859"/>
      <c r="V1859"/>
      <c r="W1859"/>
      <c r="X1859"/>
      <c r="Y1859"/>
      <c r="Z1859" s="54"/>
      <c r="AA1859" s="54"/>
      <c r="AB1859" s="54"/>
      <c r="AC1859"/>
      <c r="AD1859"/>
      <c r="AE1859"/>
    </row>
    <row r="1860" spans="17:31" x14ac:dyDescent="0.35">
      <c r="Q1860"/>
      <c r="R1860"/>
      <c r="S1860"/>
      <c r="T1860"/>
      <c r="U1860"/>
      <c r="V1860"/>
      <c r="W1860"/>
      <c r="X1860"/>
      <c r="Y1860"/>
      <c r="Z1860" s="54"/>
      <c r="AA1860" s="54"/>
      <c r="AB1860" s="54"/>
      <c r="AC1860"/>
      <c r="AD1860"/>
      <c r="AE1860"/>
    </row>
    <row r="1861" spans="17:31" x14ac:dyDescent="0.35">
      <c r="Q1861"/>
      <c r="R1861"/>
      <c r="S1861"/>
      <c r="T1861"/>
      <c r="U1861"/>
      <c r="V1861"/>
      <c r="W1861"/>
      <c r="X1861"/>
      <c r="Y1861"/>
      <c r="Z1861" s="54"/>
      <c r="AA1861" s="54"/>
      <c r="AB1861" s="54"/>
      <c r="AC1861"/>
      <c r="AD1861"/>
      <c r="AE1861"/>
    </row>
    <row r="1862" spans="17:31" x14ac:dyDescent="0.35">
      <c r="Q1862"/>
      <c r="R1862"/>
      <c r="S1862"/>
      <c r="T1862"/>
      <c r="U1862"/>
      <c r="V1862"/>
      <c r="W1862"/>
      <c r="X1862"/>
      <c r="Y1862"/>
      <c r="Z1862" s="54"/>
      <c r="AA1862" s="54"/>
      <c r="AB1862" s="54"/>
      <c r="AC1862"/>
      <c r="AD1862"/>
      <c r="AE1862"/>
    </row>
    <row r="1863" spans="17:31" x14ac:dyDescent="0.35">
      <c r="Q1863"/>
      <c r="R1863"/>
      <c r="S1863"/>
      <c r="T1863"/>
      <c r="U1863"/>
      <c r="V1863"/>
      <c r="W1863"/>
      <c r="X1863"/>
      <c r="Y1863"/>
      <c r="Z1863" s="54"/>
      <c r="AA1863" s="54"/>
      <c r="AB1863" s="54"/>
      <c r="AC1863"/>
      <c r="AD1863"/>
      <c r="AE1863"/>
    </row>
    <row r="1864" spans="17:31" x14ac:dyDescent="0.35">
      <c r="Q1864"/>
      <c r="R1864"/>
      <c r="S1864"/>
      <c r="T1864"/>
      <c r="U1864"/>
      <c r="V1864"/>
      <c r="W1864"/>
      <c r="X1864"/>
      <c r="Y1864"/>
      <c r="Z1864" s="54"/>
      <c r="AA1864" s="54"/>
      <c r="AB1864" s="54"/>
      <c r="AC1864"/>
      <c r="AD1864"/>
      <c r="AE1864"/>
    </row>
    <row r="1865" spans="17:31" x14ac:dyDescent="0.35">
      <c r="Q1865"/>
      <c r="R1865"/>
      <c r="S1865"/>
      <c r="T1865"/>
      <c r="U1865"/>
      <c r="V1865"/>
      <c r="W1865"/>
      <c r="X1865"/>
      <c r="Y1865"/>
      <c r="Z1865" s="54"/>
      <c r="AA1865" s="54"/>
      <c r="AB1865" s="54"/>
      <c r="AC1865"/>
      <c r="AD1865"/>
      <c r="AE1865"/>
    </row>
    <row r="1866" spans="17:31" x14ac:dyDescent="0.35">
      <c r="Q1866"/>
      <c r="R1866"/>
      <c r="S1866"/>
      <c r="T1866"/>
      <c r="U1866"/>
      <c r="V1866"/>
      <c r="W1866"/>
      <c r="X1866"/>
      <c r="Y1866"/>
      <c r="Z1866" s="54"/>
      <c r="AA1866" s="54"/>
      <c r="AB1866" s="54"/>
      <c r="AC1866"/>
      <c r="AD1866"/>
      <c r="AE1866"/>
    </row>
    <row r="1867" spans="17:31" x14ac:dyDescent="0.35">
      <c r="Q1867"/>
      <c r="R1867"/>
      <c r="S1867"/>
      <c r="T1867"/>
      <c r="U1867"/>
      <c r="V1867"/>
      <c r="W1867"/>
      <c r="X1867"/>
      <c r="Y1867"/>
      <c r="Z1867" s="54"/>
      <c r="AA1867" s="54"/>
      <c r="AB1867" s="54"/>
      <c r="AC1867"/>
      <c r="AD1867"/>
      <c r="AE1867"/>
    </row>
    <row r="1868" spans="17:31" x14ac:dyDescent="0.35">
      <c r="Q1868"/>
      <c r="R1868"/>
      <c r="S1868"/>
      <c r="T1868"/>
      <c r="U1868"/>
      <c r="V1868"/>
      <c r="W1868"/>
      <c r="X1868"/>
      <c r="Y1868"/>
      <c r="Z1868" s="54"/>
      <c r="AA1868" s="54"/>
      <c r="AB1868" s="54"/>
      <c r="AC1868"/>
      <c r="AD1868"/>
      <c r="AE1868"/>
    </row>
    <row r="1869" spans="17:31" x14ac:dyDescent="0.35">
      <c r="Q1869"/>
      <c r="R1869"/>
      <c r="S1869"/>
      <c r="T1869"/>
      <c r="U1869"/>
      <c r="V1869"/>
      <c r="W1869"/>
      <c r="X1869"/>
      <c r="Y1869"/>
      <c r="Z1869" s="54"/>
      <c r="AA1869" s="54"/>
      <c r="AB1869" s="54"/>
      <c r="AC1869"/>
      <c r="AD1869"/>
      <c r="AE1869"/>
    </row>
    <row r="1870" spans="17:31" x14ac:dyDescent="0.35">
      <c r="Q1870"/>
      <c r="R1870"/>
      <c r="S1870"/>
      <c r="T1870"/>
      <c r="U1870"/>
      <c r="V1870"/>
      <c r="W1870"/>
      <c r="X1870"/>
      <c r="Y1870"/>
      <c r="Z1870" s="54"/>
      <c r="AA1870" s="54"/>
      <c r="AB1870" s="54"/>
      <c r="AC1870"/>
      <c r="AD1870"/>
      <c r="AE1870"/>
    </row>
    <row r="1871" spans="17:31" x14ac:dyDescent="0.35">
      <c r="Q1871"/>
      <c r="R1871"/>
      <c r="S1871"/>
      <c r="T1871"/>
      <c r="U1871"/>
      <c r="V1871"/>
      <c r="W1871"/>
      <c r="X1871"/>
      <c r="Y1871"/>
      <c r="Z1871" s="54"/>
      <c r="AA1871" s="54"/>
      <c r="AB1871" s="54"/>
      <c r="AC1871"/>
      <c r="AD1871"/>
      <c r="AE1871"/>
    </row>
    <row r="1872" spans="17:31" x14ac:dyDescent="0.35">
      <c r="Q1872"/>
      <c r="R1872"/>
      <c r="S1872"/>
      <c r="T1872"/>
      <c r="U1872"/>
      <c r="V1872"/>
      <c r="W1872"/>
      <c r="X1872"/>
      <c r="Y1872"/>
      <c r="Z1872" s="54"/>
      <c r="AA1872" s="54"/>
      <c r="AB1872" s="54"/>
      <c r="AC1872"/>
      <c r="AD1872"/>
      <c r="AE1872"/>
    </row>
    <row r="1873" spans="17:31" x14ac:dyDescent="0.35">
      <c r="Q1873"/>
      <c r="R1873"/>
      <c r="S1873"/>
      <c r="T1873"/>
      <c r="U1873"/>
      <c r="V1873"/>
      <c r="W1873"/>
      <c r="X1873"/>
      <c r="Y1873"/>
      <c r="Z1873" s="54"/>
      <c r="AA1873" s="54"/>
      <c r="AB1873" s="54"/>
      <c r="AC1873"/>
      <c r="AD1873"/>
      <c r="AE1873"/>
    </row>
    <row r="1874" spans="17:31" x14ac:dyDescent="0.35">
      <c r="Q1874"/>
      <c r="R1874"/>
      <c r="S1874"/>
      <c r="T1874"/>
      <c r="U1874"/>
      <c r="V1874"/>
      <c r="W1874"/>
      <c r="X1874"/>
      <c r="Y1874"/>
      <c r="Z1874" s="54"/>
      <c r="AA1874" s="54"/>
      <c r="AB1874" s="54"/>
      <c r="AC1874"/>
      <c r="AD1874"/>
      <c r="AE1874"/>
    </row>
    <row r="1875" spans="17:31" x14ac:dyDescent="0.35">
      <c r="Q1875"/>
      <c r="R1875"/>
      <c r="S1875"/>
      <c r="T1875"/>
      <c r="U1875"/>
      <c r="V1875"/>
      <c r="W1875"/>
      <c r="X1875"/>
      <c r="Y1875"/>
      <c r="Z1875" s="54"/>
      <c r="AA1875" s="54"/>
      <c r="AB1875" s="54"/>
      <c r="AC1875"/>
      <c r="AD1875"/>
      <c r="AE1875"/>
    </row>
    <row r="1876" spans="17:31" x14ac:dyDescent="0.35">
      <c r="Q1876"/>
      <c r="R1876"/>
      <c r="S1876"/>
      <c r="T1876"/>
      <c r="U1876"/>
      <c r="V1876"/>
      <c r="W1876"/>
      <c r="X1876"/>
      <c r="Y1876"/>
      <c r="Z1876" s="54"/>
      <c r="AA1876" s="54"/>
      <c r="AB1876" s="54"/>
      <c r="AC1876"/>
      <c r="AD1876"/>
      <c r="AE1876"/>
    </row>
    <row r="1877" spans="17:31" x14ac:dyDescent="0.35">
      <c r="Q1877"/>
      <c r="R1877"/>
      <c r="S1877"/>
      <c r="T1877"/>
      <c r="U1877"/>
      <c r="V1877"/>
      <c r="W1877"/>
      <c r="X1877"/>
      <c r="Y1877"/>
      <c r="Z1877" s="54"/>
      <c r="AA1877" s="54"/>
      <c r="AB1877" s="54"/>
      <c r="AC1877"/>
      <c r="AD1877"/>
      <c r="AE1877"/>
    </row>
    <row r="1878" spans="17:31" x14ac:dyDescent="0.35">
      <c r="Q1878"/>
      <c r="R1878"/>
      <c r="S1878"/>
      <c r="T1878"/>
      <c r="U1878"/>
      <c r="V1878"/>
      <c r="W1878"/>
      <c r="X1878"/>
      <c r="Y1878"/>
      <c r="Z1878" s="54"/>
      <c r="AA1878" s="54"/>
      <c r="AB1878" s="54"/>
      <c r="AC1878"/>
      <c r="AD1878"/>
      <c r="AE1878"/>
    </row>
    <row r="1879" spans="17:31" x14ac:dyDescent="0.35">
      <c r="Q1879"/>
      <c r="R1879"/>
      <c r="S1879"/>
      <c r="T1879"/>
      <c r="U1879"/>
      <c r="V1879"/>
      <c r="W1879"/>
      <c r="X1879"/>
      <c r="Y1879"/>
      <c r="Z1879" s="54"/>
      <c r="AA1879" s="54"/>
      <c r="AB1879" s="54"/>
      <c r="AC1879"/>
      <c r="AD1879"/>
      <c r="AE1879"/>
    </row>
    <row r="1880" spans="17:31" x14ac:dyDescent="0.35">
      <c r="Q1880"/>
      <c r="R1880"/>
      <c r="S1880"/>
      <c r="T1880"/>
      <c r="U1880"/>
      <c r="V1880"/>
      <c r="W1880"/>
      <c r="X1880"/>
      <c r="Y1880"/>
      <c r="Z1880" s="54"/>
      <c r="AA1880" s="54"/>
      <c r="AB1880" s="54"/>
      <c r="AC1880"/>
      <c r="AD1880"/>
      <c r="AE1880"/>
    </row>
    <row r="1881" spans="17:31" x14ac:dyDescent="0.35">
      <c r="Q1881"/>
      <c r="R1881"/>
      <c r="S1881"/>
      <c r="T1881"/>
      <c r="U1881"/>
      <c r="V1881"/>
      <c r="W1881"/>
      <c r="X1881"/>
      <c r="Y1881"/>
      <c r="Z1881" s="54"/>
      <c r="AA1881" s="54"/>
      <c r="AB1881" s="54"/>
      <c r="AC1881"/>
      <c r="AD1881"/>
      <c r="AE1881"/>
    </row>
    <row r="1882" spans="17:31" x14ac:dyDescent="0.35">
      <c r="Q1882"/>
      <c r="R1882"/>
      <c r="S1882"/>
      <c r="T1882"/>
      <c r="U1882"/>
      <c r="V1882"/>
      <c r="W1882"/>
      <c r="X1882"/>
      <c r="Y1882"/>
      <c r="Z1882" s="54"/>
      <c r="AA1882" s="54"/>
      <c r="AB1882" s="54"/>
      <c r="AC1882"/>
      <c r="AD1882"/>
      <c r="AE1882"/>
    </row>
    <row r="1883" spans="17:31" x14ac:dyDescent="0.35">
      <c r="Q1883"/>
      <c r="R1883"/>
      <c r="S1883"/>
      <c r="T1883"/>
      <c r="U1883"/>
      <c r="V1883"/>
      <c r="W1883"/>
      <c r="X1883"/>
      <c r="Y1883"/>
      <c r="Z1883" s="54"/>
      <c r="AA1883" s="54"/>
      <c r="AB1883" s="54"/>
      <c r="AC1883"/>
      <c r="AD1883"/>
      <c r="AE1883"/>
    </row>
    <row r="1884" spans="17:31" x14ac:dyDescent="0.35">
      <c r="Q1884"/>
      <c r="R1884"/>
      <c r="S1884"/>
      <c r="T1884"/>
      <c r="U1884"/>
      <c r="V1884"/>
      <c r="W1884"/>
      <c r="X1884"/>
      <c r="Y1884"/>
      <c r="Z1884" s="54"/>
      <c r="AA1884" s="54"/>
      <c r="AB1884" s="54"/>
      <c r="AC1884"/>
      <c r="AD1884"/>
      <c r="AE1884"/>
    </row>
    <row r="1885" spans="17:31" x14ac:dyDescent="0.35">
      <c r="Q1885"/>
      <c r="R1885"/>
      <c r="S1885"/>
      <c r="T1885"/>
      <c r="U1885"/>
      <c r="V1885"/>
      <c r="W1885"/>
      <c r="X1885"/>
      <c r="Y1885"/>
      <c r="Z1885" s="54"/>
      <c r="AA1885" s="54"/>
      <c r="AB1885" s="54"/>
      <c r="AC1885"/>
      <c r="AD1885"/>
      <c r="AE1885"/>
    </row>
    <row r="1886" spans="17:31" x14ac:dyDescent="0.35">
      <c r="Q1886"/>
      <c r="R1886"/>
      <c r="S1886"/>
      <c r="T1886"/>
      <c r="U1886"/>
      <c r="V1886"/>
      <c r="W1886"/>
      <c r="X1886"/>
      <c r="Y1886"/>
      <c r="Z1886" s="54"/>
      <c r="AA1886" s="54"/>
      <c r="AB1886" s="54"/>
      <c r="AC1886"/>
      <c r="AD1886"/>
      <c r="AE1886"/>
    </row>
    <row r="1887" spans="17:31" x14ac:dyDescent="0.35">
      <c r="Q1887"/>
      <c r="R1887"/>
      <c r="S1887"/>
      <c r="T1887"/>
      <c r="U1887"/>
      <c r="V1887"/>
      <c r="W1887"/>
      <c r="X1887"/>
      <c r="Y1887"/>
      <c r="Z1887" s="54"/>
      <c r="AA1887" s="54"/>
      <c r="AB1887" s="54"/>
      <c r="AC1887"/>
      <c r="AD1887"/>
      <c r="AE1887"/>
    </row>
    <row r="1888" spans="17:31" x14ac:dyDescent="0.35">
      <c r="Q1888"/>
      <c r="R1888"/>
      <c r="S1888"/>
      <c r="T1888"/>
      <c r="U1888"/>
      <c r="V1888"/>
      <c r="W1888"/>
      <c r="X1888"/>
      <c r="Y1888"/>
      <c r="Z1888" s="54"/>
      <c r="AA1888" s="54"/>
      <c r="AB1888" s="54"/>
      <c r="AC1888"/>
      <c r="AD1888"/>
      <c r="AE1888"/>
    </row>
    <row r="1889" spans="17:31" x14ac:dyDescent="0.35">
      <c r="Q1889"/>
      <c r="R1889"/>
      <c r="S1889"/>
      <c r="T1889"/>
      <c r="U1889"/>
      <c r="V1889"/>
      <c r="W1889"/>
      <c r="X1889"/>
      <c r="Y1889"/>
      <c r="Z1889" s="54"/>
      <c r="AA1889" s="54"/>
      <c r="AB1889" s="54"/>
      <c r="AC1889"/>
      <c r="AD1889"/>
      <c r="AE1889"/>
    </row>
    <row r="1890" spans="17:31" x14ac:dyDescent="0.35">
      <c r="Q1890"/>
      <c r="R1890"/>
      <c r="S1890"/>
      <c r="T1890"/>
      <c r="U1890"/>
      <c r="V1890"/>
      <c r="W1890"/>
      <c r="X1890"/>
      <c r="Y1890"/>
      <c r="Z1890" s="54"/>
      <c r="AA1890" s="54"/>
      <c r="AB1890" s="54"/>
      <c r="AC1890"/>
      <c r="AD1890"/>
      <c r="AE1890"/>
    </row>
    <row r="1891" spans="17:31" x14ac:dyDescent="0.35">
      <c r="Q1891"/>
      <c r="R1891"/>
      <c r="S1891"/>
      <c r="T1891"/>
      <c r="U1891"/>
      <c r="V1891"/>
      <c r="W1891"/>
      <c r="X1891"/>
      <c r="Y1891"/>
      <c r="Z1891" s="54"/>
      <c r="AA1891" s="54"/>
      <c r="AB1891" s="54"/>
      <c r="AC1891"/>
      <c r="AD1891"/>
      <c r="AE1891"/>
    </row>
    <row r="1892" spans="17:31" x14ac:dyDescent="0.35">
      <c r="Q1892"/>
      <c r="R1892"/>
      <c r="S1892"/>
      <c r="T1892"/>
      <c r="U1892"/>
      <c r="V1892"/>
      <c r="W1892"/>
      <c r="X1892"/>
      <c r="Y1892"/>
      <c r="Z1892" s="54"/>
      <c r="AA1892" s="54"/>
      <c r="AB1892" s="54"/>
      <c r="AC1892"/>
      <c r="AD1892"/>
      <c r="AE1892"/>
    </row>
    <row r="1893" spans="17:31" x14ac:dyDescent="0.35">
      <c r="Q1893"/>
      <c r="R1893"/>
      <c r="S1893"/>
      <c r="T1893"/>
      <c r="U1893"/>
      <c r="V1893"/>
      <c r="W1893"/>
      <c r="X1893"/>
      <c r="Y1893"/>
      <c r="Z1893" s="54"/>
      <c r="AA1893" s="54"/>
      <c r="AB1893" s="54"/>
      <c r="AC1893"/>
      <c r="AD1893"/>
      <c r="AE1893"/>
    </row>
    <row r="1894" spans="17:31" x14ac:dyDescent="0.35">
      <c r="Q1894"/>
      <c r="R1894"/>
      <c r="S1894"/>
      <c r="T1894"/>
      <c r="U1894"/>
      <c r="V1894"/>
      <c r="W1894"/>
      <c r="X1894"/>
      <c r="Y1894"/>
      <c r="Z1894" s="54"/>
      <c r="AA1894" s="54"/>
      <c r="AB1894" s="54"/>
      <c r="AC1894"/>
      <c r="AD1894"/>
      <c r="AE1894"/>
    </row>
    <row r="1895" spans="17:31" x14ac:dyDescent="0.35">
      <c r="Q1895"/>
      <c r="R1895"/>
      <c r="S1895"/>
      <c r="T1895"/>
      <c r="U1895"/>
      <c r="V1895"/>
      <c r="W1895"/>
      <c r="X1895"/>
      <c r="Y1895"/>
      <c r="Z1895" s="54"/>
      <c r="AA1895" s="54"/>
      <c r="AB1895" s="54"/>
      <c r="AC1895"/>
      <c r="AD1895"/>
      <c r="AE1895"/>
    </row>
    <row r="1896" spans="17:31" x14ac:dyDescent="0.35">
      <c r="Q1896"/>
      <c r="R1896"/>
      <c r="S1896"/>
      <c r="T1896"/>
      <c r="U1896"/>
      <c r="V1896"/>
      <c r="W1896"/>
      <c r="X1896"/>
      <c r="Y1896"/>
      <c r="Z1896" s="54"/>
      <c r="AA1896" s="54"/>
      <c r="AB1896" s="54"/>
      <c r="AC1896"/>
      <c r="AD1896"/>
      <c r="AE1896"/>
    </row>
    <row r="1897" spans="17:31" x14ac:dyDescent="0.35">
      <c r="Q1897"/>
      <c r="R1897"/>
      <c r="S1897"/>
      <c r="T1897"/>
      <c r="U1897"/>
      <c r="V1897"/>
      <c r="W1897"/>
      <c r="X1897"/>
      <c r="Y1897"/>
      <c r="Z1897" s="54"/>
      <c r="AA1897" s="54"/>
      <c r="AB1897" s="54"/>
      <c r="AC1897"/>
      <c r="AD1897"/>
      <c r="AE1897"/>
    </row>
    <row r="1898" spans="17:31" x14ac:dyDescent="0.35">
      <c r="Q1898"/>
      <c r="R1898"/>
      <c r="S1898"/>
      <c r="T1898"/>
      <c r="U1898"/>
      <c r="V1898"/>
      <c r="W1898"/>
      <c r="X1898"/>
      <c r="Y1898"/>
      <c r="Z1898" s="54"/>
      <c r="AA1898" s="54"/>
      <c r="AB1898" s="54"/>
      <c r="AC1898"/>
      <c r="AD1898"/>
      <c r="AE1898"/>
    </row>
    <row r="1899" spans="17:31" x14ac:dyDescent="0.35">
      <c r="Q1899"/>
      <c r="R1899"/>
      <c r="S1899"/>
      <c r="T1899"/>
      <c r="U1899"/>
      <c r="V1899"/>
      <c r="W1899"/>
      <c r="X1899"/>
      <c r="Y1899"/>
      <c r="Z1899" s="54"/>
      <c r="AA1899" s="54"/>
      <c r="AB1899" s="54"/>
      <c r="AC1899"/>
      <c r="AD1899"/>
      <c r="AE1899"/>
    </row>
    <row r="1900" spans="17:31" x14ac:dyDescent="0.35">
      <c r="Q1900"/>
      <c r="R1900"/>
      <c r="S1900"/>
      <c r="T1900"/>
      <c r="U1900"/>
      <c r="V1900"/>
      <c r="W1900"/>
      <c r="X1900"/>
      <c r="Y1900"/>
      <c r="Z1900" s="54"/>
      <c r="AA1900" s="54"/>
      <c r="AB1900" s="54"/>
      <c r="AC1900"/>
      <c r="AD1900"/>
      <c r="AE1900"/>
    </row>
    <row r="1901" spans="17:31" x14ac:dyDescent="0.35">
      <c r="Q1901"/>
      <c r="R1901"/>
      <c r="S1901"/>
      <c r="T1901"/>
      <c r="U1901"/>
      <c r="V1901"/>
      <c r="W1901"/>
      <c r="X1901"/>
      <c r="Y1901"/>
      <c r="Z1901" s="54"/>
      <c r="AA1901" s="54"/>
      <c r="AB1901" s="54"/>
      <c r="AC1901"/>
      <c r="AD1901"/>
      <c r="AE1901"/>
    </row>
    <row r="1902" spans="17:31" x14ac:dyDescent="0.35">
      <c r="Q1902"/>
      <c r="R1902"/>
      <c r="S1902"/>
      <c r="T1902"/>
      <c r="U1902"/>
      <c r="V1902"/>
      <c r="W1902"/>
      <c r="X1902"/>
      <c r="Y1902"/>
      <c r="Z1902" s="54"/>
      <c r="AA1902" s="54"/>
      <c r="AB1902" s="54"/>
      <c r="AC1902"/>
      <c r="AD1902"/>
      <c r="AE1902"/>
    </row>
    <row r="1903" spans="17:31" x14ac:dyDescent="0.35">
      <c r="Q1903"/>
      <c r="R1903"/>
      <c r="S1903"/>
      <c r="T1903"/>
      <c r="U1903"/>
      <c r="V1903"/>
      <c r="W1903"/>
      <c r="X1903"/>
      <c r="Y1903"/>
      <c r="Z1903" s="54"/>
      <c r="AA1903" s="54"/>
      <c r="AB1903" s="54"/>
      <c r="AC1903"/>
      <c r="AD1903"/>
      <c r="AE1903"/>
    </row>
    <row r="1904" spans="17:31" x14ac:dyDescent="0.35">
      <c r="Q1904"/>
      <c r="R1904"/>
      <c r="S1904"/>
      <c r="T1904"/>
      <c r="U1904"/>
      <c r="V1904"/>
      <c r="W1904"/>
      <c r="X1904"/>
      <c r="Y1904"/>
      <c r="Z1904" s="54"/>
      <c r="AA1904" s="54"/>
      <c r="AB1904" s="54"/>
      <c r="AC1904"/>
      <c r="AD1904"/>
      <c r="AE1904"/>
    </row>
    <row r="1905" spans="17:31" x14ac:dyDescent="0.35">
      <c r="Q1905"/>
      <c r="R1905"/>
      <c r="S1905"/>
      <c r="T1905"/>
      <c r="U1905"/>
      <c r="V1905"/>
      <c r="W1905"/>
      <c r="X1905"/>
      <c r="Y1905"/>
      <c r="Z1905" s="54"/>
      <c r="AA1905" s="54"/>
      <c r="AB1905" s="54"/>
      <c r="AC1905"/>
      <c r="AD1905"/>
      <c r="AE1905"/>
    </row>
    <row r="1906" spans="17:31" x14ac:dyDescent="0.35">
      <c r="Q1906"/>
      <c r="R1906"/>
      <c r="S1906"/>
      <c r="T1906"/>
      <c r="U1906"/>
      <c r="V1906"/>
      <c r="W1906"/>
      <c r="X1906"/>
      <c r="Y1906"/>
      <c r="Z1906" s="54"/>
      <c r="AA1906" s="54"/>
      <c r="AB1906" s="54"/>
      <c r="AC1906"/>
      <c r="AD1906"/>
      <c r="AE1906"/>
    </row>
    <row r="1907" spans="17:31" x14ac:dyDescent="0.35">
      <c r="Q1907"/>
      <c r="R1907"/>
      <c r="S1907"/>
      <c r="T1907"/>
      <c r="U1907"/>
      <c r="V1907"/>
      <c r="W1907"/>
      <c r="X1907"/>
      <c r="Y1907"/>
      <c r="Z1907" s="54"/>
      <c r="AA1907" s="54"/>
      <c r="AB1907" s="54"/>
      <c r="AC1907"/>
      <c r="AD1907"/>
      <c r="AE1907"/>
    </row>
    <row r="1908" spans="17:31" x14ac:dyDescent="0.35">
      <c r="Q1908"/>
      <c r="R1908"/>
      <c r="S1908"/>
      <c r="T1908"/>
      <c r="U1908"/>
      <c r="V1908"/>
      <c r="W1908"/>
      <c r="X1908"/>
      <c r="Y1908"/>
      <c r="Z1908" s="54"/>
      <c r="AA1908" s="54"/>
      <c r="AB1908" s="54"/>
      <c r="AC1908"/>
      <c r="AD1908"/>
      <c r="AE1908"/>
    </row>
    <row r="1909" spans="17:31" x14ac:dyDescent="0.35">
      <c r="Q1909"/>
      <c r="R1909"/>
      <c r="S1909"/>
      <c r="T1909"/>
      <c r="U1909"/>
      <c r="V1909"/>
      <c r="W1909"/>
      <c r="X1909"/>
      <c r="Y1909"/>
      <c r="Z1909" s="54"/>
      <c r="AA1909" s="54"/>
      <c r="AB1909" s="54"/>
      <c r="AC1909"/>
      <c r="AD1909"/>
      <c r="AE1909"/>
    </row>
    <row r="1910" spans="17:31" x14ac:dyDescent="0.35">
      <c r="Q1910"/>
      <c r="R1910"/>
      <c r="S1910"/>
      <c r="T1910"/>
      <c r="U1910"/>
      <c r="V1910"/>
      <c r="W1910"/>
      <c r="X1910"/>
      <c r="Y1910"/>
      <c r="Z1910" s="54"/>
      <c r="AA1910" s="54"/>
      <c r="AB1910" s="54"/>
      <c r="AC1910"/>
      <c r="AD1910"/>
      <c r="AE1910"/>
    </row>
    <row r="1911" spans="17:31" x14ac:dyDescent="0.35">
      <c r="Q1911"/>
      <c r="R1911"/>
      <c r="S1911"/>
      <c r="T1911"/>
      <c r="U1911"/>
      <c r="V1911"/>
      <c r="W1911"/>
      <c r="X1911"/>
      <c r="Y1911"/>
      <c r="Z1911" s="54"/>
      <c r="AA1911" s="54"/>
      <c r="AB1911" s="54"/>
      <c r="AC1911"/>
      <c r="AD1911"/>
      <c r="AE1911"/>
    </row>
    <row r="1912" spans="17:31" x14ac:dyDescent="0.35">
      <c r="Q1912"/>
      <c r="R1912"/>
      <c r="S1912"/>
      <c r="T1912"/>
      <c r="U1912"/>
      <c r="V1912"/>
      <c r="W1912"/>
      <c r="X1912"/>
      <c r="Y1912"/>
      <c r="Z1912" s="54"/>
      <c r="AA1912" s="54"/>
      <c r="AB1912" s="54"/>
      <c r="AC1912"/>
      <c r="AD1912"/>
      <c r="AE1912"/>
    </row>
    <row r="1913" spans="17:31" x14ac:dyDescent="0.35">
      <c r="Q1913"/>
      <c r="R1913"/>
      <c r="S1913"/>
      <c r="T1913"/>
      <c r="U1913"/>
      <c r="V1913"/>
      <c r="W1913"/>
      <c r="X1913"/>
      <c r="Y1913"/>
      <c r="Z1913" s="54"/>
      <c r="AA1913" s="54"/>
      <c r="AB1913" s="54"/>
      <c r="AC1913"/>
      <c r="AD1913"/>
      <c r="AE1913"/>
    </row>
    <row r="1914" spans="17:31" x14ac:dyDescent="0.35">
      <c r="Q1914"/>
      <c r="R1914"/>
      <c r="S1914"/>
      <c r="T1914"/>
      <c r="U1914"/>
      <c r="V1914"/>
      <c r="W1914"/>
      <c r="X1914"/>
      <c r="Y1914"/>
      <c r="Z1914" s="54"/>
      <c r="AA1914" s="54"/>
      <c r="AB1914" s="54"/>
      <c r="AC1914"/>
      <c r="AD1914"/>
      <c r="AE1914"/>
    </row>
    <row r="1915" spans="17:31" x14ac:dyDescent="0.35">
      <c r="Q1915"/>
      <c r="R1915"/>
      <c r="S1915"/>
      <c r="T1915"/>
      <c r="U1915"/>
      <c r="V1915"/>
      <c r="W1915"/>
      <c r="X1915"/>
      <c r="Y1915"/>
      <c r="Z1915" s="54"/>
      <c r="AA1915" s="54"/>
      <c r="AB1915" s="54"/>
      <c r="AC1915"/>
      <c r="AD1915"/>
      <c r="AE1915"/>
    </row>
    <row r="1916" spans="17:31" x14ac:dyDescent="0.35">
      <c r="Q1916"/>
      <c r="R1916"/>
      <c r="S1916"/>
      <c r="T1916"/>
      <c r="U1916"/>
      <c r="V1916"/>
      <c r="W1916"/>
      <c r="X1916"/>
      <c r="Y1916"/>
      <c r="Z1916" s="54"/>
      <c r="AA1916" s="54"/>
      <c r="AB1916" s="54"/>
      <c r="AC1916"/>
      <c r="AD1916"/>
      <c r="AE1916"/>
    </row>
    <row r="1917" spans="17:31" x14ac:dyDescent="0.35">
      <c r="Q1917"/>
      <c r="R1917"/>
      <c r="S1917"/>
      <c r="T1917"/>
      <c r="U1917"/>
      <c r="V1917"/>
      <c r="W1917"/>
      <c r="X1917"/>
      <c r="Y1917"/>
      <c r="Z1917" s="54"/>
      <c r="AA1917" s="54"/>
      <c r="AB1917" s="54"/>
      <c r="AC1917"/>
      <c r="AD1917"/>
      <c r="AE1917"/>
    </row>
    <row r="1918" spans="17:31" x14ac:dyDescent="0.35">
      <c r="Q1918"/>
      <c r="R1918"/>
      <c r="S1918"/>
      <c r="T1918"/>
      <c r="U1918"/>
      <c r="V1918"/>
      <c r="W1918"/>
      <c r="X1918"/>
      <c r="Y1918"/>
      <c r="Z1918" s="54"/>
      <c r="AA1918" s="54"/>
      <c r="AB1918" s="54"/>
      <c r="AC1918"/>
      <c r="AD1918"/>
      <c r="AE1918"/>
    </row>
    <row r="1919" spans="17:31" x14ac:dyDescent="0.35">
      <c r="Q1919"/>
      <c r="R1919"/>
      <c r="S1919"/>
      <c r="T1919"/>
      <c r="U1919"/>
      <c r="V1919"/>
      <c r="W1919"/>
      <c r="X1919"/>
      <c r="Y1919"/>
      <c r="Z1919" s="54"/>
      <c r="AA1919" s="54"/>
      <c r="AB1919" s="54"/>
      <c r="AC1919"/>
      <c r="AD1919"/>
      <c r="AE1919"/>
    </row>
    <row r="1920" spans="17:31" x14ac:dyDescent="0.35">
      <c r="Q1920"/>
      <c r="R1920"/>
      <c r="S1920"/>
      <c r="T1920"/>
      <c r="U1920"/>
      <c r="V1920"/>
      <c r="W1920"/>
      <c r="X1920"/>
      <c r="Y1920"/>
      <c r="Z1920" s="54"/>
      <c r="AA1920" s="54"/>
      <c r="AB1920" s="54"/>
      <c r="AC1920"/>
      <c r="AD1920"/>
      <c r="AE1920"/>
    </row>
    <row r="1921" spans="17:31" x14ac:dyDescent="0.35">
      <c r="Q1921"/>
      <c r="R1921"/>
      <c r="S1921"/>
      <c r="T1921"/>
      <c r="U1921"/>
      <c r="V1921"/>
      <c r="W1921"/>
      <c r="X1921"/>
      <c r="Y1921"/>
      <c r="Z1921" s="54"/>
      <c r="AA1921" s="54"/>
      <c r="AB1921" s="54"/>
      <c r="AC1921"/>
      <c r="AD1921"/>
      <c r="AE1921"/>
    </row>
    <row r="1922" spans="17:31" x14ac:dyDescent="0.35">
      <c r="Q1922"/>
      <c r="R1922"/>
      <c r="S1922"/>
      <c r="T1922"/>
      <c r="U1922"/>
      <c r="V1922"/>
      <c r="W1922"/>
      <c r="X1922"/>
      <c r="Y1922"/>
      <c r="Z1922" s="54"/>
      <c r="AA1922" s="54"/>
      <c r="AB1922" s="54"/>
      <c r="AC1922"/>
      <c r="AD1922"/>
      <c r="AE1922"/>
    </row>
    <row r="1923" spans="17:31" x14ac:dyDescent="0.35">
      <c r="Q1923"/>
      <c r="R1923"/>
      <c r="S1923"/>
      <c r="T1923"/>
      <c r="U1923"/>
      <c r="V1923"/>
      <c r="W1923"/>
      <c r="X1923"/>
      <c r="Y1923"/>
      <c r="Z1923" s="54"/>
      <c r="AA1923" s="54"/>
      <c r="AB1923" s="54"/>
      <c r="AC1923"/>
      <c r="AD1923"/>
      <c r="AE1923"/>
    </row>
    <row r="1924" spans="17:31" x14ac:dyDescent="0.35">
      <c r="Q1924"/>
      <c r="R1924"/>
      <c r="S1924"/>
      <c r="T1924"/>
      <c r="U1924"/>
      <c r="V1924"/>
      <c r="W1924"/>
      <c r="X1924"/>
      <c r="Y1924"/>
      <c r="Z1924" s="54"/>
      <c r="AA1924" s="54"/>
      <c r="AB1924" s="54"/>
      <c r="AC1924"/>
      <c r="AD1924"/>
      <c r="AE1924"/>
    </row>
    <row r="1925" spans="17:31" x14ac:dyDescent="0.35">
      <c r="Q1925"/>
      <c r="R1925"/>
      <c r="S1925"/>
      <c r="T1925"/>
      <c r="U1925"/>
      <c r="V1925"/>
      <c r="W1925"/>
      <c r="X1925"/>
      <c r="Y1925"/>
      <c r="Z1925" s="54"/>
      <c r="AA1925" s="54"/>
      <c r="AB1925" s="54"/>
      <c r="AC1925"/>
      <c r="AD1925"/>
      <c r="AE1925"/>
    </row>
    <row r="1926" spans="17:31" x14ac:dyDescent="0.35">
      <c r="Q1926"/>
      <c r="R1926"/>
      <c r="S1926"/>
      <c r="T1926"/>
      <c r="U1926"/>
      <c r="V1926"/>
      <c r="W1926"/>
      <c r="X1926"/>
      <c r="Y1926"/>
      <c r="Z1926" s="54"/>
      <c r="AA1926" s="54"/>
      <c r="AB1926" s="54"/>
      <c r="AC1926"/>
      <c r="AD1926"/>
      <c r="AE1926"/>
    </row>
    <row r="1927" spans="17:31" x14ac:dyDescent="0.35">
      <c r="Q1927"/>
      <c r="R1927"/>
      <c r="S1927"/>
      <c r="T1927"/>
      <c r="U1927"/>
      <c r="V1927"/>
      <c r="W1927"/>
      <c r="X1927"/>
      <c r="Y1927"/>
      <c r="Z1927" s="54"/>
      <c r="AA1927" s="54"/>
      <c r="AB1927" s="54"/>
      <c r="AC1927"/>
      <c r="AD1927"/>
      <c r="AE1927"/>
    </row>
    <row r="1928" spans="17:31" x14ac:dyDescent="0.35">
      <c r="Q1928"/>
      <c r="R1928"/>
      <c r="S1928"/>
      <c r="T1928"/>
      <c r="U1928"/>
      <c r="V1928"/>
      <c r="W1928"/>
      <c r="X1928"/>
      <c r="Y1928"/>
      <c r="Z1928" s="54"/>
      <c r="AA1928" s="54"/>
      <c r="AB1928" s="54"/>
      <c r="AC1928"/>
      <c r="AD1928"/>
      <c r="AE1928"/>
    </row>
    <row r="1929" spans="17:31" x14ac:dyDescent="0.35">
      <c r="Q1929"/>
      <c r="R1929"/>
      <c r="S1929"/>
      <c r="T1929"/>
      <c r="U1929"/>
      <c r="V1929"/>
      <c r="W1929"/>
      <c r="X1929"/>
      <c r="Y1929"/>
      <c r="Z1929" s="54"/>
      <c r="AA1929" s="54"/>
      <c r="AB1929" s="54"/>
      <c r="AC1929"/>
      <c r="AD1929"/>
      <c r="AE1929"/>
    </row>
    <row r="1930" spans="17:31" x14ac:dyDescent="0.35">
      <c r="Q1930"/>
      <c r="R1930"/>
      <c r="S1930"/>
      <c r="T1930"/>
      <c r="U1930"/>
      <c r="V1930"/>
      <c r="W1930"/>
      <c r="X1930"/>
      <c r="Y1930"/>
      <c r="Z1930" s="54"/>
      <c r="AA1930" s="54"/>
      <c r="AB1930" s="54"/>
      <c r="AC1930"/>
      <c r="AD1930"/>
      <c r="AE1930"/>
    </row>
    <row r="1931" spans="17:31" x14ac:dyDescent="0.35">
      <c r="Q1931"/>
      <c r="R1931"/>
      <c r="S1931"/>
      <c r="T1931"/>
      <c r="U1931"/>
      <c r="V1931"/>
      <c r="W1931"/>
      <c r="X1931"/>
      <c r="Y1931"/>
      <c r="Z1931" s="54"/>
      <c r="AA1931" s="54"/>
      <c r="AB1931" s="54"/>
      <c r="AC1931"/>
      <c r="AD1931"/>
      <c r="AE1931"/>
    </row>
    <row r="1932" spans="17:31" x14ac:dyDescent="0.35">
      <c r="Q1932"/>
      <c r="R1932"/>
      <c r="S1932"/>
      <c r="T1932"/>
      <c r="U1932"/>
      <c r="V1932"/>
      <c r="W1932"/>
      <c r="X1932"/>
      <c r="Y1932"/>
      <c r="Z1932" s="54"/>
      <c r="AA1932" s="54"/>
      <c r="AB1932" s="54"/>
      <c r="AC1932"/>
      <c r="AD1932"/>
      <c r="AE1932"/>
    </row>
    <row r="1933" spans="17:31" x14ac:dyDescent="0.35">
      <c r="Q1933"/>
      <c r="R1933"/>
      <c r="S1933"/>
      <c r="T1933"/>
      <c r="U1933"/>
      <c r="V1933"/>
      <c r="W1933"/>
      <c r="X1933"/>
      <c r="Y1933"/>
      <c r="Z1933" s="54"/>
      <c r="AA1933" s="54"/>
      <c r="AB1933" s="54"/>
      <c r="AC1933"/>
      <c r="AD1933"/>
      <c r="AE1933"/>
    </row>
    <row r="1934" spans="17:31" x14ac:dyDescent="0.35">
      <c r="Q1934"/>
      <c r="R1934"/>
      <c r="S1934"/>
      <c r="T1934"/>
      <c r="U1934"/>
      <c r="V1934"/>
      <c r="W1934"/>
      <c r="X1934"/>
      <c r="Y1934"/>
      <c r="Z1934" s="54"/>
      <c r="AA1934" s="54"/>
      <c r="AB1934" s="54"/>
      <c r="AC1934"/>
      <c r="AD1934"/>
      <c r="AE1934"/>
    </row>
    <row r="1935" spans="17:31" x14ac:dyDescent="0.35">
      <c r="Q1935"/>
      <c r="R1935"/>
      <c r="S1935"/>
      <c r="T1935"/>
      <c r="U1935"/>
      <c r="V1935"/>
      <c r="W1935"/>
      <c r="X1935"/>
      <c r="Y1935"/>
      <c r="Z1935" s="54"/>
      <c r="AA1935" s="54"/>
      <c r="AB1935" s="54"/>
      <c r="AC1935"/>
      <c r="AD1935"/>
      <c r="AE1935"/>
    </row>
    <row r="1936" spans="17:31" x14ac:dyDescent="0.35">
      <c r="Q1936"/>
      <c r="R1936"/>
      <c r="S1936"/>
      <c r="T1936"/>
      <c r="U1936"/>
      <c r="V1936"/>
      <c r="W1936"/>
      <c r="X1936"/>
      <c r="Y1936"/>
      <c r="Z1936" s="54"/>
      <c r="AA1936" s="54"/>
      <c r="AB1936" s="54"/>
      <c r="AC1936"/>
      <c r="AD1936"/>
      <c r="AE1936"/>
    </row>
    <row r="1937" spans="17:31" x14ac:dyDescent="0.35">
      <c r="Q1937"/>
      <c r="R1937"/>
      <c r="S1937"/>
      <c r="T1937"/>
      <c r="U1937"/>
      <c r="V1937"/>
      <c r="W1937"/>
      <c r="X1937"/>
      <c r="Y1937"/>
      <c r="Z1937" s="54"/>
      <c r="AA1937" s="54"/>
      <c r="AB1937" s="54"/>
      <c r="AC1937"/>
      <c r="AD1937"/>
      <c r="AE1937"/>
    </row>
    <row r="1938" spans="17:31" x14ac:dyDescent="0.35">
      <c r="Q1938"/>
      <c r="R1938"/>
      <c r="S1938"/>
      <c r="T1938"/>
      <c r="U1938"/>
      <c r="V1938"/>
      <c r="W1938"/>
      <c r="X1938"/>
      <c r="Y1938"/>
      <c r="Z1938" s="54"/>
      <c r="AA1938" s="54"/>
      <c r="AB1938" s="54"/>
      <c r="AC1938"/>
      <c r="AD1938"/>
      <c r="AE1938"/>
    </row>
    <row r="1939" spans="17:31" x14ac:dyDescent="0.35">
      <c r="Q1939"/>
      <c r="R1939"/>
      <c r="S1939"/>
      <c r="T1939"/>
      <c r="U1939"/>
      <c r="V1939"/>
      <c r="W1939"/>
      <c r="X1939"/>
      <c r="Y1939"/>
      <c r="Z1939" s="54"/>
      <c r="AA1939" s="54"/>
      <c r="AB1939" s="54"/>
      <c r="AC1939"/>
      <c r="AD1939"/>
      <c r="AE1939"/>
    </row>
    <row r="1940" spans="17:31" x14ac:dyDescent="0.35">
      <c r="Q1940"/>
      <c r="R1940"/>
      <c r="S1940"/>
      <c r="T1940"/>
      <c r="U1940"/>
      <c r="V1940"/>
      <c r="W1940"/>
      <c r="X1940"/>
      <c r="Y1940"/>
      <c r="Z1940" s="54"/>
      <c r="AA1940" s="54"/>
      <c r="AB1940" s="54"/>
      <c r="AC1940"/>
      <c r="AD1940"/>
      <c r="AE1940"/>
    </row>
    <row r="1941" spans="17:31" x14ac:dyDescent="0.35">
      <c r="Q1941"/>
      <c r="R1941"/>
      <c r="S1941"/>
      <c r="T1941"/>
      <c r="U1941"/>
      <c r="V1941"/>
      <c r="W1941"/>
      <c r="X1941"/>
      <c r="Y1941"/>
      <c r="Z1941" s="54"/>
      <c r="AA1941" s="54"/>
      <c r="AB1941" s="54"/>
      <c r="AC1941"/>
      <c r="AD1941"/>
      <c r="AE1941"/>
    </row>
    <row r="1942" spans="17:31" x14ac:dyDescent="0.35">
      <c r="Q1942"/>
      <c r="R1942"/>
      <c r="S1942"/>
      <c r="T1942"/>
      <c r="U1942"/>
      <c r="V1942"/>
      <c r="W1942"/>
      <c r="X1942"/>
      <c r="Y1942"/>
      <c r="Z1942" s="54"/>
      <c r="AA1942" s="54"/>
      <c r="AB1942" s="54"/>
      <c r="AC1942"/>
      <c r="AD1942"/>
      <c r="AE1942"/>
    </row>
    <row r="1943" spans="17:31" x14ac:dyDescent="0.35">
      <c r="Q1943"/>
      <c r="R1943"/>
      <c r="S1943"/>
      <c r="T1943"/>
      <c r="U1943"/>
      <c r="V1943"/>
      <c r="W1943"/>
      <c r="X1943"/>
      <c r="Y1943"/>
      <c r="Z1943" s="54"/>
      <c r="AA1943" s="54"/>
      <c r="AB1943" s="54"/>
      <c r="AC1943"/>
      <c r="AD1943"/>
      <c r="AE1943"/>
    </row>
    <row r="1944" spans="17:31" x14ac:dyDescent="0.35">
      <c r="Q1944"/>
      <c r="R1944"/>
      <c r="S1944"/>
      <c r="T1944"/>
      <c r="U1944"/>
      <c r="V1944"/>
      <c r="W1944"/>
      <c r="X1944"/>
      <c r="Y1944"/>
      <c r="Z1944" s="54"/>
      <c r="AA1944" s="54"/>
      <c r="AB1944" s="54"/>
      <c r="AC1944"/>
      <c r="AD1944"/>
      <c r="AE1944"/>
    </row>
    <row r="1945" spans="17:31" x14ac:dyDescent="0.35">
      <c r="Q1945"/>
      <c r="R1945"/>
      <c r="S1945"/>
      <c r="T1945"/>
      <c r="U1945"/>
      <c r="V1945"/>
      <c r="W1945"/>
      <c r="X1945"/>
      <c r="Y1945"/>
      <c r="Z1945" s="54"/>
      <c r="AA1945" s="54"/>
      <c r="AB1945" s="54"/>
      <c r="AC1945"/>
      <c r="AD1945"/>
      <c r="AE1945"/>
    </row>
    <row r="1946" spans="17:31" x14ac:dyDescent="0.35">
      <c r="Q1946"/>
      <c r="R1946"/>
      <c r="S1946"/>
      <c r="T1946"/>
      <c r="U1946"/>
      <c r="V1946"/>
      <c r="W1946"/>
      <c r="X1946"/>
      <c r="Y1946"/>
      <c r="Z1946" s="54"/>
      <c r="AA1946" s="54"/>
      <c r="AB1946" s="54"/>
      <c r="AC1946"/>
      <c r="AD1946"/>
      <c r="AE1946"/>
    </row>
    <row r="1947" spans="17:31" x14ac:dyDescent="0.35">
      <c r="Q1947"/>
      <c r="R1947"/>
      <c r="S1947"/>
      <c r="T1947"/>
      <c r="U1947"/>
      <c r="V1947"/>
      <c r="W1947"/>
      <c r="X1947"/>
      <c r="Y1947"/>
      <c r="Z1947" s="54"/>
      <c r="AA1947" s="54"/>
      <c r="AB1947" s="54"/>
      <c r="AC1947"/>
      <c r="AD1947"/>
      <c r="AE1947"/>
    </row>
    <row r="1948" spans="17:31" x14ac:dyDescent="0.35">
      <c r="Q1948"/>
      <c r="R1948"/>
      <c r="S1948"/>
      <c r="T1948"/>
      <c r="U1948"/>
      <c r="V1948"/>
      <c r="W1948"/>
      <c r="X1948"/>
      <c r="Y1948"/>
      <c r="Z1948" s="54"/>
      <c r="AA1948" s="54"/>
      <c r="AB1948" s="54"/>
      <c r="AC1948"/>
      <c r="AD1948"/>
      <c r="AE1948"/>
    </row>
    <row r="1949" spans="17:31" x14ac:dyDescent="0.35">
      <c r="Q1949"/>
      <c r="R1949"/>
      <c r="S1949"/>
      <c r="T1949"/>
      <c r="U1949"/>
      <c r="V1949"/>
      <c r="W1949"/>
      <c r="X1949"/>
      <c r="Y1949"/>
      <c r="Z1949" s="54"/>
      <c r="AA1949" s="54"/>
      <c r="AB1949" s="54"/>
      <c r="AC1949"/>
      <c r="AD1949"/>
      <c r="AE1949"/>
    </row>
    <row r="1950" spans="17:31" x14ac:dyDescent="0.35">
      <c r="Q1950"/>
      <c r="R1950"/>
      <c r="S1950"/>
      <c r="T1950"/>
      <c r="U1950"/>
      <c r="V1950"/>
      <c r="W1950"/>
      <c r="X1950"/>
      <c r="Y1950"/>
      <c r="Z1950" s="54"/>
      <c r="AA1950" s="54"/>
      <c r="AB1950" s="54"/>
      <c r="AC1950"/>
      <c r="AD1950"/>
      <c r="AE1950"/>
    </row>
    <row r="1951" spans="17:31" x14ac:dyDescent="0.35">
      <c r="Q1951"/>
      <c r="R1951"/>
      <c r="S1951"/>
      <c r="T1951"/>
      <c r="U1951"/>
      <c r="V1951"/>
      <c r="W1951"/>
      <c r="X1951"/>
      <c r="Y1951"/>
      <c r="Z1951" s="54"/>
      <c r="AA1951" s="54"/>
      <c r="AB1951" s="54"/>
      <c r="AC1951"/>
      <c r="AD1951"/>
      <c r="AE1951"/>
    </row>
    <row r="1952" spans="17:31" x14ac:dyDescent="0.35">
      <c r="Q1952"/>
      <c r="R1952"/>
      <c r="S1952"/>
      <c r="T1952"/>
      <c r="U1952"/>
      <c r="V1952"/>
      <c r="W1952"/>
      <c r="X1952"/>
      <c r="Y1952"/>
      <c r="Z1952" s="54"/>
      <c r="AA1952" s="54"/>
      <c r="AB1952" s="54"/>
      <c r="AC1952"/>
      <c r="AD1952"/>
      <c r="AE1952"/>
    </row>
    <row r="1953" spans="17:31" x14ac:dyDescent="0.35">
      <c r="Q1953"/>
      <c r="R1953"/>
      <c r="S1953"/>
      <c r="T1953"/>
      <c r="U1953"/>
      <c r="V1953"/>
      <c r="W1953"/>
      <c r="X1953"/>
      <c r="Y1953"/>
      <c r="Z1953" s="54"/>
      <c r="AA1953" s="54"/>
      <c r="AB1953" s="54"/>
      <c r="AC1953"/>
      <c r="AD1953"/>
      <c r="AE1953"/>
    </row>
    <row r="1954" spans="17:31" x14ac:dyDescent="0.35">
      <c r="Q1954"/>
      <c r="R1954"/>
      <c r="S1954"/>
      <c r="T1954"/>
      <c r="U1954"/>
      <c r="V1954"/>
      <c r="W1954"/>
      <c r="X1954"/>
      <c r="Y1954"/>
      <c r="Z1954" s="54"/>
      <c r="AA1954" s="54"/>
      <c r="AB1954" s="54"/>
      <c r="AC1954"/>
      <c r="AD1954"/>
      <c r="AE1954"/>
    </row>
    <row r="1955" spans="17:31" x14ac:dyDescent="0.35">
      <c r="Q1955"/>
      <c r="R1955"/>
      <c r="S1955"/>
      <c r="T1955"/>
      <c r="U1955"/>
      <c r="V1955"/>
      <c r="W1955"/>
      <c r="X1955"/>
      <c r="Y1955"/>
      <c r="Z1955" s="54"/>
      <c r="AA1955" s="54"/>
      <c r="AB1955" s="54"/>
      <c r="AC1955"/>
      <c r="AD1955"/>
      <c r="AE1955"/>
    </row>
    <row r="1956" spans="17:31" x14ac:dyDescent="0.35">
      <c r="Q1956"/>
      <c r="R1956"/>
      <c r="S1956"/>
      <c r="T1956"/>
      <c r="U1956"/>
      <c r="V1956"/>
      <c r="W1956"/>
      <c r="X1956"/>
      <c r="Y1956"/>
      <c r="Z1956" s="54"/>
      <c r="AA1956" s="54"/>
      <c r="AB1956" s="54"/>
      <c r="AC1956"/>
      <c r="AD1956"/>
      <c r="AE1956"/>
    </row>
    <row r="1957" spans="17:31" x14ac:dyDescent="0.35">
      <c r="Q1957"/>
      <c r="R1957"/>
      <c r="S1957"/>
      <c r="T1957"/>
      <c r="U1957"/>
      <c r="V1957"/>
      <c r="W1957"/>
      <c r="X1957"/>
      <c r="Y1957"/>
      <c r="Z1957" s="54"/>
      <c r="AA1957" s="54"/>
      <c r="AB1957" s="54"/>
      <c r="AC1957"/>
      <c r="AD1957"/>
      <c r="AE1957"/>
    </row>
    <row r="1958" spans="17:31" x14ac:dyDescent="0.35">
      <c r="Q1958"/>
      <c r="R1958"/>
      <c r="S1958"/>
      <c r="T1958"/>
      <c r="U1958"/>
      <c r="V1958"/>
      <c r="W1958"/>
      <c r="X1958"/>
      <c r="Y1958"/>
      <c r="Z1958" s="54"/>
      <c r="AA1958" s="54"/>
      <c r="AB1958" s="54"/>
      <c r="AC1958"/>
      <c r="AD1958"/>
      <c r="AE1958"/>
    </row>
    <row r="1959" spans="17:31" x14ac:dyDescent="0.35">
      <c r="Q1959"/>
      <c r="R1959"/>
      <c r="S1959"/>
      <c r="T1959"/>
      <c r="U1959"/>
      <c r="V1959"/>
      <c r="W1959"/>
      <c r="X1959"/>
      <c r="Y1959"/>
      <c r="Z1959" s="54"/>
      <c r="AA1959" s="54"/>
      <c r="AB1959" s="54"/>
      <c r="AC1959"/>
      <c r="AD1959"/>
      <c r="AE1959"/>
    </row>
    <row r="1960" spans="17:31" x14ac:dyDescent="0.35">
      <c r="Q1960"/>
      <c r="R1960"/>
      <c r="S1960"/>
      <c r="T1960"/>
      <c r="U1960"/>
      <c r="V1960"/>
      <c r="W1960"/>
      <c r="X1960"/>
      <c r="Y1960"/>
      <c r="Z1960" s="54"/>
      <c r="AA1960" s="54"/>
      <c r="AB1960" s="54"/>
      <c r="AC1960"/>
      <c r="AD1960"/>
      <c r="AE1960"/>
    </row>
    <row r="1961" spans="17:31" x14ac:dyDescent="0.35">
      <c r="Q1961"/>
      <c r="R1961"/>
      <c r="S1961"/>
      <c r="T1961"/>
      <c r="U1961"/>
      <c r="V1961"/>
      <c r="W1961"/>
      <c r="X1961"/>
      <c r="Y1961"/>
      <c r="Z1961" s="54"/>
      <c r="AA1961" s="54"/>
      <c r="AB1961" s="54"/>
      <c r="AC1961"/>
      <c r="AD1961"/>
      <c r="AE1961"/>
    </row>
    <row r="1962" spans="17:31" x14ac:dyDescent="0.35">
      <c r="Q1962"/>
      <c r="R1962"/>
      <c r="S1962"/>
      <c r="T1962"/>
      <c r="U1962"/>
      <c r="V1962"/>
      <c r="W1962"/>
      <c r="X1962"/>
      <c r="Y1962"/>
      <c r="Z1962" s="54"/>
      <c r="AA1962" s="54"/>
      <c r="AB1962" s="54"/>
      <c r="AC1962"/>
      <c r="AD1962"/>
      <c r="AE1962"/>
    </row>
    <row r="1963" spans="17:31" x14ac:dyDescent="0.35">
      <c r="Q1963"/>
      <c r="R1963"/>
      <c r="S1963"/>
      <c r="T1963"/>
      <c r="U1963"/>
      <c r="V1963"/>
      <c r="W1963"/>
      <c r="X1963"/>
      <c r="Y1963"/>
      <c r="Z1963" s="54"/>
      <c r="AA1963" s="54"/>
      <c r="AB1963" s="54"/>
      <c r="AC1963"/>
      <c r="AD1963"/>
      <c r="AE1963"/>
    </row>
    <row r="1964" spans="17:31" x14ac:dyDescent="0.35">
      <c r="Q1964"/>
      <c r="R1964"/>
      <c r="S1964"/>
      <c r="T1964"/>
      <c r="U1964"/>
      <c r="V1964"/>
      <c r="W1964"/>
      <c r="X1964"/>
      <c r="Y1964"/>
      <c r="Z1964" s="54"/>
      <c r="AA1964" s="54"/>
      <c r="AB1964" s="54"/>
      <c r="AC1964"/>
      <c r="AD1964"/>
      <c r="AE1964"/>
    </row>
    <row r="1965" spans="17:31" x14ac:dyDescent="0.35">
      <c r="Q1965"/>
      <c r="R1965"/>
      <c r="S1965"/>
      <c r="T1965"/>
      <c r="U1965"/>
      <c r="V1965"/>
      <c r="W1965"/>
      <c r="X1965"/>
      <c r="Y1965"/>
      <c r="Z1965" s="54"/>
      <c r="AA1965" s="54"/>
      <c r="AB1965" s="54"/>
      <c r="AC1965"/>
      <c r="AD1965"/>
      <c r="AE1965"/>
    </row>
    <row r="1966" spans="17:31" x14ac:dyDescent="0.35">
      <c r="Q1966"/>
      <c r="R1966"/>
      <c r="S1966"/>
      <c r="T1966"/>
      <c r="U1966"/>
      <c r="V1966"/>
      <c r="W1966"/>
      <c r="X1966"/>
      <c r="Y1966"/>
      <c r="Z1966" s="54"/>
      <c r="AA1966" s="54"/>
      <c r="AB1966" s="54"/>
      <c r="AC1966"/>
      <c r="AD1966"/>
      <c r="AE1966"/>
    </row>
    <row r="1967" spans="17:31" x14ac:dyDescent="0.35">
      <c r="Q1967"/>
      <c r="R1967"/>
      <c r="S1967"/>
      <c r="T1967"/>
      <c r="U1967"/>
      <c r="V1967"/>
      <c r="W1967"/>
      <c r="X1967"/>
      <c r="Y1967"/>
      <c r="Z1967" s="54"/>
      <c r="AA1967" s="54"/>
      <c r="AB1967" s="54"/>
      <c r="AC1967"/>
      <c r="AD1967"/>
      <c r="AE1967"/>
    </row>
    <row r="1968" spans="17:31" x14ac:dyDescent="0.35">
      <c r="Q1968"/>
      <c r="R1968"/>
      <c r="S1968"/>
      <c r="T1968"/>
      <c r="U1968"/>
      <c r="V1968"/>
      <c r="W1968"/>
      <c r="X1968"/>
      <c r="Y1968"/>
      <c r="Z1968" s="54"/>
      <c r="AA1968" s="54"/>
      <c r="AB1968" s="54"/>
      <c r="AC1968"/>
      <c r="AD1968"/>
      <c r="AE1968"/>
    </row>
    <row r="1969" spans="17:31" x14ac:dyDescent="0.35">
      <c r="Q1969"/>
      <c r="R1969"/>
      <c r="S1969"/>
      <c r="T1969"/>
      <c r="U1969"/>
      <c r="V1969"/>
      <c r="W1969"/>
      <c r="X1969"/>
      <c r="Y1969"/>
      <c r="Z1969" s="54"/>
      <c r="AA1969" s="54"/>
      <c r="AB1969" s="54"/>
      <c r="AC1969"/>
      <c r="AD1969"/>
      <c r="AE1969"/>
    </row>
    <row r="1970" spans="17:31" x14ac:dyDescent="0.35">
      <c r="Q1970"/>
      <c r="R1970"/>
      <c r="S1970"/>
      <c r="T1970"/>
      <c r="U1970"/>
      <c r="V1970"/>
      <c r="W1970"/>
      <c r="X1970"/>
      <c r="Y1970"/>
      <c r="Z1970" s="54"/>
      <c r="AA1970" s="54"/>
      <c r="AB1970" s="54"/>
      <c r="AC1970"/>
      <c r="AD1970"/>
      <c r="AE1970"/>
    </row>
    <row r="1971" spans="17:31" x14ac:dyDescent="0.35">
      <c r="Q1971"/>
      <c r="R1971"/>
      <c r="S1971"/>
      <c r="T1971"/>
      <c r="U1971"/>
      <c r="V1971"/>
      <c r="W1971"/>
      <c r="X1971"/>
      <c r="Y1971"/>
      <c r="Z1971" s="54"/>
      <c r="AA1971" s="54"/>
      <c r="AB1971" s="54"/>
      <c r="AC1971"/>
      <c r="AD1971"/>
      <c r="AE1971"/>
    </row>
    <row r="1972" spans="17:31" x14ac:dyDescent="0.35">
      <c r="Q1972"/>
      <c r="R1972"/>
      <c r="S1972"/>
      <c r="T1972"/>
      <c r="U1972"/>
      <c r="V1972"/>
      <c r="W1972"/>
      <c r="X1972"/>
      <c r="Y1972"/>
      <c r="Z1972" s="54"/>
      <c r="AA1972" s="54"/>
      <c r="AB1972" s="54"/>
      <c r="AC1972"/>
      <c r="AD1972"/>
      <c r="AE1972"/>
    </row>
    <row r="1973" spans="17:31" x14ac:dyDescent="0.35">
      <c r="Q1973"/>
      <c r="R1973"/>
      <c r="S1973"/>
      <c r="T1973"/>
      <c r="U1973"/>
      <c r="V1973"/>
      <c r="W1973"/>
      <c r="X1973"/>
      <c r="Y1973"/>
      <c r="Z1973" s="54"/>
      <c r="AA1973" s="54"/>
      <c r="AB1973" s="54"/>
      <c r="AC1973"/>
      <c r="AD1973"/>
      <c r="AE1973"/>
    </row>
    <row r="1974" spans="17:31" x14ac:dyDescent="0.35">
      <c r="Q1974"/>
      <c r="R1974"/>
      <c r="S1974"/>
      <c r="T1974"/>
      <c r="U1974"/>
      <c r="V1974"/>
      <c r="W1974"/>
      <c r="X1974"/>
      <c r="Y1974"/>
      <c r="Z1974" s="54"/>
      <c r="AA1974" s="54"/>
      <c r="AB1974" s="54"/>
      <c r="AC1974"/>
      <c r="AD1974"/>
      <c r="AE1974"/>
    </row>
    <row r="1975" spans="17:31" x14ac:dyDescent="0.35">
      <c r="Q1975"/>
      <c r="R1975"/>
      <c r="S1975"/>
      <c r="T1975"/>
      <c r="U1975"/>
      <c r="V1975"/>
      <c r="W1975"/>
      <c r="X1975"/>
      <c r="Y1975"/>
      <c r="Z1975" s="54"/>
      <c r="AA1975" s="54"/>
      <c r="AB1975" s="54"/>
      <c r="AC1975"/>
      <c r="AD1975"/>
      <c r="AE1975"/>
    </row>
    <row r="1976" spans="17:31" x14ac:dyDescent="0.35">
      <c r="Q1976"/>
      <c r="R1976"/>
      <c r="S1976"/>
      <c r="T1976"/>
      <c r="U1976"/>
      <c r="V1976"/>
      <c r="W1976"/>
      <c r="X1976"/>
      <c r="Y1976"/>
      <c r="Z1976" s="54"/>
      <c r="AA1976" s="54"/>
      <c r="AB1976" s="54"/>
      <c r="AC1976"/>
      <c r="AD1976"/>
      <c r="AE1976"/>
    </row>
    <row r="1977" spans="17:31" x14ac:dyDescent="0.35">
      <c r="Q1977"/>
      <c r="R1977"/>
      <c r="S1977"/>
      <c r="T1977"/>
      <c r="U1977"/>
      <c r="V1977"/>
      <c r="W1977"/>
      <c r="X1977"/>
      <c r="Y1977"/>
      <c r="Z1977" s="54"/>
      <c r="AA1977" s="54"/>
      <c r="AB1977" s="54"/>
      <c r="AC1977"/>
      <c r="AD1977"/>
      <c r="AE1977"/>
    </row>
    <row r="1978" spans="17:31" x14ac:dyDescent="0.35">
      <c r="Q1978"/>
      <c r="R1978"/>
      <c r="S1978"/>
      <c r="T1978"/>
      <c r="U1978"/>
      <c r="V1978"/>
      <c r="W1978"/>
      <c r="X1978"/>
      <c r="Y1978"/>
      <c r="Z1978" s="54"/>
      <c r="AA1978" s="54"/>
      <c r="AB1978" s="54"/>
      <c r="AC1978"/>
      <c r="AD1978"/>
      <c r="AE1978"/>
    </row>
    <row r="1979" spans="17:31" x14ac:dyDescent="0.35">
      <c r="Q1979"/>
      <c r="R1979"/>
      <c r="S1979"/>
      <c r="T1979"/>
      <c r="U1979"/>
      <c r="V1979"/>
      <c r="W1979"/>
      <c r="X1979"/>
      <c r="Y1979"/>
      <c r="Z1979" s="54"/>
      <c r="AA1979" s="54"/>
      <c r="AB1979" s="54"/>
      <c r="AC1979"/>
      <c r="AD1979"/>
      <c r="AE1979"/>
    </row>
    <row r="1980" spans="17:31" x14ac:dyDescent="0.35">
      <c r="Q1980"/>
      <c r="R1980"/>
      <c r="S1980"/>
      <c r="T1980"/>
      <c r="U1980"/>
      <c r="V1980"/>
      <c r="W1980"/>
      <c r="X1980"/>
      <c r="Y1980"/>
      <c r="Z1980" s="54"/>
      <c r="AA1980" s="54"/>
      <c r="AB1980" s="54"/>
      <c r="AC1980"/>
      <c r="AD1980"/>
      <c r="AE1980"/>
    </row>
    <row r="1981" spans="17:31" x14ac:dyDescent="0.35">
      <c r="Q1981"/>
      <c r="R1981"/>
      <c r="S1981"/>
      <c r="T1981"/>
      <c r="U1981"/>
      <c r="V1981"/>
      <c r="W1981"/>
      <c r="X1981"/>
      <c r="Y1981"/>
      <c r="Z1981" s="54"/>
      <c r="AA1981" s="54"/>
      <c r="AB1981" s="54"/>
      <c r="AC1981"/>
      <c r="AD1981"/>
      <c r="AE1981"/>
    </row>
    <row r="1982" spans="17:31" x14ac:dyDescent="0.35">
      <c r="Q1982"/>
      <c r="R1982"/>
      <c r="S1982"/>
      <c r="T1982"/>
      <c r="U1982"/>
      <c r="V1982"/>
      <c r="W1982"/>
      <c r="X1982"/>
      <c r="Y1982"/>
      <c r="Z1982" s="54"/>
      <c r="AA1982" s="54"/>
      <c r="AB1982" s="54"/>
      <c r="AC1982"/>
      <c r="AD1982"/>
      <c r="AE1982"/>
    </row>
    <row r="1983" spans="17:31" x14ac:dyDescent="0.35">
      <c r="Q1983"/>
      <c r="R1983"/>
      <c r="S1983"/>
      <c r="T1983"/>
      <c r="U1983"/>
      <c r="V1983"/>
      <c r="W1983"/>
      <c r="X1983"/>
      <c r="Y1983"/>
      <c r="Z1983" s="54"/>
      <c r="AA1983" s="54"/>
      <c r="AB1983" s="54"/>
      <c r="AC1983"/>
      <c r="AD1983"/>
      <c r="AE1983"/>
    </row>
    <row r="1984" spans="17:31" x14ac:dyDescent="0.35">
      <c r="Q1984"/>
      <c r="R1984"/>
      <c r="S1984"/>
      <c r="T1984"/>
      <c r="U1984"/>
      <c r="V1984"/>
      <c r="W1984"/>
      <c r="X1984"/>
      <c r="Y1984"/>
      <c r="Z1984" s="54"/>
      <c r="AA1984" s="54"/>
      <c r="AB1984" s="54"/>
      <c r="AC1984"/>
      <c r="AD1984"/>
      <c r="AE1984"/>
    </row>
    <row r="1985" spans="17:31" x14ac:dyDescent="0.35">
      <c r="Q1985"/>
      <c r="R1985"/>
      <c r="S1985"/>
      <c r="T1985"/>
      <c r="U1985"/>
      <c r="V1985"/>
      <c r="W1985"/>
      <c r="X1985"/>
      <c r="Y1985"/>
      <c r="Z1985" s="54"/>
      <c r="AA1985" s="54"/>
      <c r="AB1985" s="54"/>
      <c r="AC1985"/>
      <c r="AD1985"/>
      <c r="AE1985"/>
    </row>
    <row r="1986" spans="17:31" x14ac:dyDescent="0.35">
      <c r="Q1986"/>
      <c r="R1986"/>
      <c r="S1986"/>
      <c r="T1986"/>
      <c r="U1986"/>
      <c r="V1986"/>
      <c r="W1986"/>
      <c r="X1986"/>
      <c r="Y1986"/>
      <c r="Z1986" s="54"/>
      <c r="AA1986" s="54"/>
      <c r="AB1986" s="54"/>
      <c r="AC1986"/>
      <c r="AD1986"/>
      <c r="AE1986"/>
    </row>
    <row r="1987" spans="17:31" x14ac:dyDescent="0.35">
      <c r="Q1987"/>
      <c r="R1987"/>
      <c r="S1987"/>
      <c r="T1987"/>
      <c r="U1987"/>
      <c r="V1987"/>
      <c r="W1987"/>
      <c r="X1987"/>
      <c r="Y1987"/>
      <c r="Z1987" s="54"/>
      <c r="AA1987" s="54"/>
      <c r="AB1987" s="54"/>
      <c r="AC1987"/>
      <c r="AD1987"/>
      <c r="AE1987"/>
    </row>
    <row r="1988" spans="17:31" x14ac:dyDescent="0.35">
      <c r="Q1988"/>
      <c r="R1988"/>
      <c r="S1988"/>
      <c r="T1988"/>
      <c r="U1988"/>
      <c r="V1988"/>
      <c r="W1988"/>
      <c r="X1988"/>
      <c r="Y1988"/>
      <c r="Z1988" s="54"/>
      <c r="AA1988" s="54"/>
      <c r="AB1988" s="54"/>
      <c r="AC1988"/>
      <c r="AD1988"/>
      <c r="AE1988"/>
    </row>
    <row r="1989" spans="17:31" x14ac:dyDescent="0.35">
      <c r="Q1989"/>
      <c r="R1989"/>
      <c r="S1989"/>
      <c r="T1989"/>
      <c r="U1989"/>
      <c r="V1989"/>
      <c r="W1989"/>
      <c r="X1989"/>
      <c r="Y1989"/>
      <c r="Z1989" s="54"/>
      <c r="AA1989" s="54"/>
      <c r="AB1989" s="54"/>
      <c r="AC1989"/>
      <c r="AD1989"/>
      <c r="AE1989"/>
    </row>
    <row r="1990" spans="17:31" x14ac:dyDescent="0.35">
      <c r="Q1990"/>
      <c r="R1990"/>
      <c r="S1990"/>
      <c r="T1990"/>
      <c r="U1990"/>
      <c r="V1990"/>
      <c r="W1990"/>
      <c r="X1990"/>
      <c r="Y1990"/>
      <c r="Z1990" s="54"/>
      <c r="AA1990" s="54"/>
      <c r="AB1990" s="54"/>
      <c r="AC1990"/>
      <c r="AD1990"/>
      <c r="AE1990"/>
    </row>
    <row r="1991" spans="17:31" x14ac:dyDescent="0.35">
      <c r="Q1991"/>
      <c r="R1991"/>
      <c r="S1991"/>
      <c r="T1991"/>
      <c r="U1991"/>
      <c r="V1991"/>
      <c r="W1991"/>
      <c r="X1991"/>
      <c r="Y1991"/>
      <c r="Z1991" s="54"/>
      <c r="AA1991" s="54"/>
      <c r="AB1991" s="54"/>
      <c r="AC1991"/>
      <c r="AD1991"/>
      <c r="AE1991"/>
    </row>
    <row r="1992" spans="17:31" x14ac:dyDescent="0.35">
      <c r="Q1992"/>
      <c r="R1992"/>
      <c r="S1992"/>
      <c r="T1992"/>
      <c r="U1992"/>
      <c r="V1992"/>
      <c r="W1992"/>
      <c r="X1992"/>
      <c r="Y1992"/>
      <c r="Z1992" s="54"/>
      <c r="AA1992" s="54"/>
      <c r="AB1992" s="54"/>
      <c r="AC1992"/>
      <c r="AD1992"/>
      <c r="AE1992"/>
    </row>
    <row r="1993" spans="17:31" x14ac:dyDescent="0.35">
      <c r="Q1993"/>
      <c r="R1993"/>
      <c r="S1993"/>
      <c r="T1993"/>
      <c r="U1993"/>
      <c r="V1993"/>
      <c r="W1993"/>
      <c r="X1993"/>
      <c r="Y1993"/>
      <c r="Z1993" s="54"/>
      <c r="AA1993" s="54"/>
      <c r="AB1993" s="54"/>
      <c r="AC1993"/>
      <c r="AD1993"/>
      <c r="AE1993"/>
    </row>
    <row r="1994" spans="17:31" x14ac:dyDescent="0.35">
      <c r="Q1994"/>
      <c r="R1994"/>
      <c r="S1994"/>
      <c r="T1994"/>
      <c r="U1994"/>
      <c r="V1994"/>
      <c r="W1994"/>
      <c r="X1994"/>
      <c r="Y1994"/>
      <c r="Z1994" s="54"/>
      <c r="AA1994" s="54"/>
      <c r="AB1994" s="54"/>
      <c r="AC1994"/>
      <c r="AD1994"/>
      <c r="AE1994"/>
    </row>
    <row r="1995" spans="17:31" x14ac:dyDescent="0.35">
      <c r="Q1995"/>
      <c r="R1995"/>
      <c r="S1995"/>
      <c r="T1995"/>
      <c r="U1995"/>
      <c r="V1995"/>
      <c r="W1995"/>
      <c r="X1995"/>
      <c r="Y1995"/>
      <c r="Z1995" s="54"/>
      <c r="AA1995" s="54"/>
      <c r="AB1995" s="54"/>
      <c r="AC1995"/>
      <c r="AD1995"/>
      <c r="AE1995"/>
    </row>
    <row r="1996" spans="17:31" x14ac:dyDescent="0.35">
      <c r="Q1996"/>
      <c r="R1996"/>
      <c r="S1996"/>
      <c r="T1996"/>
      <c r="U1996"/>
      <c r="V1996"/>
      <c r="W1996"/>
      <c r="X1996"/>
      <c r="Y1996"/>
      <c r="Z1996" s="54"/>
      <c r="AA1996" s="54"/>
      <c r="AB1996" s="54"/>
      <c r="AC1996"/>
      <c r="AD1996"/>
      <c r="AE1996"/>
    </row>
    <row r="1997" spans="17:31" x14ac:dyDescent="0.35">
      <c r="Q1997"/>
      <c r="R1997"/>
      <c r="S1997"/>
      <c r="T1997"/>
      <c r="U1997"/>
      <c r="V1997"/>
      <c r="W1997"/>
      <c r="X1997"/>
      <c r="Y1997"/>
      <c r="Z1997" s="54"/>
      <c r="AA1997" s="54"/>
      <c r="AB1997" s="54"/>
      <c r="AC1997"/>
      <c r="AD1997"/>
      <c r="AE1997"/>
    </row>
    <row r="1998" spans="17:31" x14ac:dyDescent="0.35">
      <c r="Q1998"/>
      <c r="R1998"/>
      <c r="S1998"/>
      <c r="T1998"/>
      <c r="U1998"/>
      <c r="V1998"/>
      <c r="W1998"/>
      <c r="X1998"/>
      <c r="Y1998"/>
      <c r="Z1998" s="54"/>
      <c r="AA1998" s="54"/>
      <c r="AB1998" s="54"/>
      <c r="AC1998"/>
      <c r="AD1998"/>
      <c r="AE1998"/>
    </row>
    <row r="1999" spans="17:31" x14ac:dyDescent="0.35">
      <c r="Q1999"/>
      <c r="R1999"/>
      <c r="S1999"/>
      <c r="T1999"/>
      <c r="U1999"/>
      <c r="V1999"/>
      <c r="W1999"/>
      <c r="X1999"/>
      <c r="Y1999"/>
      <c r="Z1999" s="54"/>
      <c r="AA1999" s="54"/>
      <c r="AB1999" s="54"/>
      <c r="AC1999"/>
      <c r="AD1999"/>
      <c r="AE1999"/>
    </row>
    <row r="2000" spans="17:31" x14ac:dyDescent="0.35">
      <c r="Q2000"/>
      <c r="R2000"/>
      <c r="S2000"/>
      <c r="T2000"/>
      <c r="U2000"/>
      <c r="V2000"/>
      <c r="W2000"/>
      <c r="X2000"/>
      <c r="Y2000"/>
      <c r="Z2000" s="54"/>
      <c r="AA2000" s="54"/>
      <c r="AB2000" s="54"/>
      <c r="AC2000"/>
      <c r="AD2000"/>
      <c r="AE2000"/>
    </row>
    <row r="2001" spans="17:31" x14ac:dyDescent="0.35">
      <c r="Q2001"/>
      <c r="R2001"/>
      <c r="S2001"/>
      <c r="T2001"/>
      <c r="U2001"/>
      <c r="V2001"/>
      <c r="W2001"/>
      <c r="X2001"/>
      <c r="Y2001"/>
      <c r="Z2001" s="54"/>
      <c r="AA2001" s="54"/>
      <c r="AB2001" s="54"/>
      <c r="AC2001"/>
      <c r="AD2001"/>
      <c r="AE2001"/>
    </row>
    <row r="2002" spans="17:31" x14ac:dyDescent="0.35">
      <c r="Q2002"/>
      <c r="R2002"/>
      <c r="S2002"/>
      <c r="T2002"/>
      <c r="U2002"/>
      <c r="V2002"/>
      <c r="W2002"/>
      <c r="X2002"/>
      <c r="Y2002"/>
      <c r="Z2002" s="54"/>
      <c r="AA2002" s="54"/>
      <c r="AB2002" s="54"/>
      <c r="AC2002"/>
      <c r="AD2002"/>
      <c r="AE2002"/>
    </row>
    <row r="2003" spans="17:31" x14ac:dyDescent="0.35">
      <c r="Q2003"/>
      <c r="R2003"/>
      <c r="S2003"/>
      <c r="T2003"/>
      <c r="U2003"/>
      <c r="V2003"/>
      <c r="W2003"/>
      <c r="X2003"/>
      <c r="Y2003"/>
      <c r="Z2003" s="54"/>
      <c r="AA2003" s="54"/>
      <c r="AB2003" s="54"/>
      <c r="AC2003"/>
      <c r="AD2003"/>
      <c r="AE2003"/>
    </row>
    <row r="2004" spans="17:31" x14ac:dyDescent="0.35">
      <c r="Q2004"/>
      <c r="R2004"/>
      <c r="S2004"/>
      <c r="T2004"/>
      <c r="U2004"/>
      <c r="V2004"/>
      <c r="W2004"/>
      <c r="X2004"/>
      <c r="Y2004"/>
      <c r="Z2004" s="54"/>
      <c r="AA2004" s="54"/>
      <c r="AB2004" s="54"/>
      <c r="AC2004"/>
      <c r="AD2004"/>
      <c r="AE2004"/>
    </row>
    <row r="2005" spans="17:31" x14ac:dyDescent="0.35">
      <c r="Q2005"/>
      <c r="R2005"/>
      <c r="S2005"/>
      <c r="T2005"/>
      <c r="U2005"/>
      <c r="V2005"/>
      <c r="W2005"/>
      <c r="X2005"/>
      <c r="Y2005"/>
      <c r="Z2005" s="54"/>
      <c r="AA2005" s="54"/>
      <c r="AB2005" s="54"/>
      <c r="AC2005"/>
      <c r="AD2005"/>
      <c r="AE2005"/>
    </row>
    <row r="2006" spans="17:31" x14ac:dyDescent="0.35">
      <c r="Q2006"/>
      <c r="R2006"/>
      <c r="S2006"/>
      <c r="T2006"/>
      <c r="U2006"/>
      <c r="V2006"/>
      <c r="W2006"/>
      <c r="X2006"/>
      <c r="Y2006"/>
      <c r="Z2006" s="54"/>
      <c r="AA2006" s="54"/>
      <c r="AB2006" s="54"/>
      <c r="AC2006"/>
      <c r="AD2006"/>
      <c r="AE2006"/>
    </row>
    <row r="2007" spans="17:31" x14ac:dyDescent="0.35">
      <c r="Q2007"/>
      <c r="R2007"/>
      <c r="S2007"/>
      <c r="T2007"/>
      <c r="U2007"/>
      <c r="V2007"/>
      <c r="W2007"/>
      <c r="X2007"/>
      <c r="Y2007"/>
      <c r="Z2007" s="54"/>
      <c r="AA2007" s="54"/>
      <c r="AB2007" s="54"/>
      <c r="AC2007"/>
      <c r="AD2007"/>
      <c r="AE2007"/>
    </row>
    <row r="2008" spans="17:31" x14ac:dyDescent="0.35">
      <c r="Q2008"/>
      <c r="R2008"/>
      <c r="S2008"/>
      <c r="T2008"/>
      <c r="U2008"/>
      <c r="V2008"/>
      <c r="W2008"/>
      <c r="X2008"/>
      <c r="Y2008"/>
      <c r="Z2008" s="54"/>
      <c r="AA2008" s="54"/>
      <c r="AB2008" s="54"/>
      <c r="AC2008"/>
      <c r="AD2008"/>
      <c r="AE2008"/>
    </row>
    <row r="2009" spans="17:31" x14ac:dyDescent="0.35">
      <c r="Q2009"/>
      <c r="R2009"/>
      <c r="S2009"/>
      <c r="T2009"/>
      <c r="U2009"/>
      <c r="V2009"/>
      <c r="W2009"/>
      <c r="X2009"/>
      <c r="Y2009"/>
      <c r="Z2009" s="54"/>
      <c r="AA2009" s="54"/>
      <c r="AB2009" s="54"/>
      <c r="AC2009"/>
      <c r="AD2009"/>
      <c r="AE2009"/>
    </row>
    <row r="2010" spans="17:31" x14ac:dyDescent="0.35">
      <c r="Q2010"/>
      <c r="R2010"/>
      <c r="S2010"/>
      <c r="T2010"/>
      <c r="U2010"/>
      <c r="V2010"/>
      <c r="W2010"/>
      <c r="X2010"/>
      <c r="Y2010"/>
      <c r="Z2010" s="54"/>
      <c r="AA2010" s="54"/>
      <c r="AB2010" s="54"/>
      <c r="AC2010"/>
      <c r="AD2010"/>
      <c r="AE2010"/>
    </row>
    <row r="2011" spans="17:31" x14ac:dyDescent="0.35">
      <c r="Q2011"/>
      <c r="R2011"/>
      <c r="S2011"/>
      <c r="T2011"/>
      <c r="U2011"/>
      <c r="V2011"/>
      <c r="W2011"/>
      <c r="X2011"/>
      <c r="Y2011"/>
      <c r="Z2011" s="54"/>
      <c r="AA2011" s="54"/>
      <c r="AB2011" s="54"/>
      <c r="AC2011"/>
      <c r="AD2011"/>
      <c r="AE2011"/>
    </row>
    <row r="2012" spans="17:31" x14ac:dyDescent="0.35">
      <c r="Q2012"/>
      <c r="R2012"/>
      <c r="S2012"/>
      <c r="T2012"/>
      <c r="U2012"/>
      <c r="V2012"/>
      <c r="W2012"/>
      <c r="X2012"/>
      <c r="Y2012"/>
      <c r="Z2012" s="54"/>
      <c r="AA2012" s="54"/>
      <c r="AB2012" s="54"/>
      <c r="AC2012"/>
      <c r="AD2012"/>
      <c r="AE2012"/>
    </row>
    <row r="2013" spans="17:31" x14ac:dyDescent="0.35">
      <c r="Q2013"/>
      <c r="R2013"/>
      <c r="S2013"/>
      <c r="T2013"/>
      <c r="U2013"/>
      <c r="V2013"/>
      <c r="W2013"/>
      <c r="X2013"/>
      <c r="Y2013"/>
      <c r="Z2013" s="54"/>
      <c r="AA2013" s="54"/>
      <c r="AB2013" s="54"/>
      <c r="AC2013"/>
      <c r="AD2013"/>
      <c r="AE2013"/>
    </row>
    <row r="2014" spans="17:31" x14ac:dyDescent="0.35">
      <c r="Q2014"/>
      <c r="R2014"/>
      <c r="S2014"/>
      <c r="T2014"/>
      <c r="U2014"/>
      <c r="V2014"/>
      <c r="W2014"/>
      <c r="X2014"/>
      <c r="Y2014"/>
      <c r="Z2014" s="54"/>
      <c r="AA2014" s="54"/>
      <c r="AB2014" s="54"/>
      <c r="AC2014"/>
      <c r="AD2014"/>
      <c r="AE2014"/>
    </row>
    <row r="2015" spans="17:31" x14ac:dyDescent="0.35">
      <c r="Q2015"/>
      <c r="R2015"/>
      <c r="S2015"/>
      <c r="T2015"/>
      <c r="U2015"/>
      <c r="V2015"/>
      <c r="W2015"/>
      <c r="X2015"/>
      <c r="Y2015"/>
      <c r="Z2015" s="54"/>
      <c r="AA2015" s="54"/>
      <c r="AB2015" s="54"/>
      <c r="AC2015"/>
      <c r="AD2015"/>
      <c r="AE2015"/>
    </row>
    <row r="2016" spans="17:31" x14ac:dyDescent="0.35">
      <c r="Q2016"/>
      <c r="R2016"/>
      <c r="S2016"/>
      <c r="T2016"/>
      <c r="U2016"/>
      <c r="V2016"/>
      <c r="W2016"/>
      <c r="X2016"/>
      <c r="Y2016"/>
      <c r="Z2016" s="54"/>
      <c r="AA2016" s="54"/>
      <c r="AB2016" s="54"/>
      <c r="AC2016"/>
      <c r="AD2016"/>
      <c r="AE2016"/>
    </row>
    <row r="2017" spans="17:31" x14ac:dyDescent="0.35">
      <c r="Q2017"/>
      <c r="R2017"/>
      <c r="S2017"/>
      <c r="T2017"/>
      <c r="U2017"/>
      <c r="V2017"/>
      <c r="W2017"/>
      <c r="X2017"/>
      <c r="Y2017"/>
      <c r="Z2017" s="54"/>
      <c r="AA2017" s="54"/>
      <c r="AB2017" s="54"/>
      <c r="AC2017"/>
      <c r="AD2017"/>
      <c r="AE2017"/>
    </row>
    <row r="2018" spans="17:31" x14ac:dyDescent="0.35">
      <c r="Q2018"/>
      <c r="R2018"/>
      <c r="S2018"/>
      <c r="T2018"/>
      <c r="U2018"/>
      <c r="V2018"/>
      <c r="W2018"/>
      <c r="X2018"/>
      <c r="Y2018"/>
      <c r="Z2018" s="54"/>
      <c r="AA2018" s="54"/>
      <c r="AB2018" s="54"/>
      <c r="AC2018"/>
      <c r="AD2018"/>
      <c r="AE2018"/>
    </row>
    <row r="2019" spans="17:31" x14ac:dyDescent="0.35">
      <c r="Q2019"/>
      <c r="R2019"/>
      <c r="S2019"/>
      <c r="T2019"/>
      <c r="U2019"/>
      <c r="V2019"/>
      <c r="W2019"/>
      <c r="X2019"/>
      <c r="Y2019"/>
      <c r="Z2019" s="54"/>
      <c r="AA2019" s="54"/>
      <c r="AB2019" s="54"/>
      <c r="AC2019"/>
      <c r="AD2019"/>
      <c r="AE2019"/>
    </row>
    <row r="2020" spans="17:31" x14ac:dyDescent="0.35">
      <c r="Q2020"/>
      <c r="R2020"/>
      <c r="S2020"/>
      <c r="T2020"/>
      <c r="U2020"/>
      <c r="V2020"/>
      <c r="W2020"/>
      <c r="X2020"/>
      <c r="Y2020"/>
      <c r="Z2020" s="54"/>
      <c r="AA2020" s="54"/>
      <c r="AB2020" s="54"/>
      <c r="AC2020"/>
      <c r="AD2020"/>
      <c r="AE2020"/>
    </row>
    <row r="2021" spans="17:31" x14ac:dyDescent="0.35">
      <c r="Q2021"/>
      <c r="R2021"/>
      <c r="S2021"/>
      <c r="T2021"/>
      <c r="U2021"/>
      <c r="V2021"/>
      <c r="W2021"/>
      <c r="X2021"/>
      <c r="Y2021"/>
      <c r="Z2021" s="54"/>
      <c r="AA2021" s="54"/>
      <c r="AB2021" s="54"/>
      <c r="AC2021"/>
      <c r="AD2021"/>
      <c r="AE2021"/>
    </row>
    <row r="2022" spans="17:31" x14ac:dyDescent="0.35">
      <c r="Q2022"/>
      <c r="R2022"/>
      <c r="S2022"/>
      <c r="T2022"/>
      <c r="U2022"/>
      <c r="V2022"/>
      <c r="W2022"/>
      <c r="X2022"/>
      <c r="Y2022"/>
      <c r="Z2022" s="54"/>
      <c r="AA2022" s="54"/>
      <c r="AB2022" s="54"/>
      <c r="AC2022"/>
      <c r="AD2022"/>
      <c r="AE2022"/>
    </row>
    <row r="2023" spans="17:31" x14ac:dyDescent="0.35">
      <c r="Q2023"/>
      <c r="R2023"/>
      <c r="S2023"/>
      <c r="T2023"/>
      <c r="U2023"/>
      <c r="V2023"/>
      <c r="W2023"/>
      <c r="X2023"/>
      <c r="Y2023"/>
      <c r="Z2023" s="54"/>
      <c r="AA2023" s="54"/>
      <c r="AB2023" s="54"/>
      <c r="AC2023"/>
      <c r="AD2023"/>
      <c r="AE2023"/>
    </row>
    <row r="2024" spans="17:31" x14ac:dyDescent="0.35">
      <c r="Q2024"/>
      <c r="R2024"/>
      <c r="S2024"/>
      <c r="T2024"/>
      <c r="U2024"/>
      <c r="V2024"/>
      <c r="W2024"/>
      <c r="X2024"/>
      <c r="Y2024"/>
      <c r="Z2024" s="54"/>
      <c r="AA2024" s="54"/>
      <c r="AB2024" s="54"/>
      <c r="AC2024"/>
      <c r="AD2024"/>
      <c r="AE2024"/>
    </row>
    <row r="2025" spans="17:31" x14ac:dyDescent="0.35">
      <c r="Q2025"/>
      <c r="R2025"/>
      <c r="S2025"/>
      <c r="T2025"/>
      <c r="U2025"/>
      <c r="V2025"/>
      <c r="W2025"/>
      <c r="X2025"/>
      <c r="Y2025"/>
      <c r="Z2025" s="54"/>
      <c r="AA2025" s="54"/>
      <c r="AB2025" s="54"/>
      <c r="AC2025"/>
      <c r="AD2025"/>
      <c r="AE2025"/>
    </row>
    <row r="2026" spans="17:31" x14ac:dyDescent="0.35">
      <c r="Q2026"/>
      <c r="R2026"/>
      <c r="S2026"/>
      <c r="T2026"/>
      <c r="U2026"/>
      <c r="V2026"/>
      <c r="W2026"/>
      <c r="X2026"/>
      <c r="Y2026"/>
      <c r="Z2026" s="54"/>
      <c r="AA2026" s="54"/>
      <c r="AB2026" s="54"/>
      <c r="AC2026"/>
      <c r="AD2026"/>
      <c r="AE2026"/>
    </row>
    <row r="2027" spans="17:31" x14ac:dyDescent="0.35">
      <c r="Q2027"/>
      <c r="R2027"/>
      <c r="S2027"/>
      <c r="T2027"/>
      <c r="U2027"/>
      <c r="V2027"/>
      <c r="W2027"/>
      <c r="X2027"/>
      <c r="Y2027"/>
      <c r="Z2027" s="54"/>
      <c r="AA2027" s="54"/>
      <c r="AB2027" s="54"/>
      <c r="AC2027"/>
      <c r="AD2027"/>
      <c r="AE2027"/>
    </row>
    <row r="2028" spans="17:31" x14ac:dyDescent="0.35">
      <c r="Q2028"/>
      <c r="R2028"/>
      <c r="S2028"/>
      <c r="T2028"/>
      <c r="U2028"/>
      <c r="V2028"/>
      <c r="W2028"/>
      <c r="X2028"/>
      <c r="Y2028"/>
      <c r="Z2028" s="54"/>
      <c r="AA2028" s="54"/>
      <c r="AB2028" s="54"/>
      <c r="AC2028"/>
      <c r="AD2028"/>
      <c r="AE2028"/>
    </row>
    <row r="2029" spans="17:31" x14ac:dyDescent="0.35">
      <c r="Q2029"/>
      <c r="R2029"/>
      <c r="S2029"/>
      <c r="T2029"/>
      <c r="U2029"/>
      <c r="V2029"/>
      <c r="W2029"/>
      <c r="X2029"/>
      <c r="Y2029"/>
      <c r="Z2029" s="54"/>
      <c r="AA2029" s="54"/>
      <c r="AB2029" s="54"/>
      <c r="AC2029"/>
      <c r="AD2029"/>
      <c r="AE2029"/>
    </row>
    <row r="2030" spans="17:31" x14ac:dyDescent="0.35">
      <c r="Q2030"/>
      <c r="R2030"/>
      <c r="S2030"/>
      <c r="T2030"/>
      <c r="U2030"/>
      <c r="V2030"/>
      <c r="W2030"/>
      <c r="X2030"/>
      <c r="Y2030"/>
      <c r="Z2030" s="54"/>
      <c r="AA2030" s="54"/>
      <c r="AB2030" s="54"/>
      <c r="AC2030"/>
      <c r="AD2030"/>
      <c r="AE2030"/>
    </row>
    <row r="2031" spans="17:31" x14ac:dyDescent="0.35">
      <c r="Q2031"/>
      <c r="R2031"/>
      <c r="S2031"/>
      <c r="T2031"/>
      <c r="U2031"/>
      <c r="V2031"/>
      <c r="W2031"/>
      <c r="X2031"/>
      <c r="Y2031"/>
      <c r="Z2031" s="54"/>
      <c r="AA2031" s="54"/>
      <c r="AB2031" s="54"/>
      <c r="AC2031"/>
      <c r="AD2031"/>
      <c r="AE2031"/>
    </row>
    <row r="2032" spans="17:31" x14ac:dyDescent="0.35">
      <c r="Q2032"/>
      <c r="R2032"/>
      <c r="S2032"/>
      <c r="T2032"/>
      <c r="U2032"/>
      <c r="V2032"/>
      <c r="W2032"/>
      <c r="X2032"/>
      <c r="Y2032"/>
      <c r="Z2032" s="54"/>
      <c r="AA2032" s="54"/>
      <c r="AB2032" s="54"/>
      <c r="AC2032"/>
      <c r="AD2032"/>
      <c r="AE2032"/>
    </row>
    <row r="2033" spans="17:31" x14ac:dyDescent="0.35">
      <c r="Q2033"/>
      <c r="R2033"/>
      <c r="S2033"/>
      <c r="T2033"/>
      <c r="U2033"/>
      <c r="V2033"/>
      <c r="W2033"/>
      <c r="X2033"/>
      <c r="Y2033"/>
      <c r="Z2033" s="54"/>
      <c r="AA2033" s="54"/>
      <c r="AB2033" s="54"/>
      <c r="AC2033"/>
      <c r="AD2033"/>
      <c r="AE2033"/>
    </row>
    <row r="2034" spans="17:31" x14ac:dyDescent="0.35">
      <c r="Q2034"/>
      <c r="R2034"/>
      <c r="S2034"/>
      <c r="T2034"/>
      <c r="U2034"/>
      <c r="V2034"/>
      <c r="W2034"/>
      <c r="X2034"/>
      <c r="Y2034"/>
      <c r="Z2034" s="54"/>
      <c r="AA2034" s="54"/>
      <c r="AB2034" s="54"/>
      <c r="AC2034"/>
      <c r="AD2034"/>
      <c r="AE2034"/>
    </row>
    <row r="2035" spans="17:31" x14ac:dyDescent="0.35">
      <c r="Q2035"/>
      <c r="R2035"/>
      <c r="S2035"/>
      <c r="T2035"/>
      <c r="U2035"/>
      <c r="V2035"/>
      <c r="W2035"/>
      <c r="X2035"/>
      <c r="Y2035"/>
      <c r="Z2035" s="54"/>
      <c r="AA2035" s="54"/>
      <c r="AB2035" s="54"/>
      <c r="AC2035"/>
      <c r="AD2035"/>
      <c r="AE2035"/>
    </row>
    <row r="2036" spans="17:31" x14ac:dyDescent="0.35">
      <c r="Q2036"/>
      <c r="R2036"/>
      <c r="S2036"/>
      <c r="T2036"/>
      <c r="U2036"/>
      <c r="V2036"/>
      <c r="W2036"/>
      <c r="X2036"/>
      <c r="Y2036"/>
      <c r="Z2036" s="54"/>
      <c r="AA2036" s="54"/>
      <c r="AB2036" s="54"/>
      <c r="AC2036"/>
      <c r="AD2036"/>
      <c r="AE2036"/>
    </row>
    <row r="2037" spans="17:31" x14ac:dyDescent="0.35">
      <c r="Q2037"/>
      <c r="R2037"/>
      <c r="S2037"/>
      <c r="T2037"/>
      <c r="U2037"/>
      <c r="V2037"/>
      <c r="W2037"/>
      <c r="X2037"/>
      <c r="Y2037"/>
      <c r="Z2037" s="54"/>
      <c r="AA2037" s="54"/>
      <c r="AB2037" s="54"/>
      <c r="AC2037"/>
      <c r="AD2037"/>
      <c r="AE2037"/>
    </row>
    <row r="2038" spans="17:31" x14ac:dyDescent="0.35">
      <c r="Q2038"/>
      <c r="R2038"/>
      <c r="S2038"/>
      <c r="T2038"/>
      <c r="U2038"/>
      <c r="V2038"/>
      <c r="W2038"/>
      <c r="X2038"/>
      <c r="Y2038"/>
      <c r="Z2038" s="54"/>
      <c r="AA2038" s="54"/>
      <c r="AB2038" s="54"/>
      <c r="AC2038"/>
      <c r="AD2038"/>
      <c r="AE2038"/>
    </row>
    <row r="2039" spans="17:31" x14ac:dyDescent="0.35">
      <c r="Q2039"/>
      <c r="R2039"/>
      <c r="S2039"/>
      <c r="T2039"/>
      <c r="U2039"/>
      <c r="V2039"/>
      <c r="W2039"/>
      <c r="X2039"/>
      <c r="Y2039"/>
      <c r="Z2039" s="54"/>
      <c r="AA2039" s="54"/>
      <c r="AB2039" s="54"/>
      <c r="AC2039"/>
      <c r="AD2039"/>
      <c r="AE2039"/>
    </row>
    <row r="2040" spans="17:31" x14ac:dyDescent="0.35">
      <c r="Q2040"/>
      <c r="R2040"/>
      <c r="S2040"/>
      <c r="T2040"/>
      <c r="U2040"/>
      <c r="V2040"/>
      <c r="W2040"/>
      <c r="X2040"/>
      <c r="Y2040"/>
      <c r="Z2040" s="54"/>
      <c r="AA2040" s="54"/>
      <c r="AB2040" s="54"/>
      <c r="AC2040"/>
      <c r="AD2040"/>
      <c r="AE2040"/>
    </row>
    <row r="2041" spans="17:31" x14ac:dyDescent="0.35">
      <c r="Q2041"/>
      <c r="R2041"/>
      <c r="S2041"/>
      <c r="T2041"/>
      <c r="U2041"/>
      <c r="V2041"/>
      <c r="W2041"/>
      <c r="X2041"/>
      <c r="Y2041"/>
      <c r="Z2041" s="54"/>
      <c r="AA2041" s="54"/>
      <c r="AB2041" s="54"/>
      <c r="AC2041"/>
      <c r="AD2041"/>
      <c r="AE2041"/>
    </row>
    <row r="2042" spans="17:31" x14ac:dyDescent="0.35">
      <c r="Q2042"/>
      <c r="R2042"/>
      <c r="S2042"/>
      <c r="T2042"/>
      <c r="U2042"/>
      <c r="V2042"/>
      <c r="W2042"/>
      <c r="X2042"/>
      <c r="Y2042"/>
      <c r="Z2042" s="54"/>
      <c r="AA2042" s="54"/>
      <c r="AB2042" s="54"/>
      <c r="AC2042"/>
      <c r="AD2042"/>
      <c r="AE2042"/>
    </row>
    <row r="2043" spans="17:31" x14ac:dyDescent="0.35">
      <c r="Q2043"/>
      <c r="R2043"/>
      <c r="S2043"/>
      <c r="T2043"/>
      <c r="U2043"/>
      <c r="V2043"/>
      <c r="W2043"/>
      <c r="X2043"/>
      <c r="Y2043"/>
      <c r="Z2043" s="54"/>
      <c r="AA2043" s="54"/>
      <c r="AB2043" s="54"/>
      <c r="AC2043"/>
      <c r="AD2043"/>
      <c r="AE2043"/>
    </row>
    <row r="2044" spans="17:31" x14ac:dyDescent="0.35">
      <c r="Q2044"/>
      <c r="R2044"/>
      <c r="S2044"/>
      <c r="T2044"/>
      <c r="U2044"/>
      <c r="V2044"/>
      <c r="W2044"/>
      <c r="X2044"/>
      <c r="Y2044"/>
      <c r="Z2044" s="54"/>
      <c r="AA2044" s="54"/>
      <c r="AB2044" s="54"/>
      <c r="AC2044"/>
      <c r="AD2044"/>
      <c r="AE2044"/>
    </row>
    <row r="2045" spans="17:31" x14ac:dyDescent="0.35">
      <c r="Q2045"/>
      <c r="R2045"/>
      <c r="S2045"/>
      <c r="T2045"/>
      <c r="U2045"/>
      <c r="V2045"/>
      <c r="W2045"/>
      <c r="X2045"/>
      <c r="Y2045"/>
      <c r="Z2045" s="54"/>
      <c r="AA2045" s="54"/>
      <c r="AB2045" s="54"/>
      <c r="AC2045"/>
      <c r="AD2045"/>
      <c r="AE2045"/>
    </row>
    <row r="2046" spans="17:31" x14ac:dyDescent="0.35">
      <c r="Q2046"/>
      <c r="R2046"/>
      <c r="S2046"/>
      <c r="T2046"/>
      <c r="U2046"/>
      <c r="V2046"/>
      <c r="W2046"/>
      <c r="X2046"/>
      <c r="Y2046"/>
      <c r="Z2046" s="54"/>
      <c r="AA2046" s="54"/>
      <c r="AB2046" s="54"/>
      <c r="AC2046"/>
      <c r="AD2046"/>
      <c r="AE2046"/>
    </row>
    <row r="2047" spans="17:31" x14ac:dyDescent="0.35">
      <c r="Q2047"/>
      <c r="R2047"/>
      <c r="S2047"/>
      <c r="T2047"/>
      <c r="U2047"/>
      <c r="V2047"/>
      <c r="W2047"/>
      <c r="X2047"/>
      <c r="Y2047"/>
      <c r="Z2047" s="54"/>
      <c r="AA2047" s="54"/>
      <c r="AB2047" s="54"/>
      <c r="AC2047"/>
      <c r="AD2047"/>
      <c r="AE2047"/>
    </row>
    <row r="2048" spans="17:31" x14ac:dyDescent="0.35">
      <c r="Q2048"/>
      <c r="R2048"/>
      <c r="S2048"/>
      <c r="T2048"/>
      <c r="U2048"/>
      <c r="V2048"/>
      <c r="W2048"/>
      <c r="X2048"/>
      <c r="Y2048"/>
      <c r="Z2048" s="54"/>
      <c r="AA2048" s="54"/>
      <c r="AB2048" s="54"/>
      <c r="AC2048"/>
      <c r="AD2048"/>
      <c r="AE2048"/>
    </row>
    <row r="2049" spans="17:31" x14ac:dyDescent="0.35">
      <c r="Q2049"/>
      <c r="R2049"/>
      <c r="S2049"/>
      <c r="T2049"/>
      <c r="U2049"/>
      <c r="V2049"/>
      <c r="W2049"/>
      <c r="X2049"/>
      <c r="Y2049"/>
      <c r="Z2049" s="54"/>
      <c r="AA2049" s="54"/>
      <c r="AB2049" s="54"/>
      <c r="AC2049"/>
      <c r="AD2049"/>
      <c r="AE2049"/>
    </row>
    <row r="2050" spans="17:31" x14ac:dyDescent="0.35">
      <c r="Q2050"/>
      <c r="R2050"/>
      <c r="S2050"/>
      <c r="T2050"/>
      <c r="U2050"/>
      <c r="V2050"/>
      <c r="W2050"/>
      <c r="X2050"/>
      <c r="Y2050"/>
      <c r="Z2050" s="54"/>
      <c r="AA2050" s="54"/>
      <c r="AB2050" s="54"/>
      <c r="AC2050"/>
      <c r="AD2050"/>
      <c r="AE2050"/>
    </row>
    <row r="2051" spans="17:31" x14ac:dyDescent="0.35">
      <c r="Q2051"/>
      <c r="R2051"/>
      <c r="S2051"/>
      <c r="T2051"/>
      <c r="U2051"/>
      <c r="V2051"/>
      <c r="W2051"/>
      <c r="X2051"/>
      <c r="Y2051"/>
      <c r="Z2051" s="54"/>
      <c r="AA2051" s="54"/>
      <c r="AB2051" s="54"/>
      <c r="AC2051"/>
      <c r="AD2051"/>
      <c r="AE2051"/>
    </row>
    <row r="2052" spans="17:31" x14ac:dyDescent="0.35">
      <c r="Q2052"/>
      <c r="R2052"/>
      <c r="S2052"/>
      <c r="T2052"/>
      <c r="U2052"/>
      <c r="V2052"/>
      <c r="W2052"/>
      <c r="X2052"/>
      <c r="Y2052"/>
      <c r="Z2052" s="54"/>
      <c r="AA2052" s="54"/>
      <c r="AB2052" s="54"/>
      <c r="AC2052"/>
      <c r="AD2052"/>
      <c r="AE2052"/>
    </row>
    <row r="2053" spans="17:31" x14ac:dyDescent="0.35">
      <c r="Q2053"/>
      <c r="R2053"/>
      <c r="S2053"/>
      <c r="T2053"/>
      <c r="U2053"/>
      <c r="V2053"/>
      <c r="W2053"/>
      <c r="X2053"/>
      <c r="Y2053"/>
      <c r="Z2053" s="54"/>
      <c r="AA2053" s="54"/>
      <c r="AB2053" s="54"/>
      <c r="AC2053"/>
      <c r="AD2053"/>
      <c r="AE2053"/>
    </row>
    <row r="2054" spans="17:31" x14ac:dyDescent="0.35">
      <c r="Q2054"/>
      <c r="R2054"/>
      <c r="S2054"/>
      <c r="T2054"/>
      <c r="U2054"/>
      <c r="V2054"/>
      <c r="W2054"/>
      <c r="X2054"/>
      <c r="Y2054"/>
      <c r="Z2054" s="54"/>
      <c r="AA2054" s="54"/>
      <c r="AB2054" s="54"/>
      <c r="AC2054"/>
      <c r="AD2054"/>
      <c r="AE2054"/>
    </row>
    <row r="2055" spans="17:31" x14ac:dyDescent="0.35">
      <c r="Q2055"/>
      <c r="R2055"/>
      <c r="S2055"/>
      <c r="T2055"/>
      <c r="U2055"/>
      <c r="V2055"/>
      <c r="W2055"/>
      <c r="X2055"/>
      <c r="Y2055"/>
      <c r="Z2055" s="54"/>
      <c r="AA2055" s="54"/>
      <c r="AB2055" s="54"/>
      <c r="AC2055"/>
      <c r="AD2055"/>
      <c r="AE2055"/>
    </row>
    <row r="2056" spans="17:31" x14ac:dyDescent="0.35">
      <c r="Q2056"/>
      <c r="R2056"/>
      <c r="S2056"/>
      <c r="T2056"/>
      <c r="U2056"/>
      <c r="V2056"/>
      <c r="W2056"/>
      <c r="X2056"/>
      <c r="Y2056"/>
      <c r="Z2056" s="54"/>
      <c r="AA2056" s="54"/>
      <c r="AB2056" s="54"/>
      <c r="AC2056"/>
      <c r="AD2056"/>
      <c r="AE2056"/>
    </row>
    <row r="2057" spans="17:31" x14ac:dyDescent="0.35">
      <c r="Q2057"/>
      <c r="R2057"/>
      <c r="S2057"/>
      <c r="T2057"/>
      <c r="U2057"/>
      <c r="V2057"/>
      <c r="W2057"/>
      <c r="X2057"/>
      <c r="Y2057"/>
      <c r="Z2057" s="54"/>
      <c r="AA2057" s="54"/>
      <c r="AB2057" s="54"/>
      <c r="AC2057"/>
      <c r="AD2057"/>
      <c r="AE2057"/>
    </row>
    <row r="2058" spans="17:31" x14ac:dyDescent="0.35">
      <c r="Q2058"/>
      <c r="R2058"/>
      <c r="S2058"/>
      <c r="T2058"/>
      <c r="U2058"/>
      <c r="V2058"/>
      <c r="W2058"/>
      <c r="X2058"/>
      <c r="Y2058"/>
      <c r="Z2058" s="54"/>
      <c r="AA2058" s="54"/>
      <c r="AB2058" s="54"/>
      <c r="AC2058"/>
      <c r="AD2058"/>
      <c r="AE2058"/>
    </row>
    <row r="2059" spans="17:31" x14ac:dyDescent="0.35">
      <c r="Q2059"/>
      <c r="R2059"/>
      <c r="S2059"/>
      <c r="T2059"/>
      <c r="U2059"/>
      <c r="V2059"/>
      <c r="W2059"/>
      <c r="X2059"/>
      <c r="Y2059"/>
      <c r="Z2059" s="54"/>
      <c r="AA2059" s="54"/>
      <c r="AB2059" s="54"/>
      <c r="AC2059"/>
      <c r="AD2059"/>
      <c r="AE2059"/>
    </row>
    <row r="2060" spans="17:31" x14ac:dyDescent="0.35">
      <c r="Q2060"/>
      <c r="R2060"/>
      <c r="S2060"/>
      <c r="T2060"/>
      <c r="U2060"/>
      <c r="V2060"/>
      <c r="W2060"/>
      <c r="X2060"/>
      <c r="Y2060"/>
      <c r="Z2060" s="54"/>
      <c r="AA2060" s="54"/>
      <c r="AB2060" s="54"/>
      <c r="AC2060"/>
      <c r="AD2060"/>
      <c r="AE2060"/>
    </row>
    <row r="2061" spans="17:31" x14ac:dyDescent="0.35">
      <c r="Q2061"/>
      <c r="R2061"/>
      <c r="S2061"/>
      <c r="T2061"/>
      <c r="U2061"/>
      <c r="V2061"/>
      <c r="W2061"/>
      <c r="X2061"/>
      <c r="Y2061"/>
      <c r="Z2061" s="54"/>
      <c r="AA2061" s="54"/>
      <c r="AB2061" s="54"/>
      <c r="AC2061"/>
      <c r="AD2061"/>
      <c r="AE2061"/>
    </row>
    <row r="2062" spans="17:31" x14ac:dyDescent="0.35">
      <c r="Q2062"/>
      <c r="R2062"/>
      <c r="S2062"/>
      <c r="T2062"/>
      <c r="U2062"/>
      <c r="V2062"/>
      <c r="W2062"/>
      <c r="X2062"/>
      <c r="Y2062"/>
      <c r="Z2062" s="54"/>
      <c r="AA2062" s="54"/>
      <c r="AB2062" s="54"/>
      <c r="AC2062"/>
      <c r="AD2062"/>
      <c r="AE2062"/>
    </row>
    <row r="2063" spans="17:31" x14ac:dyDescent="0.35">
      <c r="Q2063"/>
      <c r="R2063"/>
      <c r="S2063"/>
      <c r="T2063"/>
      <c r="U2063"/>
      <c r="V2063"/>
      <c r="W2063"/>
      <c r="X2063"/>
      <c r="Y2063"/>
      <c r="Z2063" s="54"/>
      <c r="AA2063" s="54"/>
      <c r="AB2063" s="54"/>
      <c r="AC2063"/>
      <c r="AD2063"/>
      <c r="AE2063"/>
    </row>
    <row r="2064" spans="17:31" x14ac:dyDescent="0.35">
      <c r="Q2064"/>
      <c r="R2064"/>
      <c r="S2064"/>
      <c r="T2064"/>
      <c r="U2064"/>
      <c r="V2064"/>
      <c r="W2064"/>
      <c r="X2064"/>
      <c r="Y2064"/>
      <c r="Z2064" s="54"/>
      <c r="AA2064" s="54"/>
      <c r="AB2064" s="54"/>
      <c r="AC2064"/>
      <c r="AD2064"/>
      <c r="AE2064"/>
    </row>
    <row r="2065" spans="17:31" x14ac:dyDescent="0.35">
      <c r="Q2065"/>
      <c r="R2065"/>
      <c r="S2065"/>
      <c r="T2065"/>
      <c r="U2065"/>
      <c r="V2065"/>
      <c r="W2065"/>
      <c r="X2065"/>
      <c r="Y2065"/>
      <c r="Z2065" s="54"/>
      <c r="AA2065" s="54"/>
      <c r="AB2065" s="54"/>
      <c r="AC2065"/>
      <c r="AD2065"/>
      <c r="AE2065"/>
    </row>
    <row r="2066" spans="17:31" x14ac:dyDescent="0.35">
      <c r="Q2066"/>
      <c r="R2066"/>
      <c r="S2066"/>
      <c r="T2066"/>
      <c r="U2066"/>
      <c r="V2066"/>
      <c r="W2066"/>
      <c r="X2066"/>
      <c r="Y2066"/>
      <c r="Z2066" s="54"/>
      <c r="AA2066" s="54"/>
      <c r="AB2066" s="54"/>
      <c r="AC2066"/>
      <c r="AD2066"/>
      <c r="AE2066"/>
    </row>
    <row r="2067" spans="17:31" x14ac:dyDescent="0.35">
      <c r="Q2067"/>
      <c r="R2067"/>
      <c r="S2067"/>
      <c r="T2067"/>
      <c r="U2067"/>
      <c r="V2067"/>
      <c r="W2067"/>
      <c r="X2067"/>
      <c r="Y2067"/>
      <c r="Z2067" s="54"/>
      <c r="AA2067" s="54"/>
      <c r="AB2067" s="54"/>
      <c r="AC2067"/>
      <c r="AD2067"/>
      <c r="AE2067"/>
    </row>
    <row r="2068" spans="17:31" x14ac:dyDescent="0.35">
      <c r="Q2068"/>
      <c r="R2068"/>
      <c r="S2068"/>
      <c r="T2068"/>
      <c r="U2068"/>
      <c r="V2068"/>
      <c r="W2068"/>
      <c r="X2068"/>
      <c r="Y2068"/>
      <c r="Z2068" s="54"/>
      <c r="AA2068" s="54"/>
      <c r="AB2068" s="54"/>
      <c r="AC2068"/>
      <c r="AD2068"/>
      <c r="AE2068"/>
    </row>
    <row r="2069" spans="17:31" x14ac:dyDescent="0.35">
      <c r="Q2069"/>
      <c r="R2069"/>
      <c r="S2069"/>
      <c r="T2069"/>
      <c r="U2069"/>
      <c r="V2069"/>
      <c r="W2069"/>
      <c r="X2069"/>
      <c r="Y2069"/>
      <c r="Z2069" s="54"/>
      <c r="AA2069" s="54"/>
      <c r="AB2069" s="54"/>
      <c r="AC2069"/>
      <c r="AD2069"/>
      <c r="AE2069"/>
    </row>
    <row r="2070" spans="17:31" x14ac:dyDescent="0.35">
      <c r="Q2070"/>
      <c r="R2070"/>
      <c r="S2070"/>
      <c r="T2070"/>
      <c r="U2070"/>
      <c r="V2070"/>
      <c r="W2070"/>
      <c r="X2070"/>
      <c r="Y2070"/>
      <c r="Z2070" s="54"/>
      <c r="AA2070" s="54"/>
      <c r="AB2070" s="54"/>
      <c r="AC2070"/>
      <c r="AD2070"/>
      <c r="AE2070"/>
    </row>
    <row r="2071" spans="17:31" x14ac:dyDescent="0.35">
      <c r="Q2071"/>
      <c r="R2071"/>
      <c r="S2071"/>
      <c r="T2071"/>
      <c r="U2071"/>
      <c r="V2071"/>
      <c r="W2071"/>
      <c r="X2071"/>
      <c r="Y2071"/>
      <c r="Z2071" s="54"/>
      <c r="AA2071" s="54"/>
      <c r="AB2071" s="54"/>
      <c r="AC2071"/>
      <c r="AD2071"/>
      <c r="AE2071"/>
    </row>
    <row r="2072" spans="17:31" x14ac:dyDescent="0.35">
      <c r="Q2072"/>
      <c r="R2072"/>
      <c r="S2072"/>
      <c r="T2072"/>
      <c r="U2072"/>
      <c r="V2072"/>
      <c r="W2072"/>
      <c r="X2072"/>
      <c r="Y2072"/>
      <c r="Z2072" s="54"/>
      <c r="AA2072" s="54"/>
      <c r="AB2072" s="54"/>
      <c r="AC2072"/>
      <c r="AD2072"/>
      <c r="AE2072"/>
    </row>
    <row r="2073" spans="17:31" x14ac:dyDescent="0.35">
      <c r="Q2073"/>
      <c r="R2073"/>
      <c r="S2073"/>
      <c r="T2073"/>
      <c r="U2073"/>
      <c r="V2073"/>
      <c r="W2073"/>
      <c r="X2073"/>
      <c r="Y2073"/>
      <c r="Z2073" s="54"/>
      <c r="AA2073" s="54"/>
      <c r="AB2073" s="54"/>
      <c r="AC2073"/>
      <c r="AD2073"/>
      <c r="AE2073"/>
    </row>
    <row r="2074" spans="17:31" x14ac:dyDescent="0.35">
      <c r="Q2074"/>
      <c r="R2074"/>
      <c r="S2074"/>
      <c r="T2074"/>
      <c r="U2074"/>
      <c r="V2074"/>
      <c r="W2074"/>
      <c r="X2074"/>
      <c r="Y2074"/>
      <c r="Z2074" s="54"/>
      <c r="AA2074" s="54"/>
      <c r="AB2074" s="54"/>
      <c r="AC2074"/>
      <c r="AD2074"/>
      <c r="AE2074"/>
    </row>
    <row r="2075" spans="17:31" x14ac:dyDescent="0.35">
      <c r="Q2075"/>
      <c r="R2075"/>
      <c r="S2075"/>
      <c r="T2075"/>
      <c r="U2075"/>
      <c r="V2075"/>
      <c r="W2075"/>
      <c r="X2075"/>
      <c r="Y2075"/>
      <c r="Z2075" s="54"/>
      <c r="AA2075" s="54"/>
      <c r="AB2075" s="54"/>
      <c r="AC2075"/>
      <c r="AD2075"/>
      <c r="AE2075"/>
    </row>
    <row r="2076" spans="17:31" x14ac:dyDescent="0.35">
      <c r="Q2076"/>
      <c r="R2076"/>
      <c r="S2076"/>
      <c r="T2076"/>
      <c r="U2076"/>
      <c r="V2076"/>
      <c r="W2076"/>
      <c r="X2076"/>
      <c r="Y2076"/>
      <c r="Z2076" s="54"/>
      <c r="AA2076" s="54"/>
      <c r="AB2076" s="54"/>
      <c r="AC2076"/>
      <c r="AD2076"/>
      <c r="AE2076"/>
    </row>
    <row r="2077" spans="17:31" x14ac:dyDescent="0.35">
      <c r="Q2077"/>
      <c r="R2077"/>
      <c r="S2077"/>
      <c r="T2077"/>
      <c r="U2077"/>
      <c r="V2077"/>
      <c r="W2077"/>
      <c r="X2077"/>
      <c r="Y2077"/>
      <c r="Z2077" s="54"/>
      <c r="AA2077" s="54"/>
      <c r="AB2077" s="54"/>
      <c r="AC2077"/>
      <c r="AD2077"/>
      <c r="AE2077"/>
    </row>
    <row r="2078" spans="17:31" x14ac:dyDescent="0.35">
      <c r="Q2078"/>
      <c r="R2078"/>
      <c r="S2078"/>
      <c r="T2078"/>
      <c r="U2078"/>
      <c r="V2078"/>
      <c r="W2078"/>
      <c r="X2078"/>
      <c r="Y2078"/>
      <c r="Z2078" s="54"/>
      <c r="AA2078" s="54"/>
      <c r="AB2078" s="54"/>
      <c r="AC2078"/>
      <c r="AD2078"/>
      <c r="AE2078"/>
    </row>
    <row r="2079" spans="17:31" x14ac:dyDescent="0.35">
      <c r="Q2079"/>
      <c r="R2079"/>
      <c r="S2079"/>
      <c r="T2079"/>
      <c r="U2079"/>
      <c r="V2079"/>
      <c r="W2079"/>
      <c r="X2079"/>
      <c r="Y2079"/>
      <c r="Z2079" s="54"/>
      <c r="AA2079" s="54"/>
      <c r="AB2079" s="54"/>
      <c r="AC2079"/>
      <c r="AD2079"/>
      <c r="AE2079"/>
    </row>
    <row r="2080" spans="17:31" x14ac:dyDescent="0.35">
      <c r="Q2080"/>
      <c r="R2080"/>
      <c r="S2080"/>
      <c r="T2080"/>
      <c r="U2080"/>
      <c r="V2080"/>
      <c r="W2080"/>
      <c r="X2080"/>
      <c r="Y2080"/>
      <c r="Z2080" s="54"/>
      <c r="AA2080" s="54"/>
      <c r="AB2080" s="54"/>
      <c r="AC2080"/>
      <c r="AD2080"/>
      <c r="AE2080"/>
    </row>
    <row r="2081" spans="17:31" x14ac:dyDescent="0.35">
      <c r="Q2081"/>
      <c r="R2081"/>
      <c r="S2081"/>
      <c r="T2081"/>
      <c r="U2081"/>
      <c r="V2081"/>
      <c r="W2081"/>
      <c r="X2081"/>
      <c r="Y2081"/>
      <c r="Z2081" s="54"/>
      <c r="AA2081" s="54"/>
      <c r="AB2081" s="54"/>
      <c r="AC2081"/>
      <c r="AD2081"/>
      <c r="AE2081"/>
    </row>
    <row r="2082" spans="17:31" x14ac:dyDescent="0.35">
      <c r="Q2082"/>
      <c r="R2082"/>
      <c r="S2082"/>
      <c r="T2082"/>
      <c r="U2082"/>
      <c r="V2082"/>
      <c r="W2082"/>
      <c r="X2082"/>
      <c r="Y2082"/>
      <c r="Z2082" s="54"/>
      <c r="AA2082" s="54"/>
      <c r="AB2082" s="54"/>
      <c r="AC2082"/>
      <c r="AD2082"/>
      <c r="AE2082"/>
    </row>
    <row r="2083" spans="17:31" x14ac:dyDescent="0.35">
      <c r="Q2083"/>
      <c r="R2083"/>
      <c r="S2083"/>
      <c r="T2083"/>
      <c r="U2083"/>
      <c r="V2083"/>
      <c r="W2083"/>
      <c r="X2083"/>
      <c r="Y2083"/>
      <c r="Z2083" s="54"/>
      <c r="AA2083" s="54"/>
      <c r="AB2083" s="54"/>
      <c r="AC2083"/>
      <c r="AD2083"/>
      <c r="AE2083"/>
    </row>
    <row r="2084" spans="17:31" x14ac:dyDescent="0.35">
      <c r="Q2084"/>
      <c r="R2084"/>
      <c r="S2084"/>
      <c r="T2084"/>
      <c r="U2084"/>
      <c r="V2084"/>
      <c r="W2084"/>
      <c r="X2084"/>
      <c r="Y2084"/>
      <c r="Z2084" s="54"/>
      <c r="AA2084" s="54"/>
      <c r="AB2084" s="54"/>
      <c r="AC2084"/>
      <c r="AD2084"/>
      <c r="AE2084"/>
    </row>
    <row r="2085" spans="17:31" x14ac:dyDescent="0.35">
      <c r="Q2085"/>
      <c r="R2085"/>
      <c r="S2085"/>
      <c r="T2085"/>
      <c r="U2085"/>
      <c r="V2085"/>
      <c r="W2085"/>
      <c r="X2085"/>
      <c r="Y2085"/>
      <c r="Z2085" s="54"/>
      <c r="AA2085" s="54"/>
      <c r="AB2085" s="54"/>
      <c r="AC2085"/>
      <c r="AD2085"/>
      <c r="AE2085"/>
    </row>
    <row r="2086" spans="17:31" x14ac:dyDescent="0.35">
      <c r="Q2086"/>
      <c r="R2086"/>
      <c r="S2086"/>
      <c r="T2086"/>
      <c r="U2086"/>
      <c r="V2086"/>
      <c r="W2086"/>
      <c r="X2086"/>
      <c r="Y2086"/>
      <c r="Z2086" s="54"/>
      <c r="AA2086" s="54"/>
      <c r="AB2086" s="54"/>
      <c r="AC2086"/>
      <c r="AD2086"/>
      <c r="AE2086"/>
    </row>
    <row r="2087" spans="17:31" x14ac:dyDescent="0.35">
      <c r="Q2087"/>
      <c r="R2087"/>
      <c r="S2087"/>
      <c r="T2087"/>
      <c r="U2087"/>
      <c r="V2087"/>
      <c r="W2087"/>
      <c r="X2087"/>
      <c r="Y2087"/>
      <c r="Z2087" s="54"/>
      <c r="AA2087" s="54"/>
      <c r="AB2087" s="54"/>
      <c r="AC2087"/>
      <c r="AD2087"/>
      <c r="AE2087"/>
    </row>
    <row r="2088" spans="17:31" x14ac:dyDescent="0.35">
      <c r="Q2088"/>
      <c r="R2088"/>
      <c r="S2088"/>
      <c r="T2088"/>
      <c r="U2088"/>
      <c r="V2088"/>
      <c r="W2088"/>
      <c r="X2088"/>
      <c r="Y2088"/>
      <c r="Z2088" s="54"/>
      <c r="AA2088" s="54"/>
      <c r="AB2088" s="54"/>
      <c r="AC2088"/>
      <c r="AD2088"/>
      <c r="AE2088"/>
    </row>
    <row r="2089" spans="17:31" x14ac:dyDescent="0.35">
      <c r="Q2089"/>
      <c r="R2089"/>
      <c r="S2089"/>
      <c r="T2089"/>
      <c r="U2089"/>
      <c r="V2089"/>
      <c r="W2089"/>
      <c r="X2089"/>
      <c r="Y2089"/>
      <c r="Z2089" s="54"/>
      <c r="AA2089" s="54"/>
      <c r="AB2089" s="54"/>
      <c r="AC2089"/>
      <c r="AD2089"/>
      <c r="AE2089"/>
    </row>
    <row r="2090" spans="17:31" x14ac:dyDescent="0.35">
      <c r="Q2090"/>
      <c r="R2090"/>
      <c r="S2090"/>
      <c r="T2090"/>
      <c r="U2090"/>
      <c r="V2090"/>
      <c r="W2090"/>
      <c r="X2090"/>
      <c r="Y2090"/>
      <c r="Z2090" s="54"/>
      <c r="AA2090" s="54"/>
      <c r="AB2090" s="54"/>
      <c r="AC2090"/>
      <c r="AD2090"/>
      <c r="AE2090"/>
    </row>
    <row r="2091" spans="17:31" x14ac:dyDescent="0.35">
      <c r="Q2091"/>
      <c r="R2091"/>
      <c r="S2091"/>
      <c r="T2091"/>
      <c r="U2091"/>
      <c r="V2091"/>
      <c r="W2091"/>
      <c r="X2091"/>
      <c r="Y2091"/>
      <c r="Z2091" s="54"/>
      <c r="AA2091" s="54"/>
      <c r="AB2091" s="54"/>
      <c r="AC2091"/>
      <c r="AD2091"/>
      <c r="AE2091"/>
    </row>
    <row r="2092" spans="17:31" x14ac:dyDescent="0.35">
      <c r="Q2092"/>
      <c r="R2092"/>
      <c r="S2092"/>
      <c r="T2092"/>
      <c r="U2092"/>
      <c r="V2092"/>
      <c r="W2092"/>
      <c r="X2092"/>
      <c r="Y2092"/>
      <c r="Z2092" s="54"/>
      <c r="AA2092" s="54"/>
      <c r="AB2092" s="54"/>
      <c r="AC2092"/>
      <c r="AD2092"/>
      <c r="AE2092"/>
    </row>
    <row r="2093" spans="17:31" x14ac:dyDescent="0.35">
      <c r="Q2093"/>
      <c r="R2093"/>
      <c r="S2093"/>
      <c r="T2093"/>
      <c r="U2093"/>
      <c r="V2093"/>
      <c r="W2093"/>
      <c r="X2093"/>
      <c r="Y2093"/>
      <c r="Z2093" s="54"/>
      <c r="AA2093" s="54"/>
      <c r="AB2093" s="54"/>
      <c r="AC2093"/>
      <c r="AD2093"/>
      <c r="AE2093"/>
    </row>
    <row r="2094" spans="17:31" x14ac:dyDescent="0.35">
      <c r="Q2094"/>
      <c r="R2094"/>
      <c r="S2094"/>
      <c r="T2094"/>
      <c r="U2094"/>
      <c r="V2094"/>
      <c r="W2094"/>
      <c r="X2094"/>
      <c r="Y2094"/>
      <c r="Z2094" s="54"/>
      <c r="AA2094" s="54"/>
      <c r="AB2094" s="54"/>
      <c r="AC2094"/>
      <c r="AD2094"/>
      <c r="AE2094"/>
    </row>
    <row r="2095" spans="17:31" x14ac:dyDescent="0.35">
      <c r="Q2095"/>
      <c r="R2095"/>
      <c r="S2095"/>
      <c r="T2095"/>
      <c r="U2095"/>
      <c r="V2095"/>
      <c r="W2095"/>
      <c r="X2095"/>
      <c r="Y2095"/>
      <c r="Z2095" s="54"/>
      <c r="AA2095" s="54"/>
      <c r="AB2095" s="54"/>
      <c r="AC2095"/>
      <c r="AD2095"/>
      <c r="AE2095"/>
    </row>
    <row r="2096" spans="17:31" x14ac:dyDescent="0.35">
      <c r="Q2096"/>
      <c r="R2096"/>
      <c r="S2096"/>
      <c r="T2096"/>
      <c r="U2096"/>
      <c r="V2096"/>
      <c r="W2096"/>
      <c r="X2096"/>
      <c r="Y2096"/>
      <c r="Z2096" s="54"/>
      <c r="AA2096" s="54"/>
      <c r="AB2096" s="54"/>
      <c r="AC2096"/>
      <c r="AD2096"/>
      <c r="AE2096"/>
    </row>
    <row r="2097" spans="17:31" x14ac:dyDescent="0.35">
      <c r="Q2097"/>
      <c r="R2097"/>
      <c r="S2097"/>
      <c r="T2097"/>
      <c r="U2097"/>
      <c r="V2097"/>
      <c r="W2097"/>
      <c r="X2097"/>
      <c r="Y2097"/>
      <c r="Z2097" s="54"/>
      <c r="AA2097" s="54"/>
      <c r="AB2097" s="54"/>
      <c r="AC2097"/>
      <c r="AD2097"/>
      <c r="AE2097"/>
    </row>
    <row r="2098" spans="17:31" x14ac:dyDescent="0.35">
      <c r="Q2098"/>
      <c r="R2098"/>
      <c r="S2098"/>
      <c r="T2098"/>
      <c r="U2098"/>
      <c r="V2098"/>
      <c r="W2098"/>
      <c r="X2098"/>
      <c r="Y2098"/>
      <c r="Z2098" s="54"/>
      <c r="AA2098" s="54"/>
      <c r="AB2098" s="54"/>
      <c r="AC2098"/>
      <c r="AD2098"/>
      <c r="AE2098"/>
    </row>
    <row r="2099" spans="17:31" x14ac:dyDescent="0.35">
      <c r="Q2099"/>
      <c r="R2099"/>
      <c r="S2099"/>
      <c r="T2099"/>
      <c r="U2099"/>
      <c r="V2099"/>
      <c r="W2099"/>
      <c r="X2099"/>
      <c r="Y2099"/>
      <c r="Z2099" s="54"/>
      <c r="AA2099" s="54"/>
      <c r="AB2099" s="54"/>
      <c r="AC2099"/>
      <c r="AD2099"/>
      <c r="AE2099"/>
    </row>
    <row r="2100" spans="17:31" x14ac:dyDescent="0.35">
      <c r="Q2100"/>
      <c r="R2100"/>
      <c r="S2100"/>
      <c r="T2100"/>
      <c r="U2100"/>
      <c r="V2100"/>
      <c r="W2100"/>
      <c r="X2100"/>
      <c r="Y2100"/>
      <c r="Z2100" s="54"/>
      <c r="AA2100" s="54"/>
      <c r="AB2100" s="54"/>
      <c r="AC2100"/>
      <c r="AD2100"/>
      <c r="AE2100"/>
    </row>
    <row r="2101" spans="17:31" x14ac:dyDescent="0.35">
      <c r="Q2101"/>
      <c r="R2101"/>
      <c r="S2101"/>
      <c r="T2101"/>
      <c r="U2101"/>
      <c r="V2101"/>
      <c r="W2101"/>
      <c r="X2101"/>
      <c r="Y2101"/>
      <c r="Z2101" s="54"/>
      <c r="AA2101" s="54"/>
      <c r="AB2101" s="54"/>
      <c r="AC2101"/>
      <c r="AD2101"/>
      <c r="AE2101"/>
    </row>
    <row r="2102" spans="17:31" x14ac:dyDescent="0.35">
      <c r="Q2102"/>
      <c r="R2102"/>
      <c r="S2102"/>
      <c r="T2102"/>
      <c r="U2102"/>
      <c r="V2102"/>
      <c r="W2102"/>
      <c r="X2102"/>
      <c r="Y2102"/>
      <c r="Z2102" s="54"/>
      <c r="AA2102" s="54"/>
      <c r="AB2102" s="54"/>
      <c r="AC2102"/>
      <c r="AD2102"/>
      <c r="AE2102"/>
    </row>
    <row r="2103" spans="17:31" x14ac:dyDescent="0.35">
      <c r="Q2103"/>
      <c r="R2103"/>
      <c r="S2103"/>
      <c r="T2103"/>
      <c r="U2103"/>
      <c r="V2103"/>
      <c r="W2103"/>
      <c r="X2103"/>
      <c r="Y2103"/>
      <c r="Z2103" s="54"/>
      <c r="AA2103" s="54"/>
      <c r="AB2103" s="54"/>
      <c r="AC2103"/>
      <c r="AD2103"/>
      <c r="AE2103"/>
    </row>
    <row r="2104" spans="17:31" x14ac:dyDescent="0.35">
      <c r="Q2104"/>
      <c r="R2104"/>
      <c r="S2104"/>
      <c r="T2104"/>
      <c r="U2104"/>
      <c r="V2104"/>
      <c r="W2104"/>
      <c r="X2104"/>
      <c r="Y2104"/>
      <c r="Z2104" s="54"/>
      <c r="AA2104" s="54"/>
      <c r="AB2104" s="54"/>
      <c r="AC2104"/>
      <c r="AD2104"/>
      <c r="AE2104"/>
    </row>
    <row r="2105" spans="17:31" x14ac:dyDescent="0.35">
      <c r="Q2105"/>
      <c r="R2105"/>
      <c r="S2105"/>
      <c r="T2105"/>
      <c r="U2105"/>
      <c r="V2105"/>
      <c r="W2105"/>
      <c r="X2105"/>
      <c r="Y2105"/>
      <c r="Z2105" s="54"/>
      <c r="AA2105" s="54"/>
      <c r="AB2105" s="54"/>
      <c r="AC2105"/>
      <c r="AD2105"/>
      <c r="AE2105"/>
    </row>
    <row r="2106" spans="17:31" x14ac:dyDescent="0.35">
      <c r="Q2106"/>
      <c r="R2106"/>
      <c r="S2106"/>
      <c r="T2106"/>
      <c r="U2106"/>
      <c r="V2106"/>
      <c r="W2106"/>
      <c r="X2106"/>
      <c r="Y2106"/>
      <c r="Z2106" s="54"/>
      <c r="AA2106" s="54"/>
      <c r="AB2106" s="54"/>
      <c r="AC2106"/>
      <c r="AD2106"/>
      <c r="AE2106"/>
    </row>
    <row r="2107" spans="17:31" x14ac:dyDescent="0.35">
      <c r="Q2107"/>
      <c r="R2107"/>
      <c r="S2107"/>
      <c r="T2107"/>
      <c r="U2107"/>
      <c r="V2107"/>
      <c r="W2107"/>
      <c r="X2107"/>
      <c r="Y2107"/>
      <c r="Z2107" s="54"/>
      <c r="AA2107" s="54"/>
      <c r="AB2107" s="54"/>
      <c r="AC2107"/>
      <c r="AD2107"/>
      <c r="AE2107"/>
    </row>
    <row r="2108" spans="17:31" x14ac:dyDescent="0.35">
      <c r="Q2108"/>
      <c r="R2108"/>
      <c r="S2108"/>
      <c r="T2108"/>
      <c r="U2108"/>
      <c r="V2108"/>
      <c r="W2108"/>
      <c r="X2108"/>
      <c r="Y2108"/>
      <c r="Z2108" s="54"/>
      <c r="AA2108" s="54"/>
      <c r="AB2108" s="54"/>
      <c r="AC2108"/>
      <c r="AD2108"/>
      <c r="AE2108"/>
    </row>
    <row r="2109" spans="17:31" x14ac:dyDescent="0.35">
      <c r="Q2109"/>
      <c r="R2109"/>
      <c r="S2109"/>
      <c r="T2109"/>
      <c r="U2109"/>
      <c r="V2109"/>
      <c r="W2109"/>
      <c r="X2109"/>
      <c r="Y2109"/>
      <c r="Z2109" s="54"/>
      <c r="AA2109" s="54"/>
      <c r="AB2109" s="54"/>
      <c r="AC2109"/>
      <c r="AD2109"/>
      <c r="AE2109"/>
    </row>
    <row r="2110" spans="17:31" x14ac:dyDescent="0.35">
      <c r="Q2110"/>
      <c r="R2110"/>
      <c r="S2110"/>
      <c r="T2110"/>
      <c r="U2110"/>
      <c r="V2110"/>
      <c r="W2110"/>
      <c r="X2110"/>
      <c r="Y2110"/>
      <c r="Z2110" s="54"/>
      <c r="AA2110" s="54"/>
      <c r="AB2110" s="54"/>
      <c r="AC2110"/>
      <c r="AD2110"/>
      <c r="AE2110"/>
    </row>
    <row r="2111" spans="17:31" x14ac:dyDescent="0.35">
      <c r="Q2111"/>
      <c r="R2111"/>
      <c r="S2111"/>
      <c r="T2111"/>
      <c r="U2111"/>
      <c r="V2111"/>
      <c r="W2111"/>
      <c r="X2111"/>
      <c r="Y2111"/>
      <c r="Z2111" s="54"/>
      <c r="AA2111" s="54"/>
      <c r="AB2111" s="54"/>
      <c r="AC2111"/>
      <c r="AD2111"/>
      <c r="AE2111"/>
    </row>
    <row r="2112" spans="17:31" x14ac:dyDescent="0.35">
      <c r="Q2112"/>
      <c r="R2112"/>
      <c r="S2112"/>
      <c r="T2112"/>
      <c r="U2112"/>
      <c r="V2112"/>
      <c r="W2112"/>
      <c r="X2112"/>
      <c r="Y2112"/>
      <c r="Z2112" s="54"/>
      <c r="AA2112" s="54"/>
      <c r="AB2112" s="54"/>
      <c r="AC2112"/>
      <c r="AD2112"/>
      <c r="AE2112"/>
    </row>
    <row r="2113" spans="17:31" x14ac:dyDescent="0.35">
      <c r="Q2113"/>
      <c r="R2113"/>
      <c r="S2113"/>
      <c r="T2113"/>
      <c r="U2113"/>
      <c r="V2113"/>
      <c r="W2113"/>
      <c r="X2113"/>
      <c r="Y2113"/>
      <c r="Z2113" s="54"/>
      <c r="AA2113" s="54"/>
      <c r="AB2113" s="54"/>
      <c r="AC2113"/>
      <c r="AD2113"/>
      <c r="AE2113"/>
    </row>
    <row r="2114" spans="17:31" x14ac:dyDescent="0.35">
      <c r="Q2114"/>
      <c r="R2114"/>
      <c r="S2114"/>
      <c r="T2114"/>
      <c r="U2114"/>
      <c r="V2114"/>
      <c r="W2114"/>
      <c r="X2114"/>
      <c r="Y2114"/>
      <c r="Z2114" s="54"/>
      <c r="AA2114" s="54"/>
      <c r="AB2114" s="54"/>
      <c r="AC2114"/>
      <c r="AD2114"/>
      <c r="AE2114"/>
    </row>
    <row r="2115" spans="17:31" x14ac:dyDescent="0.35">
      <c r="Q2115"/>
      <c r="R2115"/>
      <c r="S2115"/>
      <c r="T2115"/>
      <c r="U2115"/>
      <c r="V2115"/>
      <c r="W2115"/>
      <c r="X2115"/>
      <c r="Y2115"/>
      <c r="Z2115" s="54"/>
      <c r="AA2115" s="54"/>
      <c r="AB2115" s="54"/>
      <c r="AC2115"/>
      <c r="AD2115"/>
      <c r="AE2115"/>
    </row>
    <row r="2116" spans="17:31" x14ac:dyDescent="0.35">
      <c r="Q2116"/>
      <c r="R2116"/>
      <c r="S2116"/>
      <c r="T2116"/>
      <c r="U2116"/>
      <c r="V2116"/>
      <c r="W2116"/>
      <c r="X2116"/>
      <c r="Y2116"/>
      <c r="Z2116" s="54"/>
      <c r="AA2116" s="54"/>
      <c r="AB2116" s="54"/>
      <c r="AC2116"/>
      <c r="AD2116"/>
      <c r="AE2116"/>
    </row>
    <row r="2117" spans="17:31" x14ac:dyDescent="0.35">
      <c r="Q2117"/>
      <c r="R2117"/>
      <c r="S2117"/>
      <c r="T2117"/>
      <c r="U2117"/>
      <c r="V2117"/>
      <c r="W2117"/>
      <c r="X2117"/>
      <c r="Y2117"/>
      <c r="Z2117" s="54"/>
      <c r="AA2117" s="54"/>
      <c r="AB2117" s="54"/>
      <c r="AC2117"/>
      <c r="AD2117"/>
      <c r="AE2117"/>
    </row>
    <row r="2118" spans="17:31" x14ac:dyDescent="0.35">
      <c r="Q2118"/>
      <c r="R2118"/>
      <c r="S2118"/>
      <c r="T2118"/>
      <c r="U2118"/>
      <c r="V2118"/>
      <c r="W2118"/>
      <c r="X2118"/>
      <c r="Y2118"/>
      <c r="Z2118" s="54"/>
      <c r="AA2118" s="54"/>
      <c r="AB2118" s="54"/>
      <c r="AC2118"/>
      <c r="AD2118"/>
      <c r="AE2118"/>
    </row>
    <row r="2119" spans="17:31" x14ac:dyDescent="0.35">
      <c r="Q2119"/>
      <c r="R2119"/>
      <c r="S2119"/>
      <c r="T2119"/>
      <c r="U2119"/>
      <c r="V2119"/>
      <c r="W2119"/>
      <c r="X2119"/>
      <c r="Y2119"/>
      <c r="Z2119" s="54"/>
      <c r="AA2119" s="54"/>
      <c r="AB2119" s="54"/>
      <c r="AC2119"/>
      <c r="AD2119"/>
      <c r="AE2119"/>
    </row>
    <row r="2120" spans="17:31" x14ac:dyDescent="0.35">
      <c r="Q2120"/>
      <c r="R2120"/>
      <c r="S2120"/>
      <c r="T2120"/>
      <c r="U2120"/>
      <c r="V2120"/>
      <c r="W2120"/>
      <c r="X2120"/>
      <c r="Y2120"/>
      <c r="Z2120" s="54"/>
      <c r="AA2120" s="54"/>
      <c r="AB2120" s="54"/>
      <c r="AC2120"/>
      <c r="AD2120"/>
      <c r="AE2120"/>
    </row>
    <row r="2121" spans="17:31" x14ac:dyDescent="0.35">
      <c r="Q2121"/>
      <c r="R2121"/>
      <c r="S2121"/>
      <c r="T2121"/>
      <c r="U2121"/>
      <c r="V2121"/>
      <c r="W2121"/>
      <c r="X2121"/>
      <c r="Y2121"/>
      <c r="Z2121" s="54"/>
      <c r="AA2121" s="54"/>
      <c r="AB2121" s="54"/>
      <c r="AC2121"/>
      <c r="AD2121"/>
      <c r="AE2121"/>
    </row>
    <row r="2122" spans="17:31" x14ac:dyDescent="0.35">
      <c r="Q2122"/>
      <c r="R2122"/>
      <c r="S2122"/>
      <c r="T2122"/>
      <c r="U2122"/>
      <c r="V2122"/>
      <c r="W2122"/>
      <c r="X2122"/>
      <c r="Y2122"/>
      <c r="Z2122" s="54"/>
      <c r="AA2122" s="54"/>
      <c r="AB2122" s="54"/>
      <c r="AC2122"/>
      <c r="AD2122"/>
      <c r="AE2122"/>
    </row>
    <row r="2123" spans="17:31" x14ac:dyDescent="0.35">
      <c r="Q2123"/>
      <c r="R2123"/>
      <c r="S2123"/>
      <c r="T2123"/>
      <c r="U2123"/>
      <c r="V2123"/>
      <c r="W2123"/>
      <c r="X2123"/>
      <c r="Y2123"/>
      <c r="Z2123" s="54"/>
      <c r="AA2123" s="54"/>
      <c r="AB2123" s="54"/>
      <c r="AC2123"/>
      <c r="AD2123"/>
      <c r="AE2123"/>
    </row>
    <row r="2124" spans="17:31" x14ac:dyDescent="0.35">
      <c r="Q2124"/>
      <c r="R2124"/>
      <c r="S2124"/>
      <c r="T2124"/>
      <c r="U2124"/>
      <c r="V2124"/>
      <c r="W2124"/>
      <c r="X2124"/>
      <c r="Y2124"/>
      <c r="Z2124" s="54"/>
      <c r="AA2124" s="54"/>
      <c r="AB2124" s="54"/>
      <c r="AC2124"/>
      <c r="AD2124"/>
      <c r="AE2124"/>
    </row>
    <row r="2125" spans="17:31" x14ac:dyDescent="0.35">
      <c r="Q2125"/>
      <c r="R2125"/>
      <c r="S2125"/>
      <c r="T2125"/>
      <c r="U2125"/>
      <c r="V2125"/>
      <c r="W2125"/>
      <c r="X2125"/>
      <c r="Y2125"/>
      <c r="Z2125" s="54"/>
      <c r="AA2125" s="54"/>
      <c r="AB2125" s="54"/>
      <c r="AC2125"/>
      <c r="AD2125"/>
      <c r="AE2125"/>
    </row>
    <row r="2126" spans="17:31" x14ac:dyDescent="0.35">
      <c r="Q2126"/>
      <c r="R2126"/>
      <c r="S2126"/>
      <c r="T2126"/>
      <c r="U2126"/>
      <c r="V2126"/>
      <c r="W2126"/>
      <c r="X2126"/>
      <c r="Y2126"/>
      <c r="Z2126" s="54"/>
      <c r="AA2126" s="54"/>
      <c r="AB2126" s="54"/>
      <c r="AC2126"/>
      <c r="AD2126"/>
      <c r="AE2126"/>
    </row>
    <row r="2127" spans="17:31" x14ac:dyDescent="0.35">
      <c r="Q2127"/>
      <c r="R2127"/>
      <c r="S2127"/>
      <c r="T2127"/>
      <c r="U2127"/>
      <c r="V2127"/>
      <c r="W2127"/>
      <c r="X2127"/>
      <c r="Y2127"/>
      <c r="Z2127" s="54"/>
      <c r="AA2127" s="54"/>
      <c r="AB2127" s="54"/>
      <c r="AC2127"/>
      <c r="AD2127"/>
      <c r="AE2127"/>
    </row>
    <row r="2128" spans="17:31" x14ac:dyDescent="0.35">
      <c r="Q2128"/>
      <c r="R2128"/>
      <c r="S2128"/>
      <c r="T2128"/>
      <c r="U2128"/>
      <c r="V2128"/>
      <c r="W2128"/>
      <c r="X2128"/>
      <c r="Y2128"/>
      <c r="Z2128" s="54"/>
      <c r="AA2128" s="54"/>
      <c r="AB2128" s="54"/>
      <c r="AC2128"/>
      <c r="AD2128"/>
      <c r="AE2128"/>
    </row>
    <row r="2129" spans="17:31" x14ac:dyDescent="0.35">
      <c r="Q2129"/>
      <c r="R2129"/>
      <c r="S2129"/>
      <c r="T2129"/>
      <c r="U2129"/>
      <c r="V2129"/>
      <c r="W2129"/>
      <c r="X2129"/>
      <c r="Y2129"/>
      <c r="Z2129" s="54"/>
      <c r="AA2129" s="54"/>
      <c r="AB2129" s="54"/>
      <c r="AC2129"/>
      <c r="AD2129"/>
      <c r="AE2129"/>
    </row>
    <row r="2130" spans="17:31" x14ac:dyDescent="0.35">
      <c r="Q2130"/>
      <c r="R2130"/>
      <c r="S2130"/>
      <c r="T2130"/>
      <c r="U2130"/>
      <c r="V2130"/>
      <c r="W2130"/>
      <c r="X2130"/>
      <c r="Y2130"/>
      <c r="Z2130" s="54"/>
      <c r="AA2130" s="54"/>
      <c r="AB2130" s="54"/>
      <c r="AC2130"/>
      <c r="AD2130"/>
      <c r="AE2130"/>
    </row>
    <row r="2131" spans="17:31" x14ac:dyDescent="0.35">
      <c r="Q2131"/>
      <c r="R2131"/>
      <c r="S2131"/>
      <c r="T2131"/>
      <c r="U2131"/>
      <c r="V2131"/>
      <c r="W2131"/>
      <c r="X2131"/>
      <c r="Y2131"/>
      <c r="Z2131" s="54"/>
      <c r="AA2131" s="54"/>
      <c r="AB2131" s="54"/>
      <c r="AC2131"/>
      <c r="AD2131"/>
      <c r="AE2131"/>
    </row>
    <row r="2132" spans="17:31" x14ac:dyDescent="0.35">
      <c r="Q2132"/>
      <c r="R2132"/>
      <c r="S2132"/>
      <c r="T2132"/>
      <c r="U2132"/>
      <c r="V2132"/>
      <c r="W2132"/>
      <c r="X2132"/>
      <c r="Y2132"/>
      <c r="Z2132" s="54"/>
      <c r="AA2132" s="54"/>
      <c r="AB2132" s="54"/>
      <c r="AC2132"/>
      <c r="AD2132"/>
      <c r="AE2132"/>
    </row>
    <row r="2133" spans="17:31" x14ac:dyDescent="0.35">
      <c r="Q2133"/>
      <c r="R2133"/>
      <c r="S2133"/>
      <c r="T2133"/>
      <c r="U2133"/>
      <c r="V2133"/>
      <c r="W2133"/>
      <c r="X2133"/>
      <c r="Y2133"/>
      <c r="Z2133" s="54"/>
      <c r="AA2133" s="54"/>
      <c r="AB2133" s="54"/>
      <c r="AC2133"/>
      <c r="AD2133"/>
      <c r="AE2133"/>
    </row>
    <row r="2134" spans="17:31" x14ac:dyDescent="0.35">
      <c r="Q2134"/>
      <c r="R2134"/>
      <c r="S2134"/>
      <c r="T2134"/>
      <c r="U2134"/>
      <c r="V2134"/>
      <c r="W2134"/>
      <c r="X2134"/>
      <c r="Y2134"/>
      <c r="Z2134" s="54"/>
      <c r="AA2134" s="54"/>
      <c r="AB2134" s="54"/>
      <c r="AC2134"/>
      <c r="AD2134"/>
      <c r="AE2134"/>
    </row>
    <row r="2135" spans="17:31" x14ac:dyDescent="0.35">
      <c r="Q2135"/>
      <c r="R2135"/>
      <c r="S2135"/>
      <c r="T2135"/>
      <c r="U2135"/>
      <c r="V2135"/>
      <c r="W2135"/>
      <c r="X2135"/>
      <c r="Y2135"/>
      <c r="Z2135" s="54"/>
      <c r="AA2135" s="54"/>
      <c r="AB2135" s="54"/>
      <c r="AC2135"/>
      <c r="AD2135"/>
      <c r="AE2135"/>
    </row>
    <row r="2136" spans="17:31" x14ac:dyDescent="0.35">
      <c r="Q2136"/>
      <c r="R2136"/>
      <c r="S2136"/>
      <c r="T2136"/>
      <c r="U2136"/>
      <c r="V2136"/>
      <c r="W2136"/>
      <c r="X2136"/>
      <c r="Y2136"/>
      <c r="Z2136" s="54"/>
      <c r="AA2136" s="54"/>
      <c r="AB2136" s="54"/>
      <c r="AC2136"/>
      <c r="AD2136"/>
      <c r="AE2136"/>
    </row>
    <row r="2137" spans="17:31" x14ac:dyDescent="0.35">
      <c r="Q2137"/>
      <c r="R2137"/>
      <c r="S2137"/>
      <c r="T2137"/>
      <c r="U2137"/>
      <c r="V2137"/>
      <c r="W2137"/>
      <c r="X2137"/>
      <c r="Y2137"/>
      <c r="Z2137" s="54"/>
      <c r="AA2137" s="54"/>
      <c r="AB2137" s="54"/>
      <c r="AC2137"/>
      <c r="AD2137"/>
      <c r="AE2137"/>
    </row>
    <row r="2138" spans="17:31" x14ac:dyDescent="0.35">
      <c r="Q2138"/>
      <c r="R2138"/>
      <c r="S2138"/>
      <c r="T2138"/>
      <c r="U2138"/>
      <c r="V2138"/>
      <c r="W2138"/>
      <c r="X2138"/>
      <c r="Y2138"/>
      <c r="Z2138" s="54"/>
      <c r="AA2138" s="54"/>
      <c r="AB2138" s="54"/>
      <c r="AC2138"/>
      <c r="AD2138"/>
      <c r="AE2138"/>
    </row>
    <row r="2139" spans="17:31" x14ac:dyDescent="0.35">
      <c r="Q2139"/>
      <c r="R2139"/>
      <c r="S2139"/>
      <c r="T2139"/>
      <c r="U2139"/>
      <c r="V2139"/>
      <c r="W2139"/>
      <c r="X2139"/>
      <c r="Y2139"/>
      <c r="Z2139" s="54"/>
      <c r="AA2139" s="54"/>
      <c r="AB2139" s="54"/>
      <c r="AC2139"/>
      <c r="AD2139"/>
      <c r="AE2139"/>
    </row>
    <row r="2140" spans="17:31" x14ac:dyDescent="0.35">
      <c r="Q2140"/>
      <c r="R2140"/>
      <c r="S2140"/>
      <c r="T2140"/>
      <c r="U2140"/>
      <c r="V2140"/>
      <c r="W2140"/>
      <c r="X2140"/>
      <c r="Y2140"/>
      <c r="Z2140" s="54"/>
      <c r="AA2140" s="54"/>
      <c r="AB2140" s="54"/>
      <c r="AC2140"/>
      <c r="AD2140"/>
      <c r="AE2140"/>
    </row>
    <row r="2141" spans="17:31" x14ac:dyDescent="0.35">
      <c r="Q2141"/>
      <c r="R2141"/>
      <c r="S2141"/>
      <c r="T2141"/>
      <c r="U2141"/>
      <c r="V2141"/>
      <c r="W2141"/>
      <c r="X2141"/>
      <c r="Y2141"/>
      <c r="Z2141" s="54"/>
      <c r="AA2141" s="54"/>
      <c r="AB2141" s="54"/>
      <c r="AC2141"/>
      <c r="AD2141"/>
      <c r="AE2141"/>
    </row>
    <row r="2142" spans="17:31" x14ac:dyDescent="0.35">
      <c r="Q2142"/>
      <c r="R2142"/>
      <c r="S2142"/>
      <c r="T2142"/>
      <c r="U2142"/>
      <c r="V2142"/>
      <c r="W2142"/>
      <c r="X2142"/>
      <c r="Y2142"/>
      <c r="Z2142" s="54"/>
      <c r="AA2142" s="54"/>
      <c r="AB2142" s="54"/>
      <c r="AC2142"/>
      <c r="AD2142"/>
      <c r="AE2142"/>
    </row>
    <row r="2143" spans="17:31" x14ac:dyDescent="0.35">
      <c r="Q2143"/>
      <c r="R2143"/>
      <c r="S2143"/>
      <c r="T2143"/>
      <c r="U2143"/>
      <c r="V2143"/>
      <c r="W2143"/>
      <c r="X2143"/>
      <c r="Y2143"/>
      <c r="Z2143" s="54"/>
      <c r="AA2143" s="54"/>
      <c r="AB2143" s="54"/>
      <c r="AC2143"/>
      <c r="AD2143"/>
      <c r="AE2143"/>
    </row>
    <row r="2144" spans="17:31" x14ac:dyDescent="0.35">
      <c r="Q2144"/>
      <c r="R2144"/>
      <c r="S2144"/>
      <c r="T2144"/>
      <c r="U2144"/>
      <c r="V2144"/>
      <c r="W2144"/>
      <c r="X2144"/>
      <c r="Y2144"/>
      <c r="Z2144" s="54"/>
      <c r="AA2144" s="54"/>
      <c r="AB2144" s="54"/>
      <c r="AC2144"/>
      <c r="AD2144"/>
      <c r="AE2144"/>
    </row>
    <row r="2145" spans="17:31" x14ac:dyDescent="0.35">
      <c r="Q2145"/>
      <c r="R2145"/>
      <c r="S2145"/>
      <c r="T2145"/>
      <c r="U2145"/>
      <c r="V2145"/>
      <c r="W2145"/>
      <c r="X2145"/>
      <c r="Y2145"/>
      <c r="Z2145" s="54"/>
      <c r="AA2145" s="54"/>
      <c r="AB2145" s="54"/>
      <c r="AC2145"/>
      <c r="AD2145"/>
      <c r="AE2145"/>
    </row>
    <row r="2146" spans="17:31" x14ac:dyDescent="0.35">
      <c r="Q2146"/>
      <c r="R2146"/>
      <c r="S2146"/>
      <c r="T2146"/>
      <c r="U2146"/>
      <c r="V2146"/>
      <c r="W2146"/>
      <c r="X2146"/>
      <c r="Y2146"/>
      <c r="Z2146" s="54"/>
      <c r="AA2146" s="54"/>
      <c r="AB2146" s="54"/>
      <c r="AC2146"/>
      <c r="AD2146"/>
      <c r="AE2146"/>
    </row>
    <row r="2147" spans="17:31" x14ac:dyDescent="0.35">
      <c r="Q2147"/>
      <c r="R2147"/>
      <c r="S2147"/>
      <c r="T2147"/>
      <c r="U2147"/>
      <c r="V2147"/>
      <c r="W2147"/>
      <c r="X2147"/>
      <c r="Y2147"/>
      <c r="Z2147" s="54"/>
      <c r="AA2147" s="54"/>
      <c r="AB2147" s="54"/>
      <c r="AC2147"/>
      <c r="AD2147"/>
      <c r="AE2147"/>
    </row>
    <row r="2148" spans="17:31" x14ac:dyDescent="0.35">
      <c r="Q2148"/>
      <c r="R2148"/>
      <c r="S2148"/>
      <c r="T2148"/>
      <c r="U2148"/>
      <c r="V2148"/>
      <c r="W2148"/>
      <c r="X2148"/>
      <c r="Y2148"/>
      <c r="Z2148" s="54"/>
      <c r="AA2148" s="54"/>
      <c r="AB2148" s="54"/>
      <c r="AC2148"/>
      <c r="AD2148"/>
      <c r="AE2148"/>
    </row>
    <row r="2149" spans="17:31" x14ac:dyDescent="0.35">
      <c r="Q2149"/>
      <c r="R2149"/>
      <c r="S2149"/>
      <c r="T2149"/>
      <c r="U2149"/>
      <c r="V2149"/>
      <c r="W2149"/>
      <c r="X2149"/>
      <c r="Y2149"/>
      <c r="Z2149" s="54"/>
      <c r="AA2149" s="54"/>
      <c r="AB2149" s="54"/>
      <c r="AC2149"/>
      <c r="AD2149"/>
      <c r="AE2149"/>
    </row>
    <row r="2150" spans="17:31" x14ac:dyDescent="0.35">
      <c r="Q2150"/>
      <c r="R2150"/>
      <c r="S2150"/>
      <c r="T2150"/>
      <c r="U2150"/>
      <c r="V2150"/>
      <c r="W2150"/>
      <c r="X2150"/>
      <c r="Y2150"/>
      <c r="Z2150" s="54"/>
      <c r="AA2150" s="54"/>
      <c r="AB2150" s="54"/>
      <c r="AC2150"/>
      <c r="AD2150"/>
      <c r="AE2150"/>
    </row>
    <row r="2151" spans="17:31" x14ac:dyDescent="0.35">
      <c r="Q2151"/>
      <c r="R2151"/>
      <c r="S2151"/>
      <c r="T2151"/>
      <c r="U2151"/>
      <c r="V2151"/>
      <c r="W2151"/>
      <c r="X2151"/>
      <c r="Y2151"/>
      <c r="Z2151" s="54"/>
      <c r="AA2151" s="54"/>
      <c r="AB2151" s="54"/>
      <c r="AC2151"/>
      <c r="AD2151"/>
      <c r="AE2151"/>
    </row>
    <row r="2152" spans="17:31" x14ac:dyDescent="0.35">
      <c r="Q2152"/>
      <c r="R2152"/>
      <c r="S2152"/>
      <c r="T2152"/>
      <c r="U2152"/>
      <c r="V2152"/>
      <c r="W2152"/>
      <c r="X2152"/>
      <c r="Y2152"/>
      <c r="Z2152" s="54"/>
      <c r="AA2152" s="54"/>
      <c r="AB2152" s="54"/>
      <c r="AC2152"/>
      <c r="AD2152"/>
      <c r="AE2152"/>
    </row>
    <row r="2153" spans="17:31" x14ac:dyDescent="0.35">
      <c r="Q2153"/>
      <c r="R2153"/>
      <c r="S2153"/>
      <c r="T2153"/>
      <c r="U2153"/>
      <c r="V2153"/>
      <c r="W2153"/>
      <c r="X2153"/>
      <c r="Y2153"/>
      <c r="Z2153" s="54"/>
      <c r="AA2153" s="54"/>
      <c r="AB2153" s="54"/>
      <c r="AC2153"/>
      <c r="AD2153"/>
      <c r="AE2153"/>
    </row>
    <row r="2154" spans="17:31" x14ac:dyDescent="0.35">
      <c r="Q2154"/>
      <c r="R2154"/>
      <c r="S2154"/>
      <c r="T2154"/>
      <c r="U2154"/>
      <c r="V2154"/>
      <c r="W2154"/>
      <c r="X2154"/>
      <c r="Y2154"/>
      <c r="Z2154" s="54"/>
      <c r="AA2154" s="54"/>
      <c r="AB2154" s="54"/>
      <c r="AC2154"/>
      <c r="AD2154"/>
      <c r="AE2154"/>
    </row>
    <row r="2155" spans="17:31" x14ac:dyDescent="0.35">
      <c r="Q2155"/>
      <c r="R2155"/>
      <c r="S2155"/>
      <c r="T2155"/>
      <c r="U2155"/>
      <c r="V2155"/>
      <c r="W2155"/>
      <c r="X2155"/>
      <c r="Y2155"/>
      <c r="Z2155" s="54"/>
      <c r="AA2155" s="54"/>
      <c r="AB2155" s="54"/>
      <c r="AC2155"/>
      <c r="AD2155"/>
      <c r="AE2155"/>
    </row>
    <row r="2156" spans="17:31" x14ac:dyDescent="0.35">
      <c r="Q2156"/>
      <c r="R2156"/>
      <c r="S2156"/>
      <c r="T2156"/>
      <c r="U2156"/>
      <c r="V2156"/>
      <c r="W2156"/>
      <c r="X2156"/>
      <c r="Y2156"/>
      <c r="Z2156" s="54"/>
      <c r="AA2156" s="54"/>
      <c r="AB2156" s="54"/>
      <c r="AC2156"/>
      <c r="AD2156"/>
      <c r="AE2156"/>
    </row>
    <row r="2157" spans="17:31" x14ac:dyDescent="0.35">
      <c r="Q2157"/>
      <c r="R2157"/>
      <c r="S2157"/>
      <c r="T2157"/>
      <c r="U2157"/>
      <c r="V2157"/>
      <c r="W2157"/>
      <c r="X2157"/>
      <c r="Y2157"/>
      <c r="Z2157" s="54"/>
      <c r="AA2157" s="54"/>
      <c r="AB2157" s="54"/>
      <c r="AC2157"/>
      <c r="AD2157"/>
      <c r="AE2157"/>
    </row>
    <row r="2158" spans="17:31" x14ac:dyDescent="0.35">
      <c r="Q2158"/>
      <c r="R2158"/>
      <c r="S2158"/>
      <c r="T2158"/>
      <c r="U2158"/>
      <c r="V2158"/>
      <c r="W2158"/>
      <c r="X2158"/>
      <c r="Y2158"/>
      <c r="Z2158" s="54"/>
      <c r="AA2158" s="54"/>
      <c r="AB2158" s="54"/>
      <c r="AC2158"/>
      <c r="AD2158"/>
      <c r="AE2158"/>
    </row>
    <row r="2159" spans="17:31" x14ac:dyDescent="0.35">
      <c r="Q2159"/>
      <c r="R2159"/>
      <c r="S2159"/>
      <c r="T2159"/>
      <c r="U2159"/>
      <c r="V2159"/>
      <c r="W2159"/>
      <c r="X2159"/>
      <c r="Y2159"/>
      <c r="Z2159" s="54"/>
      <c r="AA2159" s="54"/>
      <c r="AB2159" s="54"/>
      <c r="AC2159"/>
      <c r="AD2159"/>
      <c r="AE2159"/>
    </row>
    <row r="2160" spans="17:31" x14ac:dyDescent="0.35">
      <c r="Q2160"/>
      <c r="R2160"/>
      <c r="S2160"/>
      <c r="T2160"/>
      <c r="U2160"/>
      <c r="V2160"/>
      <c r="W2160"/>
      <c r="X2160"/>
      <c r="Y2160"/>
      <c r="Z2160" s="54"/>
      <c r="AA2160" s="54"/>
      <c r="AB2160" s="54"/>
      <c r="AC2160"/>
      <c r="AD2160"/>
      <c r="AE2160"/>
    </row>
    <row r="2161" spans="17:31" x14ac:dyDescent="0.35">
      <c r="Q2161"/>
      <c r="R2161"/>
      <c r="S2161"/>
      <c r="T2161"/>
      <c r="U2161"/>
      <c r="V2161"/>
      <c r="W2161"/>
      <c r="X2161"/>
      <c r="Y2161"/>
      <c r="Z2161" s="54"/>
      <c r="AA2161" s="54"/>
      <c r="AB2161" s="54"/>
      <c r="AC2161"/>
      <c r="AD2161"/>
      <c r="AE2161"/>
    </row>
    <row r="2162" spans="17:31" x14ac:dyDescent="0.35">
      <c r="Q2162"/>
      <c r="R2162"/>
      <c r="S2162"/>
      <c r="T2162"/>
      <c r="U2162"/>
      <c r="V2162"/>
      <c r="W2162"/>
      <c r="X2162"/>
      <c r="Y2162"/>
      <c r="Z2162" s="54"/>
      <c r="AA2162" s="54"/>
      <c r="AB2162" s="54"/>
      <c r="AC2162"/>
      <c r="AD2162"/>
      <c r="AE2162"/>
    </row>
    <row r="2163" spans="17:31" x14ac:dyDescent="0.35">
      <c r="Q2163"/>
      <c r="R2163"/>
      <c r="S2163"/>
      <c r="T2163"/>
      <c r="U2163"/>
      <c r="V2163"/>
      <c r="W2163"/>
      <c r="X2163"/>
      <c r="Y2163"/>
      <c r="Z2163" s="54"/>
      <c r="AA2163" s="54"/>
      <c r="AB2163" s="54"/>
      <c r="AC2163"/>
      <c r="AD2163"/>
      <c r="AE2163"/>
    </row>
    <row r="2164" spans="17:31" x14ac:dyDescent="0.35">
      <c r="Q2164"/>
      <c r="R2164"/>
      <c r="S2164"/>
      <c r="T2164"/>
      <c r="U2164"/>
      <c r="V2164"/>
      <c r="W2164"/>
      <c r="X2164"/>
      <c r="Y2164"/>
      <c r="Z2164" s="54"/>
      <c r="AA2164" s="54"/>
      <c r="AB2164" s="54"/>
      <c r="AC2164"/>
      <c r="AD2164"/>
      <c r="AE2164"/>
    </row>
    <row r="2165" spans="17:31" x14ac:dyDescent="0.35">
      <c r="Q2165"/>
      <c r="R2165"/>
      <c r="S2165"/>
      <c r="T2165"/>
      <c r="U2165"/>
      <c r="V2165"/>
      <c r="W2165"/>
      <c r="X2165"/>
      <c r="Y2165"/>
      <c r="Z2165" s="54"/>
      <c r="AA2165" s="54"/>
      <c r="AB2165" s="54"/>
      <c r="AC2165"/>
      <c r="AD2165"/>
      <c r="AE2165"/>
    </row>
    <row r="2166" spans="17:31" x14ac:dyDescent="0.35">
      <c r="Q2166"/>
      <c r="R2166"/>
      <c r="S2166"/>
      <c r="T2166"/>
      <c r="U2166"/>
      <c r="V2166"/>
      <c r="W2166"/>
      <c r="X2166"/>
      <c r="Y2166"/>
      <c r="Z2166" s="54"/>
      <c r="AA2166" s="54"/>
      <c r="AB2166" s="54"/>
      <c r="AC2166"/>
      <c r="AD2166"/>
      <c r="AE2166"/>
    </row>
    <row r="2167" spans="17:31" x14ac:dyDescent="0.35">
      <c r="Q2167"/>
      <c r="R2167"/>
      <c r="S2167"/>
      <c r="T2167"/>
      <c r="U2167"/>
      <c r="V2167"/>
      <c r="W2167"/>
      <c r="X2167"/>
      <c r="Y2167"/>
      <c r="Z2167" s="54"/>
      <c r="AA2167" s="54"/>
      <c r="AB2167" s="54"/>
      <c r="AC2167"/>
      <c r="AD2167"/>
      <c r="AE2167"/>
    </row>
    <row r="2168" spans="17:31" x14ac:dyDescent="0.35">
      <c r="Q2168"/>
      <c r="R2168"/>
      <c r="S2168"/>
      <c r="T2168"/>
      <c r="U2168"/>
      <c r="V2168"/>
      <c r="W2168"/>
      <c r="X2168"/>
      <c r="Y2168"/>
      <c r="Z2168" s="54"/>
      <c r="AA2168" s="54"/>
      <c r="AB2168" s="54"/>
      <c r="AC2168"/>
      <c r="AD2168"/>
      <c r="AE2168"/>
    </row>
    <row r="2169" spans="17:31" x14ac:dyDescent="0.35">
      <c r="Q2169"/>
      <c r="R2169"/>
      <c r="S2169"/>
      <c r="T2169"/>
      <c r="U2169"/>
      <c r="V2169"/>
      <c r="W2169"/>
      <c r="X2169"/>
      <c r="Y2169"/>
      <c r="Z2169" s="54"/>
      <c r="AA2169" s="54"/>
      <c r="AB2169" s="54"/>
      <c r="AC2169"/>
      <c r="AD2169"/>
      <c r="AE2169"/>
    </row>
    <row r="2170" spans="17:31" x14ac:dyDescent="0.35">
      <c r="Q2170"/>
      <c r="R2170"/>
      <c r="S2170"/>
      <c r="T2170"/>
      <c r="U2170"/>
      <c r="V2170"/>
      <c r="W2170"/>
      <c r="X2170"/>
      <c r="Y2170"/>
      <c r="Z2170" s="54"/>
      <c r="AA2170" s="54"/>
      <c r="AB2170" s="54"/>
      <c r="AC2170"/>
      <c r="AD2170"/>
      <c r="AE2170"/>
    </row>
    <row r="2171" spans="17:31" x14ac:dyDescent="0.35">
      <c r="Q2171"/>
      <c r="R2171"/>
      <c r="S2171"/>
      <c r="T2171"/>
      <c r="U2171"/>
      <c r="V2171"/>
      <c r="W2171"/>
      <c r="X2171"/>
      <c r="Y2171"/>
      <c r="Z2171" s="54"/>
      <c r="AA2171" s="54"/>
      <c r="AB2171" s="54"/>
      <c r="AC2171"/>
      <c r="AD2171"/>
      <c r="AE2171"/>
    </row>
    <row r="2172" spans="17:31" x14ac:dyDescent="0.35">
      <c r="Q2172"/>
      <c r="R2172"/>
      <c r="S2172"/>
      <c r="T2172"/>
      <c r="U2172"/>
      <c r="V2172"/>
      <c r="W2172"/>
      <c r="X2172"/>
      <c r="Y2172"/>
      <c r="Z2172" s="54"/>
      <c r="AA2172" s="54"/>
      <c r="AB2172" s="54"/>
      <c r="AC2172"/>
      <c r="AD2172"/>
      <c r="AE2172"/>
    </row>
    <row r="2173" spans="17:31" x14ac:dyDescent="0.35">
      <c r="Q2173"/>
      <c r="R2173"/>
      <c r="S2173"/>
      <c r="T2173"/>
      <c r="U2173"/>
      <c r="V2173"/>
      <c r="W2173"/>
      <c r="X2173"/>
      <c r="Y2173"/>
      <c r="Z2173" s="54"/>
      <c r="AA2173" s="54"/>
      <c r="AB2173" s="54"/>
      <c r="AC2173"/>
      <c r="AD2173"/>
      <c r="AE2173"/>
    </row>
    <row r="2174" spans="17:31" x14ac:dyDescent="0.35">
      <c r="Q2174"/>
      <c r="R2174"/>
      <c r="S2174"/>
      <c r="T2174"/>
      <c r="U2174"/>
      <c r="V2174"/>
      <c r="W2174"/>
      <c r="X2174"/>
      <c r="Y2174"/>
      <c r="Z2174" s="54"/>
      <c r="AA2174" s="54"/>
      <c r="AB2174" s="54"/>
      <c r="AC2174"/>
      <c r="AD2174"/>
      <c r="AE2174"/>
    </row>
    <row r="2175" spans="17:31" x14ac:dyDescent="0.35">
      <c r="Q2175"/>
      <c r="R2175"/>
      <c r="S2175"/>
      <c r="T2175"/>
      <c r="U2175"/>
      <c r="V2175"/>
      <c r="W2175"/>
      <c r="X2175"/>
      <c r="Y2175"/>
      <c r="Z2175" s="54"/>
      <c r="AA2175" s="54"/>
      <c r="AB2175" s="54"/>
      <c r="AC2175"/>
      <c r="AD2175"/>
      <c r="AE2175"/>
    </row>
    <row r="2176" spans="17:31" x14ac:dyDescent="0.35">
      <c r="Q2176"/>
      <c r="R2176"/>
      <c r="S2176"/>
      <c r="T2176"/>
      <c r="U2176"/>
      <c r="V2176"/>
      <c r="W2176"/>
      <c r="X2176"/>
      <c r="Y2176"/>
      <c r="Z2176" s="54"/>
      <c r="AA2176" s="54"/>
      <c r="AB2176" s="54"/>
      <c r="AC2176"/>
      <c r="AD2176"/>
      <c r="AE2176"/>
    </row>
    <row r="2177" spans="17:31" x14ac:dyDescent="0.35">
      <c r="Q2177"/>
      <c r="R2177"/>
      <c r="S2177"/>
      <c r="T2177"/>
      <c r="U2177"/>
      <c r="V2177"/>
      <c r="W2177"/>
      <c r="X2177"/>
      <c r="Y2177"/>
      <c r="Z2177" s="54"/>
      <c r="AA2177" s="54"/>
      <c r="AB2177" s="54"/>
      <c r="AC2177"/>
      <c r="AD2177"/>
      <c r="AE2177"/>
    </row>
    <row r="2178" spans="17:31" x14ac:dyDescent="0.35">
      <c r="Q2178"/>
      <c r="R2178"/>
      <c r="S2178"/>
      <c r="T2178"/>
      <c r="U2178"/>
      <c r="V2178"/>
      <c r="W2178"/>
      <c r="X2178"/>
      <c r="Y2178"/>
      <c r="Z2178" s="54"/>
      <c r="AA2178" s="54"/>
      <c r="AB2178" s="54"/>
      <c r="AC2178"/>
      <c r="AD2178"/>
      <c r="AE2178"/>
    </row>
    <row r="2179" spans="17:31" x14ac:dyDescent="0.35">
      <c r="Q2179"/>
      <c r="R2179"/>
      <c r="S2179"/>
      <c r="T2179"/>
      <c r="U2179"/>
      <c r="V2179"/>
      <c r="W2179"/>
      <c r="X2179"/>
      <c r="Y2179"/>
      <c r="Z2179" s="54"/>
      <c r="AA2179" s="54"/>
      <c r="AB2179" s="54"/>
      <c r="AC2179"/>
      <c r="AD2179"/>
      <c r="AE2179"/>
    </row>
    <row r="2180" spans="17:31" x14ac:dyDescent="0.35">
      <c r="Q2180"/>
      <c r="R2180"/>
      <c r="S2180"/>
      <c r="T2180"/>
      <c r="U2180"/>
      <c r="V2180"/>
      <c r="W2180"/>
      <c r="X2180"/>
      <c r="Y2180"/>
      <c r="Z2180" s="54"/>
      <c r="AA2180" s="54"/>
      <c r="AB2180" s="54"/>
      <c r="AC2180"/>
      <c r="AD2180"/>
      <c r="AE2180"/>
    </row>
    <row r="2181" spans="17:31" x14ac:dyDescent="0.35">
      <c r="Q2181"/>
      <c r="R2181"/>
      <c r="S2181"/>
      <c r="T2181"/>
      <c r="U2181"/>
      <c r="V2181"/>
      <c r="W2181"/>
      <c r="X2181"/>
      <c r="Y2181"/>
      <c r="Z2181" s="54"/>
      <c r="AA2181" s="54"/>
      <c r="AB2181" s="54"/>
      <c r="AC2181"/>
      <c r="AD2181"/>
      <c r="AE2181"/>
    </row>
    <row r="2182" spans="17:31" x14ac:dyDescent="0.35">
      <c r="Q2182"/>
      <c r="R2182"/>
      <c r="S2182"/>
      <c r="T2182"/>
      <c r="U2182"/>
      <c r="V2182"/>
      <c r="W2182"/>
      <c r="X2182"/>
      <c r="Y2182"/>
      <c r="Z2182" s="54"/>
      <c r="AA2182" s="54"/>
      <c r="AB2182" s="54"/>
      <c r="AC2182"/>
      <c r="AD2182"/>
      <c r="AE2182"/>
    </row>
    <row r="2183" spans="17:31" x14ac:dyDescent="0.35">
      <c r="Q2183"/>
      <c r="R2183"/>
      <c r="S2183"/>
      <c r="T2183"/>
      <c r="U2183"/>
      <c r="V2183"/>
      <c r="W2183"/>
      <c r="X2183"/>
      <c r="Y2183"/>
      <c r="Z2183" s="54"/>
      <c r="AA2183" s="54"/>
      <c r="AB2183" s="54"/>
      <c r="AC2183"/>
      <c r="AD2183"/>
      <c r="AE2183"/>
    </row>
    <row r="2184" spans="17:31" x14ac:dyDescent="0.35">
      <c r="Q2184"/>
      <c r="R2184"/>
      <c r="S2184"/>
      <c r="T2184"/>
      <c r="U2184"/>
      <c r="V2184"/>
      <c r="W2184"/>
      <c r="X2184"/>
      <c r="Y2184"/>
      <c r="Z2184" s="54"/>
      <c r="AA2184" s="54"/>
      <c r="AB2184" s="54"/>
      <c r="AC2184"/>
      <c r="AD2184"/>
      <c r="AE2184"/>
    </row>
    <row r="2185" spans="17:31" x14ac:dyDescent="0.35">
      <c r="Q2185"/>
      <c r="R2185"/>
      <c r="S2185"/>
      <c r="T2185"/>
      <c r="U2185"/>
      <c r="V2185"/>
      <c r="W2185"/>
      <c r="X2185"/>
      <c r="Y2185"/>
      <c r="Z2185" s="54"/>
      <c r="AA2185" s="54"/>
      <c r="AB2185" s="54"/>
      <c r="AC2185"/>
      <c r="AD2185"/>
      <c r="AE2185"/>
    </row>
    <row r="2186" spans="17:31" x14ac:dyDescent="0.35">
      <c r="Q2186"/>
      <c r="R2186"/>
      <c r="S2186"/>
      <c r="T2186"/>
      <c r="U2186"/>
      <c r="V2186"/>
      <c r="W2186"/>
      <c r="X2186"/>
      <c r="Y2186"/>
      <c r="Z2186" s="54"/>
      <c r="AA2186" s="54"/>
      <c r="AB2186" s="54"/>
      <c r="AC2186"/>
      <c r="AD2186"/>
      <c r="AE2186"/>
    </row>
    <row r="2187" spans="17:31" x14ac:dyDescent="0.35">
      <c r="Q2187"/>
      <c r="R2187"/>
      <c r="S2187"/>
      <c r="T2187"/>
      <c r="U2187"/>
      <c r="V2187"/>
      <c r="W2187"/>
      <c r="X2187"/>
      <c r="Y2187"/>
      <c r="Z2187" s="54"/>
      <c r="AA2187" s="54"/>
      <c r="AB2187" s="54"/>
      <c r="AC2187"/>
      <c r="AD2187"/>
      <c r="AE2187"/>
    </row>
    <row r="2188" spans="17:31" x14ac:dyDescent="0.35">
      <c r="Q2188"/>
      <c r="R2188"/>
      <c r="S2188"/>
      <c r="T2188"/>
      <c r="U2188"/>
      <c r="V2188"/>
      <c r="W2188"/>
      <c r="X2188"/>
      <c r="Y2188"/>
      <c r="Z2188" s="54"/>
      <c r="AA2188" s="54"/>
      <c r="AB2188" s="54"/>
      <c r="AC2188"/>
      <c r="AD2188"/>
      <c r="AE2188"/>
    </row>
    <row r="2189" spans="17:31" x14ac:dyDescent="0.35">
      <c r="Q2189"/>
      <c r="R2189"/>
      <c r="S2189"/>
      <c r="T2189"/>
      <c r="U2189"/>
      <c r="V2189"/>
      <c r="W2189"/>
      <c r="X2189"/>
      <c r="Y2189"/>
      <c r="Z2189" s="54"/>
      <c r="AA2189" s="54"/>
      <c r="AB2189" s="54"/>
      <c r="AC2189"/>
      <c r="AD2189"/>
      <c r="AE2189"/>
    </row>
    <row r="2190" spans="17:31" x14ac:dyDescent="0.35">
      <c r="Q2190"/>
      <c r="R2190"/>
      <c r="S2190"/>
      <c r="T2190"/>
      <c r="U2190"/>
      <c r="V2190"/>
      <c r="W2190"/>
      <c r="X2190"/>
      <c r="Y2190"/>
      <c r="Z2190" s="54"/>
      <c r="AA2190" s="54"/>
      <c r="AB2190" s="54"/>
      <c r="AC2190"/>
      <c r="AD2190"/>
      <c r="AE2190"/>
    </row>
    <row r="2191" spans="17:31" x14ac:dyDescent="0.35">
      <c r="Q2191"/>
      <c r="R2191"/>
      <c r="S2191"/>
      <c r="T2191"/>
      <c r="U2191"/>
      <c r="V2191"/>
      <c r="W2191"/>
      <c r="X2191"/>
      <c r="Y2191"/>
      <c r="Z2191" s="54"/>
      <c r="AA2191" s="54"/>
      <c r="AB2191" s="54"/>
      <c r="AC2191"/>
      <c r="AD2191"/>
      <c r="AE2191"/>
    </row>
    <row r="2192" spans="17:31" x14ac:dyDescent="0.35">
      <c r="Q2192"/>
      <c r="R2192"/>
      <c r="S2192"/>
      <c r="T2192"/>
      <c r="U2192"/>
      <c r="V2192"/>
      <c r="W2192"/>
      <c r="X2192"/>
      <c r="Y2192"/>
      <c r="Z2192" s="54"/>
      <c r="AA2192" s="54"/>
      <c r="AB2192" s="54"/>
      <c r="AC2192"/>
      <c r="AD2192"/>
      <c r="AE2192"/>
    </row>
    <row r="2193" spans="17:31" x14ac:dyDescent="0.35">
      <c r="Q2193"/>
      <c r="R2193"/>
      <c r="S2193"/>
      <c r="T2193"/>
      <c r="U2193"/>
      <c r="V2193"/>
      <c r="W2193"/>
      <c r="X2193"/>
      <c r="Y2193"/>
      <c r="Z2193" s="54"/>
      <c r="AA2193" s="54"/>
      <c r="AB2193" s="54"/>
      <c r="AC2193"/>
      <c r="AD2193"/>
      <c r="AE2193"/>
    </row>
    <row r="2194" spans="17:31" x14ac:dyDescent="0.35">
      <c r="Q2194"/>
      <c r="R2194"/>
      <c r="S2194"/>
      <c r="T2194"/>
      <c r="U2194"/>
      <c r="V2194"/>
      <c r="W2194"/>
      <c r="X2194"/>
      <c r="Y2194"/>
      <c r="Z2194" s="54"/>
      <c r="AA2194" s="54"/>
      <c r="AB2194" s="54"/>
      <c r="AC2194"/>
      <c r="AD2194"/>
      <c r="AE2194"/>
    </row>
    <row r="2195" spans="17:31" x14ac:dyDescent="0.35">
      <c r="Q2195"/>
      <c r="R2195"/>
      <c r="S2195"/>
      <c r="T2195"/>
      <c r="U2195"/>
      <c r="V2195"/>
      <c r="W2195"/>
      <c r="X2195"/>
      <c r="Y2195"/>
      <c r="Z2195" s="54"/>
      <c r="AA2195" s="54"/>
      <c r="AB2195" s="54"/>
      <c r="AC2195"/>
      <c r="AD2195"/>
      <c r="AE2195"/>
    </row>
    <row r="2196" spans="17:31" x14ac:dyDescent="0.35">
      <c r="Q2196"/>
      <c r="R2196"/>
      <c r="S2196"/>
      <c r="T2196"/>
      <c r="U2196"/>
      <c r="V2196"/>
      <c r="W2196"/>
      <c r="X2196"/>
      <c r="Y2196"/>
      <c r="Z2196" s="54"/>
      <c r="AA2196" s="54"/>
      <c r="AB2196" s="54"/>
      <c r="AC2196"/>
      <c r="AD2196"/>
      <c r="AE2196"/>
    </row>
    <row r="2197" spans="17:31" x14ac:dyDescent="0.35">
      <c r="Q2197"/>
      <c r="R2197"/>
      <c r="S2197"/>
      <c r="T2197"/>
      <c r="U2197"/>
      <c r="V2197"/>
      <c r="W2197"/>
      <c r="X2197"/>
      <c r="Y2197"/>
      <c r="Z2197" s="54"/>
      <c r="AA2197" s="54"/>
      <c r="AB2197" s="54"/>
      <c r="AC2197"/>
      <c r="AD2197"/>
      <c r="AE2197"/>
    </row>
    <row r="2198" spans="17:31" x14ac:dyDescent="0.35">
      <c r="Q2198"/>
      <c r="R2198"/>
      <c r="S2198"/>
      <c r="T2198"/>
      <c r="U2198"/>
      <c r="V2198"/>
      <c r="W2198"/>
      <c r="X2198"/>
      <c r="Y2198"/>
      <c r="Z2198" s="54"/>
      <c r="AA2198" s="54"/>
      <c r="AB2198" s="54"/>
      <c r="AC2198"/>
      <c r="AD2198"/>
      <c r="AE2198"/>
    </row>
    <row r="2199" spans="17:31" x14ac:dyDescent="0.35">
      <c r="Q2199"/>
      <c r="R2199"/>
      <c r="S2199"/>
      <c r="T2199"/>
      <c r="U2199"/>
      <c r="V2199"/>
      <c r="W2199"/>
      <c r="X2199"/>
      <c r="Y2199"/>
      <c r="Z2199" s="54"/>
      <c r="AA2199" s="54"/>
      <c r="AB2199" s="54"/>
      <c r="AC2199"/>
      <c r="AD2199"/>
      <c r="AE2199"/>
    </row>
    <row r="2200" spans="17:31" x14ac:dyDescent="0.35">
      <c r="Q2200"/>
      <c r="R2200"/>
      <c r="S2200"/>
      <c r="T2200"/>
      <c r="U2200"/>
      <c r="V2200"/>
      <c r="W2200"/>
      <c r="X2200"/>
      <c r="Y2200"/>
      <c r="Z2200" s="54"/>
      <c r="AA2200" s="54"/>
      <c r="AB2200" s="54"/>
      <c r="AC2200"/>
      <c r="AD2200"/>
      <c r="AE2200"/>
    </row>
    <row r="2201" spans="17:31" x14ac:dyDescent="0.35">
      <c r="Q2201"/>
      <c r="R2201"/>
      <c r="S2201"/>
      <c r="T2201"/>
      <c r="U2201"/>
      <c r="V2201"/>
      <c r="W2201"/>
      <c r="X2201"/>
      <c r="Y2201"/>
      <c r="Z2201" s="54"/>
      <c r="AA2201" s="54"/>
      <c r="AB2201" s="54"/>
      <c r="AC2201"/>
      <c r="AD2201"/>
      <c r="AE2201"/>
    </row>
    <row r="2202" spans="17:31" x14ac:dyDescent="0.35">
      <c r="Q2202"/>
      <c r="R2202"/>
      <c r="S2202"/>
      <c r="T2202"/>
      <c r="U2202"/>
      <c r="V2202"/>
      <c r="W2202"/>
      <c r="X2202"/>
      <c r="Y2202"/>
      <c r="Z2202" s="54"/>
      <c r="AA2202" s="54"/>
      <c r="AB2202" s="54"/>
      <c r="AC2202"/>
      <c r="AD2202"/>
      <c r="AE2202"/>
    </row>
    <row r="2203" spans="17:31" x14ac:dyDescent="0.35">
      <c r="Q2203"/>
      <c r="R2203"/>
      <c r="S2203"/>
      <c r="T2203"/>
      <c r="U2203"/>
      <c r="V2203"/>
      <c r="W2203"/>
      <c r="X2203"/>
      <c r="Y2203"/>
      <c r="Z2203" s="54"/>
      <c r="AA2203" s="54"/>
      <c r="AB2203" s="54"/>
      <c r="AC2203"/>
      <c r="AD2203"/>
      <c r="AE2203"/>
    </row>
    <row r="2204" spans="17:31" x14ac:dyDescent="0.35">
      <c r="Q2204"/>
      <c r="R2204"/>
      <c r="S2204"/>
      <c r="T2204"/>
      <c r="U2204"/>
      <c r="V2204"/>
      <c r="W2204"/>
      <c r="X2204"/>
      <c r="Y2204"/>
      <c r="Z2204" s="54"/>
      <c r="AA2204" s="54"/>
      <c r="AB2204" s="54"/>
      <c r="AC2204"/>
      <c r="AD2204"/>
      <c r="AE2204"/>
    </row>
    <row r="2205" spans="17:31" x14ac:dyDescent="0.35">
      <c r="Q2205"/>
      <c r="R2205"/>
      <c r="S2205"/>
      <c r="T2205"/>
      <c r="U2205"/>
      <c r="V2205"/>
      <c r="W2205"/>
      <c r="X2205"/>
      <c r="Y2205"/>
      <c r="Z2205" s="54"/>
      <c r="AA2205" s="54"/>
      <c r="AB2205" s="54"/>
      <c r="AC2205"/>
      <c r="AD2205"/>
      <c r="AE2205"/>
    </row>
    <row r="2206" spans="17:31" x14ac:dyDescent="0.35">
      <c r="Q2206"/>
      <c r="R2206"/>
      <c r="S2206"/>
      <c r="T2206"/>
      <c r="U2206"/>
      <c r="V2206"/>
      <c r="W2206"/>
      <c r="X2206"/>
      <c r="Y2206"/>
      <c r="Z2206" s="54"/>
      <c r="AA2206" s="54"/>
      <c r="AB2206" s="54"/>
      <c r="AC2206"/>
      <c r="AD2206"/>
      <c r="AE2206"/>
    </row>
    <row r="2207" spans="17:31" x14ac:dyDescent="0.35">
      <c r="Q2207"/>
      <c r="R2207"/>
      <c r="S2207"/>
      <c r="T2207"/>
      <c r="U2207"/>
      <c r="V2207"/>
      <c r="W2207"/>
      <c r="X2207"/>
      <c r="Y2207"/>
      <c r="Z2207" s="54"/>
      <c r="AA2207" s="54"/>
      <c r="AB2207" s="54"/>
      <c r="AC2207"/>
      <c r="AD2207"/>
      <c r="AE2207"/>
    </row>
    <row r="2208" spans="17:31" x14ac:dyDescent="0.35">
      <c r="Q2208"/>
      <c r="R2208"/>
      <c r="S2208"/>
      <c r="T2208"/>
      <c r="U2208"/>
      <c r="V2208"/>
      <c r="W2208"/>
      <c r="X2208"/>
      <c r="Y2208"/>
      <c r="Z2208" s="54"/>
      <c r="AA2208" s="54"/>
      <c r="AB2208" s="54"/>
      <c r="AC2208"/>
      <c r="AD2208"/>
      <c r="AE2208"/>
    </row>
    <row r="2209" spans="17:31" x14ac:dyDescent="0.35">
      <c r="Q2209"/>
      <c r="R2209"/>
      <c r="S2209"/>
      <c r="T2209"/>
      <c r="U2209"/>
      <c r="V2209"/>
      <c r="W2209"/>
      <c r="X2209"/>
      <c r="Y2209"/>
      <c r="Z2209" s="54"/>
      <c r="AA2209" s="54"/>
      <c r="AB2209" s="54"/>
      <c r="AC2209"/>
      <c r="AD2209"/>
      <c r="AE2209"/>
    </row>
    <row r="2210" spans="17:31" x14ac:dyDescent="0.35">
      <c r="Q2210"/>
      <c r="R2210"/>
      <c r="S2210"/>
      <c r="T2210"/>
      <c r="U2210"/>
      <c r="V2210"/>
      <c r="W2210"/>
      <c r="X2210"/>
      <c r="Y2210"/>
      <c r="Z2210" s="54"/>
      <c r="AA2210" s="54"/>
      <c r="AB2210" s="54"/>
      <c r="AC2210"/>
      <c r="AD2210"/>
      <c r="AE2210"/>
    </row>
    <row r="2211" spans="17:31" x14ac:dyDescent="0.35">
      <c r="Q2211"/>
      <c r="R2211"/>
      <c r="S2211"/>
      <c r="T2211"/>
      <c r="U2211"/>
      <c r="V2211"/>
      <c r="W2211"/>
      <c r="X2211"/>
      <c r="Y2211"/>
      <c r="Z2211" s="54"/>
      <c r="AA2211" s="54"/>
      <c r="AB2211" s="54"/>
      <c r="AC2211"/>
      <c r="AD2211"/>
      <c r="AE2211"/>
    </row>
    <row r="2212" spans="17:31" x14ac:dyDescent="0.35">
      <c r="Q2212"/>
      <c r="R2212"/>
      <c r="S2212"/>
      <c r="T2212"/>
      <c r="U2212"/>
      <c r="V2212"/>
      <c r="W2212"/>
      <c r="X2212"/>
      <c r="Y2212"/>
      <c r="Z2212" s="54"/>
      <c r="AA2212" s="54"/>
      <c r="AB2212" s="54"/>
      <c r="AC2212"/>
      <c r="AD2212"/>
      <c r="AE2212"/>
    </row>
    <row r="2213" spans="17:31" x14ac:dyDescent="0.35">
      <c r="Q2213"/>
      <c r="R2213"/>
      <c r="S2213"/>
      <c r="T2213"/>
      <c r="U2213"/>
      <c r="V2213"/>
      <c r="W2213"/>
      <c r="X2213"/>
      <c r="Y2213"/>
      <c r="Z2213" s="54"/>
      <c r="AA2213" s="54"/>
      <c r="AB2213" s="54"/>
      <c r="AC2213"/>
      <c r="AD2213"/>
      <c r="AE2213"/>
    </row>
    <row r="2214" spans="17:31" x14ac:dyDescent="0.35">
      <c r="Q2214"/>
      <c r="R2214"/>
      <c r="S2214"/>
      <c r="T2214"/>
      <c r="U2214"/>
      <c r="V2214"/>
      <c r="W2214"/>
      <c r="X2214"/>
      <c r="Y2214"/>
      <c r="Z2214" s="54"/>
      <c r="AA2214" s="54"/>
      <c r="AB2214" s="54"/>
      <c r="AC2214"/>
      <c r="AD2214"/>
      <c r="AE2214"/>
    </row>
    <row r="2215" spans="17:31" x14ac:dyDescent="0.35">
      <c r="Q2215"/>
      <c r="R2215"/>
      <c r="S2215"/>
      <c r="T2215"/>
      <c r="U2215"/>
      <c r="V2215"/>
      <c r="W2215"/>
      <c r="X2215"/>
      <c r="Y2215"/>
      <c r="Z2215" s="54"/>
      <c r="AA2215" s="54"/>
      <c r="AB2215" s="54"/>
      <c r="AC2215"/>
      <c r="AD2215"/>
      <c r="AE2215"/>
    </row>
    <row r="2216" spans="17:31" x14ac:dyDescent="0.35">
      <c r="Q2216"/>
      <c r="R2216"/>
      <c r="S2216"/>
      <c r="T2216"/>
      <c r="U2216"/>
      <c r="V2216"/>
      <c r="W2216"/>
      <c r="X2216"/>
      <c r="Y2216"/>
      <c r="Z2216" s="54"/>
      <c r="AA2216" s="54"/>
      <c r="AB2216" s="54"/>
      <c r="AC2216"/>
      <c r="AD2216"/>
      <c r="AE2216"/>
    </row>
    <row r="2217" spans="17:31" x14ac:dyDescent="0.35">
      <c r="Q2217"/>
      <c r="R2217"/>
      <c r="S2217"/>
      <c r="T2217"/>
      <c r="U2217"/>
      <c r="V2217"/>
      <c r="W2217"/>
      <c r="X2217"/>
      <c r="Y2217"/>
      <c r="Z2217" s="54"/>
      <c r="AA2217" s="54"/>
      <c r="AB2217" s="54"/>
      <c r="AC2217"/>
      <c r="AD2217"/>
      <c r="AE2217"/>
    </row>
    <row r="2218" spans="17:31" x14ac:dyDescent="0.35">
      <c r="Q2218"/>
      <c r="R2218"/>
      <c r="S2218"/>
      <c r="T2218"/>
      <c r="U2218"/>
      <c r="V2218"/>
      <c r="W2218"/>
      <c r="X2218"/>
      <c r="Y2218"/>
      <c r="Z2218" s="54"/>
      <c r="AA2218" s="54"/>
      <c r="AB2218" s="54"/>
      <c r="AC2218"/>
      <c r="AD2218"/>
      <c r="AE2218"/>
    </row>
    <row r="2219" spans="17:31" x14ac:dyDescent="0.35">
      <c r="Q2219"/>
      <c r="R2219"/>
      <c r="S2219"/>
      <c r="T2219"/>
      <c r="U2219"/>
      <c r="V2219"/>
      <c r="W2219"/>
      <c r="X2219"/>
      <c r="Y2219"/>
      <c r="Z2219" s="54"/>
      <c r="AA2219" s="54"/>
      <c r="AB2219" s="54"/>
      <c r="AC2219"/>
      <c r="AD2219"/>
      <c r="AE2219"/>
    </row>
    <row r="2220" spans="17:31" x14ac:dyDescent="0.35">
      <c r="Q2220"/>
      <c r="R2220"/>
      <c r="S2220"/>
      <c r="T2220"/>
      <c r="U2220"/>
      <c r="V2220"/>
      <c r="W2220"/>
      <c r="X2220"/>
      <c r="Y2220"/>
      <c r="Z2220" s="54"/>
      <c r="AA2220" s="54"/>
      <c r="AB2220" s="54"/>
      <c r="AC2220"/>
      <c r="AD2220"/>
      <c r="AE2220"/>
    </row>
    <row r="2221" spans="17:31" x14ac:dyDescent="0.35">
      <c r="Q2221"/>
      <c r="R2221"/>
      <c r="S2221"/>
      <c r="T2221"/>
      <c r="U2221"/>
      <c r="V2221"/>
      <c r="W2221"/>
      <c r="X2221"/>
      <c r="Y2221"/>
      <c r="Z2221" s="54"/>
      <c r="AA2221" s="54"/>
      <c r="AB2221" s="54"/>
      <c r="AC2221"/>
      <c r="AD2221"/>
      <c r="AE2221"/>
    </row>
    <row r="2222" spans="17:31" x14ac:dyDescent="0.35">
      <c r="Q2222"/>
      <c r="R2222"/>
      <c r="S2222"/>
      <c r="T2222"/>
      <c r="U2222"/>
      <c r="V2222"/>
      <c r="W2222"/>
      <c r="X2222"/>
      <c r="Y2222"/>
      <c r="Z2222" s="54"/>
      <c r="AA2222" s="54"/>
      <c r="AB2222" s="54"/>
      <c r="AC2222"/>
      <c r="AD2222"/>
      <c r="AE2222"/>
    </row>
    <row r="2223" spans="17:31" x14ac:dyDescent="0.35">
      <c r="Q2223"/>
      <c r="R2223"/>
      <c r="S2223"/>
      <c r="T2223"/>
      <c r="U2223"/>
      <c r="V2223"/>
      <c r="W2223"/>
      <c r="X2223"/>
      <c r="Y2223"/>
      <c r="Z2223" s="54"/>
      <c r="AA2223" s="54"/>
      <c r="AB2223" s="54"/>
      <c r="AC2223"/>
      <c r="AD2223"/>
      <c r="AE2223"/>
    </row>
    <row r="2224" spans="17:31" x14ac:dyDescent="0.35">
      <c r="Q2224"/>
      <c r="R2224"/>
      <c r="S2224"/>
      <c r="T2224"/>
      <c r="U2224"/>
      <c r="V2224"/>
      <c r="W2224"/>
      <c r="X2224"/>
      <c r="Y2224"/>
      <c r="Z2224" s="54"/>
      <c r="AA2224" s="54"/>
      <c r="AB2224" s="54"/>
      <c r="AC2224"/>
      <c r="AD2224"/>
      <c r="AE2224"/>
    </row>
    <row r="2225" spans="17:31" x14ac:dyDescent="0.35">
      <c r="Q2225"/>
      <c r="R2225"/>
      <c r="S2225"/>
      <c r="T2225"/>
      <c r="U2225"/>
      <c r="V2225"/>
      <c r="W2225"/>
      <c r="X2225"/>
      <c r="Y2225"/>
      <c r="Z2225" s="54"/>
      <c r="AA2225" s="54"/>
      <c r="AB2225" s="54"/>
      <c r="AC2225"/>
      <c r="AD2225"/>
      <c r="AE2225"/>
    </row>
    <row r="2226" spans="17:31" x14ac:dyDescent="0.35">
      <c r="Q2226"/>
      <c r="R2226"/>
      <c r="S2226"/>
      <c r="T2226"/>
      <c r="U2226"/>
      <c r="V2226"/>
      <c r="W2226"/>
      <c r="X2226"/>
      <c r="Y2226"/>
      <c r="Z2226" s="54"/>
      <c r="AA2226" s="54"/>
      <c r="AB2226" s="54"/>
      <c r="AC2226"/>
      <c r="AD2226"/>
      <c r="AE2226"/>
    </row>
    <row r="2227" spans="17:31" x14ac:dyDescent="0.35">
      <c r="Q2227"/>
      <c r="R2227"/>
      <c r="S2227"/>
      <c r="T2227"/>
      <c r="U2227"/>
      <c r="V2227"/>
      <c r="W2227"/>
      <c r="X2227"/>
      <c r="Y2227"/>
      <c r="Z2227" s="54"/>
      <c r="AA2227" s="54"/>
      <c r="AB2227" s="54"/>
      <c r="AC2227"/>
      <c r="AD2227"/>
      <c r="AE2227"/>
    </row>
    <row r="2228" spans="17:31" x14ac:dyDescent="0.35">
      <c r="Q2228"/>
      <c r="R2228"/>
      <c r="S2228"/>
      <c r="T2228"/>
      <c r="U2228"/>
      <c r="V2228"/>
      <c r="W2228"/>
      <c r="X2228"/>
      <c r="Y2228"/>
      <c r="Z2228" s="54"/>
      <c r="AA2228" s="54"/>
      <c r="AB2228" s="54"/>
      <c r="AC2228"/>
      <c r="AD2228"/>
      <c r="AE2228"/>
    </row>
    <row r="2229" spans="17:31" x14ac:dyDescent="0.35">
      <c r="Q2229"/>
      <c r="R2229"/>
      <c r="S2229"/>
      <c r="T2229"/>
      <c r="U2229"/>
      <c r="V2229"/>
      <c r="W2229"/>
      <c r="X2229"/>
      <c r="Y2229"/>
      <c r="Z2229" s="54"/>
      <c r="AA2229" s="54"/>
      <c r="AB2229" s="54"/>
      <c r="AC2229"/>
      <c r="AD2229"/>
      <c r="AE2229"/>
    </row>
    <row r="2230" spans="17:31" x14ac:dyDescent="0.35">
      <c r="Q2230"/>
      <c r="R2230"/>
      <c r="S2230"/>
      <c r="T2230"/>
      <c r="U2230"/>
      <c r="V2230"/>
      <c r="W2230"/>
      <c r="X2230"/>
      <c r="Y2230"/>
      <c r="Z2230" s="54"/>
      <c r="AA2230" s="54"/>
      <c r="AB2230" s="54"/>
      <c r="AC2230"/>
      <c r="AD2230"/>
      <c r="AE2230"/>
    </row>
    <row r="2231" spans="17:31" x14ac:dyDescent="0.35">
      <c r="Q2231"/>
      <c r="R2231"/>
      <c r="S2231"/>
      <c r="T2231"/>
      <c r="U2231"/>
      <c r="V2231"/>
      <c r="W2231"/>
      <c r="X2231"/>
      <c r="Y2231"/>
      <c r="Z2231" s="54"/>
      <c r="AA2231" s="54"/>
      <c r="AB2231" s="54"/>
      <c r="AC2231"/>
      <c r="AD2231"/>
      <c r="AE2231"/>
    </row>
    <row r="2232" spans="17:31" x14ac:dyDescent="0.35">
      <c r="Q2232"/>
      <c r="R2232"/>
      <c r="S2232"/>
      <c r="T2232"/>
      <c r="U2232"/>
      <c r="V2232"/>
      <c r="W2232"/>
      <c r="X2232"/>
      <c r="Y2232"/>
      <c r="Z2232" s="54"/>
      <c r="AA2232" s="54"/>
      <c r="AB2232" s="54"/>
      <c r="AC2232"/>
      <c r="AD2232"/>
      <c r="AE2232"/>
    </row>
    <row r="2233" spans="17:31" x14ac:dyDescent="0.35">
      <c r="Q2233"/>
      <c r="R2233"/>
      <c r="S2233"/>
      <c r="T2233"/>
      <c r="U2233"/>
      <c r="V2233"/>
      <c r="W2233"/>
      <c r="X2233"/>
      <c r="Y2233"/>
      <c r="Z2233" s="54"/>
      <c r="AA2233" s="54"/>
      <c r="AB2233" s="54"/>
      <c r="AC2233"/>
      <c r="AD2233"/>
      <c r="AE2233"/>
    </row>
    <row r="2234" spans="17:31" x14ac:dyDescent="0.35">
      <c r="Q2234"/>
      <c r="R2234"/>
      <c r="S2234"/>
      <c r="T2234"/>
      <c r="U2234"/>
      <c r="V2234"/>
      <c r="W2234"/>
      <c r="X2234"/>
      <c r="Y2234"/>
      <c r="Z2234" s="54"/>
      <c r="AA2234" s="54"/>
      <c r="AB2234" s="54"/>
      <c r="AC2234"/>
      <c r="AD2234"/>
      <c r="AE2234"/>
    </row>
    <row r="2235" spans="17:31" x14ac:dyDescent="0.35">
      <c r="Q2235"/>
      <c r="R2235"/>
      <c r="S2235"/>
      <c r="T2235"/>
      <c r="U2235"/>
      <c r="V2235"/>
      <c r="W2235"/>
      <c r="X2235"/>
      <c r="Y2235"/>
      <c r="Z2235" s="54"/>
      <c r="AA2235" s="54"/>
      <c r="AB2235" s="54"/>
      <c r="AC2235"/>
      <c r="AD2235"/>
      <c r="AE2235"/>
    </row>
    <row r="2236" spans="17:31" x14ac:dyDescent="0.35">
      <c r="Q2236"/>
      <c r="R2236"/>
      <c r="S2236"/>
      <c r="T2236"/>
      <c r="U2236"/>
      <c r="V2236"/>
      <c r="W2236"/>
      <c r="X2236"/>
      <c r="Y2236"/>
      <c r="Z2236" s="54"/>
      <c r="AA2236" s="54"/>
      <c r="AB2236" s="54"/>
      <c r="AC2236"/>
      <c r="AD2236"/>
      <c r="AE2236"/>
    </row>
    <row r="2237" spans="17:31" x14ac:dyDescent="0.35">
      <c r="Q2237"/>
      <c r="R2237"/>
      <c r="S2237"/>
      <c r="T2237"/>
      <c r="U2237"/>
      <c r="V2237"/>
      <c r="W2237"/>
      <c r="X2237"/>
      <c r="Y2237"/>
      <c r="Z2237" s="54"/>
      <c r="AA2237" s="54"/>
      <c r="AB2237" s="54"/>
      <c r="AC2237"/>
      <c r="AD2237"/>
      <c r="AE2237"/>
    </row>
    <row r="2238" spans="17:31" x14ac:dyDescent="0.35">
      <c r="Q2238"/>
      <c r="R2238"/>
      <c r="S2238"/>
      <c r="T2238"/>
      <c r="U2238"/>
      <c r="V2238"/>
      <c r="W2238"/>
      <c r="X2238"/>
      <c r="Y2238"/>
      <c r="Z2238" s="54"/>
      <c r="AA2238" s="54"/>
      <c r="AB2238" s="54"/>
      <c r="AC2238"/>
      <c r="AD2238"/>
      <c r="AE2238"/>
    </row>
    <row r="2239" spans="17:31" x14ac:dyDescent="0.35">
      <c r="Q2239"/>
      <c r="R2239"/>
      <c r="S2239"/>
      <c r="T2239"/>
      <c r="U2239"/>
      <c r="V2239"/>
      <c r="W2239"/>
      <c r="X2239"/>
      <c r="Y2239"/>
      <c r="Z2239" s="54"/>
      <c r="AA2239" s="54"/>
      <c r="AB2239" s="54"/>
      <c r="AC2239"/>
      <c r="AD2239"/>
      <c r="AE2239"/>
    </row>
    <row r="2240" spans="17:31" x14ac:dyDescent="0.35">
      <c r="Q2240"/>
      <c r="R2240"/>
      <c r="S2240"/>
      <c r="T2240"/>
      <c r="U2240"/>
      <c r="V2240"/>
      <c r="W2240"/>
      <c r="X2240"/>
      <c r="Y2240"/>
      <c r="Z2240" s="54"/>
      <c r="AA2240" s="54"/>
      <c r="AB2240" s="54"/>
      <c r="AC2240"/>
      <c r="AD2240"/>
      <c r="AE2240"/>
    </row>
    <row r="2241" spans="17:31" x14ac:dyDescent="0.35">
      <c r="Q2241"/>
      <c r="R2241"/>
      <c r="S2241"/>
      <c r="T2241"/>
      <c r="U2241"/>
      <c r="V2241"/>
      <c r="W2241"/>
      <c r="X2241"/>
      <c r="Y2241"/>
      <c r="Z2241" s="54"/>
      <c r="AA2241" s="54"/>
      <c r="AB2241" s="54"/>
      <c r="AC2241"/>
      <c r="AD2241"/>
      <c r="AE2241"/>
    </row>
    <row r="2242" spans="17:31" x14ac:dyDescent="0.35">
      <c r="Q2242"/>
      <c r="R2242"/>
      <c r="S2242"/>
      <c r="T2242"/>
      <c r="U2242"/>
      <c r="V2242"/>
      <c r="W2242"/>
      <c r="X2242"/>
      <c r="Y2242"/>
      <c r="Z2242" s="54"/>
      <c r="AA2242" s="54"/>
      <c r="AB2242" s="54"/>
      <c r="AC2242"/>
      <c r="AD2242"/>
      <c r="AE2242"/>
    </row>
    <row r="2243" spans="17:31" x14ac:dyDescent="0.35">
      <c r="Q2243"/>
      <c r="R2243"/>
      <c r="S2243"/>
      <c r="T2243"/>
      <c r="U2243"/>
      <c r="V2243"/>
      <c r="W2243"/>
      <c r="X2243"/>
      <c r="Y2243"/>
      <c r="Z2243" s="54"/>
      <c r="AA2243" s="54"/>
      <c r="AB2243" s="54"/>
      <c r="AC2243"/>
      <c r="AD2243"/>
      <c r="AE2243"/>
    </row>
    <row r="2244" spans="17:31" x14ac:dyDescent="0.35">
      <c r="Q2244"/>
      <c r="R2244"/>
      <c r="S2244"/>
      <c r="T2244"/>
      <c r="U2244"/>
      <c r="V2244"/>
      <c r="W2244"/>
      <c r="X2244"/>
      <c r="Y2244"/>
      <c r="Z2244" s="54"/>
      <c r="AA2244" s="54"/>
      <c r="AB2244" s="54"/>
      <c r="AC2244"/>
      <c r="AD2244"/>
      <c r="AE2244"/>
    </row>
    <row r="2245" spans="17:31" x14ac:dyDescent="0.35">
      <c r="Q2245"/>
      <c r="R2245"/>
      <c r="S2245"/>
      <c r="T2245"/>
      <c r="U2245"/>
      <c r="V2245"/>
      <c r="W2245"/>
      <c r="X2245"/>
      <c r="Y2245"/>
      <c r="Z2245" s="54"/>
      <c r="AA2245" s="54"/>
      <c r="AB2245" s="54"/>
      <c r="AC2245"/>
      <c r="AD2245"/>
      <c r="AE2245"/>
    </row>
    <row r="2246" spans="17:31" x14ac:dyDescent="0.35">
      <c r="Q2246"/>
      <c r="R2246"/>
      <c r="S2246"/>
      <c r="T2246"/>
      <c r="U2246"/>
      <c r="V2246"/>
      <c r="W2246"/>
      <c r="X2246"/>
      <c r="Y2246"/>
      <c r="Z2246" s="54"/>
      <c r="AA2246" s="54"/>
      <c r="AB2246" s="54"/>
      <c r="AC2246"/>
      <c r="AD2246"/>
      <c r="AE2246"/>
    </row>
    <row r="2247" spans="17:31" x14ac:dyDescent="0.35">
      <c r="Q2247"/>
      <c r="R2247"/>
      <c r="S2247"/>
      <c r="T2247"/>
      <c r="U2247"/>
      <c r="V2247"/>
      <c r="W2247"/>
      <c r="X2247"/>
      <c r="Y2247"/>
      <c r="Z2247" s="54"/>
      <c r="AA2247" s="54"/>
      <c r="AB2247" s="54"/>
      <c r="AC2247"/>
      <c r="AD2247"/>
      <c r="AE2247"/>
    </row>
    <row r="2248" spans="17:31" x14ac:dyDescent="0.35">
      <c r="Q2248"/>
      <c r="R2248"/>
      <c r="S2248"/>
      <c r="T2248"/>
      <c r="U2248"/>
      <c r="V2248"/>
      <c r="W2248"/>
      <c r="X2248"/>
      <c r="Y2248"/>
      <c r="Z2248" s="54"/>
      <c r="AA2248" s="54"/>
      <c r="AB2248" s="54"/>
      <c r="AC2248"/>
      <c r="AD2248"/>
      <c r="AE2248"/>
    </row>
    <row r="2249" spans="17:31" x14ac:dyDescent="0.35">
      <c r="Q2249"/>
      <c r="R2249"/>
      <c r="S2249"/>
      <c r="T2249"/>
      <c r="U2249"/>
      <c r="V2249"/>
      <c r="W2249"/>
      <c r="X2249"/>
      <c r="Y2249"/>
      <c r="Z2249" s="54"/>
      <c r="AA2249" s="54"/>
      <c r="AB2249" s="54"/>
      <c r="AC2249"/>
      <c r="AD2249"/>
      <c r="AE2249"/>
    </row>
    <row r="2250" spans="17:31" x14ac:dyDescent="0.35">
      <c r="Q2250"/>
      <c r="R2250"/>
      <c r="S2250"/>
      <c r="T2250"/>
      <c r="U2250"/>
      <c r="V2250"/>
      <c r="W2250"/>
      <c r="X2250"/>
      <c r="Y2250"/>
      <c r="Z2250" s="54"/>
      <c r="AA2250" s="54"/>
      <c r="AB2250" s="54"/>
      <c r="AC2250"/>
      <c r="AD2250"/>
      <c r="AE2250"/>
    </row>
    <row r="2251" spans="17:31" x14ac:dyDescent="0.35">
      <c r="Q2251"/>
      <c r="R2251"/>
      <c r="S2251"/>
      <c r="T2251"/>
      <c r="U2251"/>
      <c r="V2251"/>
      <c r="W2251"/>
      <c r="X2251"/>
      <c r="Y2251"/>
      <c r="Z2251" s="54"/>
      <c r="AA2251" s="54"/>
      <c r="AB2251" s="54"/>
      <c r="AC2251"/>
      <c r="AD2251"/>
      <c r="AE2251"/>
    </row>
    <row r="2252" spans="17:31" x14ac:dyDescent="0.35">
      <c r="Q2252"/>
      <c r="R2252"/>
      <c r="S2252"/>
      <c r="T2252"/>
      <c r="U2252"/>
      <c r="V2252"/>
      <c r="W2252"/>
      <c r="X2252"/>
      <c r="Y2252"/>
      <c r="Z2252" s="54"/>
      <c r="AA2252" s="54"/>
      <c r="AB2252" s="54"/>
      <c r="AC2252"/>
      <c r="AD2252"/>
      <c r="AE2252"/>
    </row>
    <row r="2253" spans="17:31" x14ac:dyDescent="0.35">
      <c r="Q2253"/>
      <c r="R2253"/>
      <c r="S2253"/>
      <c r="T2253"/>
      <c r="U2253"/>
      <c r="V2253"/>
      <c r="W2253"/>
      <c r="X2253"/>
      <c r="Y2253"/>
      <c r="Z2253" s="54"/>
      <c r="AA2253" s="54"/>
      <c r="AB2253" s="54"/>
      <c r="AC2253"/>
      <c r="AD2253"/>
      <c r="AE2253"/>
    </row>
    <row r="2254" spans="17:31" x14ac:dyDescent="0.35">
      <c r="Q2254"/>
      <c r="R2254"/>
      <c r="S2254"/>
      <c r="T2254"/>
      <c r="U2254"/>
      <c r="V2254"/>
      <c r="W2254"/>
      <c r="X2254"/>
      <c r="Y2254"/>
      <c r="Z2254" s="54"/>
      <c r="AA2254" s="54"/>
      <c r="AB2254" s="54"/>
      <c r="AC2254"/>
      <c r="AD2254"/>
      <c r="AE2254"/>
    </row>
    <row r="2255" spans="17:31" x14ac:dyDescent="0.35">
      <c r="Q2255"/>
      <c r="R2255"/>
      <c r="S2255"/>
      <c r="T2255"/>
      <c r="U2255"/>
      <c r="V2255"/>
      <c r="W2255"/>
      <c r="X2255"/>
      <c r="Y2255"/>
      <c r="Z2255" s="54"/>
      <c r="AA2255" s="54"/>
      <c r="AB2255" s="54"/>
      <c r="AC2255"/>
      <c r="AD2255"/>
      <c r="AE2255"/>
    </row>
    <row r="2256" spans="17:31" x14ac:dyDescent="0.35">
      <c r="Q2256"/>
      <c r="R2256"/>
      <c r="S2256"/>
      <c r="T2256"/>
      <c r="U2256"/>
      <c r="V2256"/>
      <c r="W2256"/>
      <c r="X2256"/>
      <c r="Y2256"/>
      <c r="Z2256" s="54"/>
      <c r="AA2256" s="54"/>
      <c r="AB2256" s="54"/>
      <c r="AC2256"/>
      <c r="AD2256"/>
      <c r="AE2256"/>
    </row>
    <row r="2257" spans="17:31" x14ac:dyDescent="0.35">
      <c r="Q2257"/>
      <c r="R2257"/>
      <c r="S2257"/>
      <c r="T2257"/>
      <c r="U2257"/>
      <c r="V2257"/>
      <c r="W2257"/>
      <c r="X2257"/>
      <c r="Y2257"/>
      <c r="Z2257" s="54"/>
      <c r="AA2257" s="54"/>
      <c r="AB2257" s="54"/>
      <c r="AC2257"/>
      <c r="AD2257"/>
      <c r="AE2257"/>
    </row>
    <row r="2258" spans="17:31" x14ac:dyDescent="0.35">
      <c r="Q2258"/>
      <c r="R2258"/>
      <c r="S2258"/>
      <c r="T2258"/>
      <c r="U2258"/>
      <c r="V2258"/>
      <c r="W2258"/>
      <c r="X2258"/>
      <c r="Y2258"/>
      <c r="Z2258" s="54"/>
      <c r="AA2258" s="54"/>
      <c r="AB2258" s="54"/>
      <c r="AC2258"/>
      <c r="AD2258"/>
      <c r="AE2258"/>
    </row>
    <row r="2259" spans="17:31" x14ac:dyDescent="0.35">
      <c r="Q2259"/>
      <c r="R2259"/>
      <c r="S2259"/>
      <c r="T2259"/>
      <c r="U2259"/>
      <c r="V2259"/>
      <c r="W2259"/>
      <c r="X2259"/>
      <c r="Y2259"/>
      <c r="Z2259" s="54"/>
      <c r="AA2259" s="54"/>
      <c r="AB2259" s="54"/>
      <c r="AC2259"/>
      <c r="AD2259"/>
      <c r="AE2259"/>
    </row>
    <row r="2260" spans="17:31" x14ac:dyDescent="0.35">
      <c r="Q2260"/>
      <c r="R2260"/>
      <c r="S2260"/>
      <c r="T2260"/>
      <c r="U2260"/>
      <c r="V2260"/>
      <c r="W2260"/>
      <c r="X2260"/>
      <c r="Y2260"/>
      <c r="Z2260" s="54"/>
      <c r="AA2260" s="54"/>
      <c r="AB2260" s="54"/>
      <c r="AC2260"/>
      <c r="AD2260"/>
      <c r="AE2260"/>
    </row>
    <row r="2261" spans="17:31" x14ac:dyDescent="0.35">
      <c r="Q2261"/>
      <c r="R2261"/>
      <c r="S2261"/>
      <c r="T2261"/>
      <c r="U2261"/>
      <c r="V2261"/>
      <c r="W2261"/>
      <c r="X2261"/>
      <c r="Y2261"/>
      <c r="Z2261" s="54"/>
      <c r="AA2261" s="54"/>
      <c r="AB2261" s="54"/>
      <c r="AC2261"/>
      <c r="AD2261"/>
      <c r="AE2261"/>
    </row>
    <row r="2262" spans="17:31" x14ac:dyDescent="0.35">
      <c r="Q2262"/>
      <c r="R2262"/>
      <c r="S2262"/>
      <c r="T2262"/>
      <c r="U2262"/>
      <c r="V2262"/>
      <c r="W2262"/>
      <c r="X2262"/>
      <c r="Y2262"/>
      <c r="Z2262" s="54"/>
      <c r="AA2262" s="54"/>
      <c r="AB2262" s="54"/>
      <c r="AC2262"/>
      <c r="AD2262"/>
      <c r="AE2262"/>
    </row>
    <row r="2263" spans="17:31" x14ac:dyDescent="0.35">
      <c r="Q2263"/>
      <c r="R2263"/>
      <c r="S2263"/>
      <c r="T2263"/>
      <c r="U2263"/>
      <c r="V2263"/>
      <c r="W2263"/>
      <c r="X2263"/>
      <c r="Y2263"/>
      <c r="Z2263" s="54"/>
      <c r="AA2263" s="54"/>
      <c r="AB2263" s="54"/>
      <c r="AC2263"/>
      <c r="AD2263"/>
      <c r="AE2263"/>
    </row>
    <row r="2264" spans="17:31" x14ac:dyDescent="0.35">
      <c r="Q2264"/>
      <c r="R2264"/>
      <c r="S2264"/>
      <c r="T2264"/>
      <c r="U2264"/>
      <c r="V2264"/>
      <c r="W2264"/>
      <c r="X2264"/>
      <c r="Y2264"/>
      <c r="Z2264" s="54"/>
      <c r="AA2264" s="54"/>
      <c r="AB2264" s="54"/>
      <c r="AC2264"/>
      <c r="AD2264"/>
      <c r="AE2264"/>
    </row>
    <row r="2265" spans="17:31" x14ac:dyDescent="0.35">
      <c r="Q2265"/>
      <c r="R2265"/>
      <c r="S2265"/>
      <c r="T2265"/>
      <c r="U2265"/>
      <c r="V2265"/>
      <c r="W2265"/>
      <c r="X2265"/>
      <c r="Y2265"/>
      <c r="Z2265" s="54"/>
      <c r="AA2265" s="54"/>
      <c r="AB2265" s="54"/>
      <c r="AC2265"/>
      <c r="AD2265"/>
      <c r="AE2265"/>
    </row>
    <row r="2266" spans="17:31" x14ac:dyDescent="0.35">
      <c r="Q2266"/>
      <c r="R2266"/>
      <c r="S2266"/>
      <c r="T2266"/>
      <c r="U2266"/>
      <c r="V2266"/>
      <c r="W2266"/>
      <c r="X2266"/>
      <c r="Y2266"/>
      <c r="Z2266" s="54"/>
      <c r="AA2266" s="54"/>
      <c r="AB2266" s="54"/>
      <c r="AC2266"/>
      <c r="AD2266"/>
      <c r="AE2266"/>
    </row>
    <row r="2267" spans="17:31" x14ac:dyDescent="0.35">
      <c r="Q2267"/>
      <c r="R2267"/>
      <c r="S2267"/>
      <c r="T2267"/>
      <c r="U2267"/>
      <c r="V2267"/>
      <c r="W2267"/>
      <c r="X2267"/>
      <c r="Y2267"/>
      <c r="Z2267" s="54"/>
      <c r="AA2267" s="54"/>
      <c r="AB2267" s="54"/>
      <c r="AC2267"/>
      <c r="AD2267"/>
      <c r="AE2267"/>
    </row>
    <row r="2268" spans="17:31" x14ac:dyDescent="0.35">
      <c r="Q2268"/>
      <c r="R2268"/>
      <c r="S2268"/>
      <c r="T2268"/>
      <c r="U2268"/>
      <c r="V2268"/>
      <c r="W2268"/>
      <c r="X2268"/>
      <c r="Y2268"/>
      <c r="Z2268" s="54"/>
      <c r="AA2268" s="54"/>
      <c r="AB2268" s="54"/>
      <c r="AC2268"/>
      <c r="AD2268"/>
      <c r="AE2268"/>
    </row>
    <row r="2269" spans="17:31" x14ac:dyDescent="0.35">
      <c r="Q2269"/>
      <c r="R2269"/>
      <c r="S2269"/>
      <c r="T2269"/>
      <c r="U2269"/>
      <c r="V2269"/>
      <c r="W2269"/>
      <c r="X2269"/>
      <c r="Y2269"/>
      <c r="Z2269" s="54"/>
      <c r="AA2269" s="54"/>
      <c r="AB2269" s="54"/>
      <c r="AC2269"/>
      <c r="AD2269"/>
      <c r="AE2269"/>
    </row>
    <row r="2270" spans="17:31" x14ac:dyDescent="0.35">
      <c r="Q2270"/>
      <c r="R2270"/>
      <c r="S2270"/>
      <c r="T2270"/>
      <c r="U2270"/>
      <c r="V2270"/>
      <c r="W2270"/>
      <c r="X2270"/>
      <c r="Y2270"/>
      <c r="Z2270" s="54"/>
      <c r="AA2270" s="54"/>
      <c r="AB2270" s="54"/>
      <c r="AC2270"/>
      <c r="AD2270"/>
      <c r="AE2270"/>
    </row>
    <row r="2271" spans="17:31" x14ac:dyDescent="0.35">
      <c r="Q2271"/>
      <c r="R2271"/>
      <c r="S2271"/>
      <c r="T2271"/>
      <c r="U2271"/>
      <c r="V2271"/>
      <c r="W2271"/>
      <c r="X2271"/>
      <c r="Y2271"/>
      <c r="Z2271" s="54"/>
      <c r="AA2271" s="54"/>
      <c r="AB2271" s="54"/>
      <c r="AC2271"/>
      <c r="AD2271"/>
      <c r="AE2271"/>
    </row>
    <row r="2272" spans="17:31" x14ac:dyDescent="0.35">
      <c r="Q2272"/>
      <c r="R2272"/>
      <c r="S2272"/>
      <c r="T2272"/>
      <c r="U2272"/>
      <c r="V2272"/>
      <c r="W2272"/>
      <c r="X2272"/>
      <c r="Y2272"/>
      <c r="Z2272" s="54"/>
      <c r="AA2272" s="54"/>
      <c r="AB2272" s="54"/>
      <c r="AC2272"/>
      <c r="AD2272"/>
      <c r="AE2272"/>
    </row>
    <row r="2273" spans="17:31" x14ac:dyDescent="0.35">
      <c r="Q2273"/>
      <c r="R2273"/>
      <c r="S2273"/>
      <c r="T2273"/>
      <c r="U2273"/>
      <c r="V2273"/>
      <c r="W2273"/>
      <c r="X2273"/>
      <c r="Y2273"/>
      <c r="Z2273" s="54"/>
      <c r="AA2273" s="54"/>
      <c r="AB2273" s="54"/>
      <c r="AC2273"/>
      <c r="AD2273"/>
      <c r="AE2273"/>
    </row>
    <row r="2274" spans="17:31" x14ac:dyDescent="0.35">
      <c r="Q2274"/>
      <c r="R2274"/>
      <c r="S2274"/>
      <c r="T2274"/>
      <c r="U2274"/>
      <c r="V2274"/>
      <c r="W2274"/>
      <c r="X2274"/>
      <c r="Y2274"/>
      <c r="Z2274" s="54"/>
      <c r="AA2274" s="54"/>
      <c r="AB2274" s="54"/>
      <c r="AC2274"/>
      <c r="AD2274"/>
      <c r="AE2274"/>
    </row>
    <row r="2275" spans="17:31" x14ac:dyDescent="0.35">
      <c r="Q2275"/>
      <c r="R2275"/>
      <c r="S2275"/>
      <c r="T2275"/>
      <c r="U2275"/>
      <c r="V2275"/>
      <c r="W2275"/>
      <c r="X2275"/>
      <c r="Y2275"/>
      <c r="Z2275" s="54"/>
      <c r="AA2275" s="54"/>
      <c r="AB2275" s="54"/>
      <c r="AC2275"/>
      <c r="AD2275"/>
      <c r="AE2275"/>
    </row>
    <row r="2276" spans="17:31" x14ac:dyDescent="0.35">
      <c r="Q2276"/>
      <c r="R2276"/>
      <c r="S2276"/>
      <c r="T2276"/>
      <c r="U2276"/>
      <c r="V2276"/>
      <c r="W2276"/>
      <c r="X2276"/>
      <c r="Y2276"/>
      <c r="Z2276" s="54"/>
      <c r="AA2276" s="54"/>
      <c r="AB2276" s="54"/>
      <c r="AC2276"/>
      <c r="AD2276"/>
      <c r="AE2276"/>
    </row>
    <row r="2277" spans="17:31" x14ac:dyDescent="0.35">
      <c r="Q2277"/>
      <c r="R2277"/>
      <c r="S2277"/>
      <c r="T2277"/>
      <c r="U2277"/>
      <c r="V2277"/>
      <c r="W2277"/>
      <c r="X2277"/>
      <c r="Y2277"/>
      <c r="Z2277" s="54"/>
      <c r="AA2277" s="54"/>
      <c r="AB2277" s="54"/>
      <c r="AC2277"/>
      <c r="AD2277"/>
      <c r="AE2277"/>
    </row>
    <row r="2278" spans="17:31" x14ac:dyDescent="0.35">
      <c r="Q2278"/>
      <c r="R2278"/>
      <c r="S2278"/>
      <c r="T2278"/>
      <c r="U2278"/>
      <c r="V2278"/>
      <c r="W2278"/>
      <c r="X2278"/>
      <c r="Y2278"/>
      <c r="Z2278" s="54"/>
      <c r="AA2278" s="54"/>
      <c r="AB2278" s="54"/>
      <c r="AC2278"/>
      <c r="AD2278"/>
      <c r="AE2278"/>
    </row>
    <row r="2279" spans="17:31" x14ac:dyDescent="0.35">
      <c r="Q2279"/>
      <c r="R2279"/>
      <c r="S2279"/>
      <c r="T2279"/>
      <c r="U2279"/>
      <c r="V2279"/>
      <c r="W2279"/>
      <c r="X2279"/>
      <c r="Y2279"/>
      <c r="Z2279" s="54"/>
      <c r="AA2279" s="54"/>
      <c r="AB2279" s="54"/>
      <c r="AC2279"/>
      <c r="AD2279"/>
      <c r="AE2279"/>
    </row>
    <row r="2280" spans="17:31" x14ac:dyDescent="0.35">
      <c r="Q2280"/>
      <c r="R2280"/>
      <c r="S2280"/>
      <c r="T2280"/>
      <c r="U2280"/>
      <c r="V2280"/>
      <c r="W2280"/>
      <c r="X2280"/>
      <c r="Y2280"/>
      <c r="Z2280" s="54"/>
      <c r="AA2280" s="54"/>
      <c r="AB2280" s="54"/>
      <c r="AC2280"/>
      <c r="AD2280"/>
      <c r="AE2280"/>
    </row>
    <row r="2281" spans="17:31" x14ac:dyDescent="0.35">
      <c r="Q2281"/>
      <c r="R2281"/>
      <c r="S2281"/>
      <c r="T2281"/>
      <c r="U2281"/>
      <c r="V2281"/>
      <c r="W2281"/>
      <c r="X2281"/>
      <c r="Y2281"/>
      <c r="Z2281" s="54"/>
      <c r="AA2281" s="54"/>
      <c r="AB2281" s="54"/>
      <c r="AC2281"/>
      <c r="AD2281"/>
      <c r="AE2281"/>
    </row>
    <row r="2282" spans="17:31" x14ac:dyDescent="0.35">
      <c r="Q2282"/>
      <c r="R2282"/>
      <c r="S2282"/>
      <c r="T2282"/>
      <c r="U2282"/>
      <c r="V2282"/>
      <c r="W2282"/>
      <c r="X2282"/>
      <c r="Y2282"/>
      <c r="Z2282" s="54"/>
      <c r="AA2282" s="54"/>
      <c r="AB2282" s="54"/>
      <c r="AC2282"/>
      <c r="AD2282"/>
      <c r="AE2282"/>
    </row>
    <row r="2283" spans="17:31" x14ac:dyDescent="0.35">
      <c r="Q2283"/>
      <c r="R2283"/>
      <c r="S2283"/>
      <c r="T2283"/>
      <c r="U2283"/>
      <c r="V2283"/>
      <c r="W2283"/>
      <c r="X2283"/>
      <c r="Y2283"/>
      <c r="Z2283" s="54"/>
      <c r="AA2283" s="54"/>
      <c r="AB2283" s="54"/>
      <c r="AC2283"/>
      <c r="AD2283"/>
      <c r="AE2283"/>
    </row>
    <row r="2284" spans="17:31" x14ac:dyDescent="0.35">
      <c r="Q2284"/>
      <c r="R2284"/>
      <c r="S2284"/>
      <c r="T2284"/>
      <c r="U2284"/>
      <c r="V2284"/>
      <c r="W2284"/>
      <c r="X2284"/>
      <c r="Y2284"/>
      <c r="Z2284" s="54"/>
      <c r="AA2284" s="54"/>
      <c r="AB2284" s="54"/>
      <c r="AC2284"/>
      <c r="AD2284"/>
      <c r="AE2284"/>
    </row>
    <row r="2285" spans="17:31" x14ac:dyDescent="0.35">
      <c r="Q2285"/>
      <c r="R2285"/>
      <c r="S2285"/>
      <c r="T2285"/>
      <c r="U2285"/>
      <c r="V2285"/>
      <c r="W2285"/>
      <c r="X2285"/>
      <c r="Y2285"/>
      <c r="Z2285" s="54"/>
      <c r="AA2285" s="54"/>
      <c r="AB2285" s="54"/>
      <c r="AC2285"/>
      <c r="AD2285"/>
      <c r="AE2285"/>
    </row>
    <row r="2286" spans="17:31" x14ac:dyDescent="0.35">
      <c r="Q2286"/>
      <c r="R2286"/>
      <c r="S2286"/>
      <c r="T2286"/>
      <c r="U2286"/>
      <c r="V2286"/>
      <c r="W2286"/>
      <c r="X2286"/>
      <c r="Y2286"/>
      <c r="Z2286" s="54"/>
      <c r="AA2286" s="54"/>
      <c r="AB2286" s="54"/>
      <c r="AC2286"/>
      <c r="AD2286"/>
      <c r="AE2286"/>
    </row>
    <row r="2287" spans="17:31" x14ac:dyDescent="0.35">
      <c r="Q2287"/>
      <c r="R2287"/>
      <c r="S2287"/>
      <c r="T2287"/>
      <c r="U2287"/>
      <c r="V2287"/>
      <c r="W2287"/>
      <c r="X2287"/>
      <c r="Y2287"/>
      <c r="Z2287" s="54"/>
      <c r="AA2287" s="54"/>
      <c r="AB2287" s="54"/>
      <c r="AC2287"/>
      <c r="AD2287"/>
      <c r="AE2287"/>
    </row>
    <row r="2288" spans="17:31" x14ac:dyDescent="0.35">
      <c r="Q2288"/>
      <c r="R2288"/>
      <c r="S2288"/>
      <c r="T2288"/>
      <c r="U2288"/>
      <c r="V2288"/>
      <c r="W2288"/>
      <c r="X2288"/>
      <c r="Y2288"/>
      <c r="Z2288" s="54"/>
      <c r="AA2288" s="54"/>
      <c r="AB2288" s="54"/>
      <c r="AC2288"/>
      <c r="AD2288"/>
      <c r="AE2288"/>
    </row>
    <row r="2289" spans="17:31" x14ac:dyDescent="0.35">
      <c r="Q2289"/>
      <c r="R2289"/>
      <c r="S2289"/>
      <c r="T2289"/>
      <c r="U2289"/>
      <c r="V2289"/>
      <c r="W2289"/>
      <c r="X2289"/>
      <c r="Y2289"/>
      <c r="Z2289" s="54"/>
      <c r="AA2289" s="54"/>
      <c r="AB2289" s="54"/>
      <c r="AC2289"/>
      <c r="AD2289"/>
      <c r="AE2289"/>
    </row>
    <row r="2290" spans="17:31" x14ac:dyDescent="0.35">
      <c r="Q2290"/>
      <c r="R2290"/>
      <c r="S2290"/>
      <c r="T2290"/>
      <c r="U2290"/>
      <c r="V2290"/>
      <c r="W2290"/>
      <c r="X2290"/>
      <c r="Y2290"/>
      <c r="Z2290" s="54"/>
      <c r="AA2290" s="54"/>
      <c r="AB2290" s="54"/>
      <c r="AC2290"/>
      <c r="AD2290"/>
      <c r="AE2290"/>
    </row>
    <row r="2291" spans="17:31" x14ac:dyDescent="0.35">
      <c r="Q2291"/>
      <c r="R2291"/>
      <c r="S2291"/>
      <c r="T2291"/>
      <c r="U2291"/>
      <c r="V2291"/>
      <c r="W2291"/>
      <c r="X2291"/>
      <c r="Y2291"/>
      <c r="Z2291" s="54"/>
      <c r="AA2291" s="54"/>
      <c r="AB2291" s="54"/>
      <c r="AC2291"/>
      <c r="AD2291"/>
      <c r="AE2291"/>
    </row>
    <row r="2292" spans="17:31" x14ac:dyDescent="0.35">
      <c r="Q2292"/>
      <c r="R2292"/>
      <c r="S2292"/>
      <c r="T2292"/>
      <c r="U2292"/>
      <c r="V2292"/>
      <c r="W2292"/>
      <c r="X2292"/>
      <c r="Y2292"/>
      <c r="Z2292" s="54"/>
      <c r="AA2292" s="54"/>
      <c r="AB2292" s="54"/>
      <c r="AC2292"/>
      <c r="AD2292"/>
      <c r="AE2292"/>
    </row>
    <row r="2293" spans="17:31" x14ac:dyDescent="0.35">
      <c r="Q2293"/>
      <c r="R2293"/>
      <c r="S2293"/>
      <c r="T2293"/>
      <c r="U2293"/>
      <c r="V2293"/>
      <c r="W2293"/>
      <c r="X2293"/>
      <c r="Y2293"/>
      <c r="Z2293" s="54"/>
      <c r="AA2293" s="54"/>
      <c r="AB2293" s="54"/>
      <c r="AC2293"/>
      <c r="AD2293"/>
      <c r="AE2293"/>
    </row>
    <row r="2294" spans="17:31" x14ac:dyDescent="0.35">
      <c r="Q2294"/>
      <c r="R2294"/>
      <c r="S2294"/>
      <c r="T2294"/>
      <c r="U2294"/>
      <c r="V2294"/>
      <c r="W2294"/>
      <c r="X2294"/>
      <c r="Y2294"/>
      <c r="Z2294" s="54"/>
      <c r="AA2294" s="54"/>
      <c r="AB2294" s="54"/>
      <c r="AC2294"/>
      <c r="AD2294"/>
      <c r="AE2294"/>
    </row>
    <row r="2295" spans="17:31" x14ac:dyDescent="0.35">
      <c r="Q2295"/>
      <c r="R2295"/>
      <c r="S2295"/>
      <c r="T2295"/>
      <c r="U2295"/>
      <c r="V2295"/>
      <c r="W2295"/>
      <c r="X2295"/>
      <c r="Y2295"/>
      <c r="Z2295" s="54"/>
      <c r="AA2295" s="54"/>
      <c r="AB2295" s="54"/>
      <c r="AC2295"/>
      <c r="AD2295"/>
      <c r="AE2295"/>
    </row>
    <row r="2296" spans="17:31" x14ac:dyDescent="0.35">
      <c r="Q2296"/>
      <c r="R2296"/>
      <c r="S2296"/>
      <c r="T2296"/>
      <c r="U2296"/>
      <c r="V2296"/>
      <c r="W2296"/>
      <c r="X2296"/>
      <c r="Y2296"/>
      <c r="Z2296" s="54"/>
      <c r="AA2296" s="54"/>
      <c r="AB2296" s="54"/>
      <c r="AC2296"/>
      <c r="AD2296"/>
      <c r="AE2296"/>
    </row>
    <row r="2297" spans="17:31" x14ac:dyDescent="0.35">
      <c r="Q2297"/>
      <c r="R2297"/>
      <c r="S2297"/>
      <c r="T2297"/>
      <c r="U2297"/>
      <c r="V2297"/>
      <c r="W2297"/>
      <c r="X2297"/>
      <c r="Y2297"/>
      <c r="Z2297" s="54"/>
      <c r="AA2297" s="54"/>
      <c r="AB2297" s="54"/>
      <c r="AC2297"/>
      <c r="AD2297"/>
      <c r="AE2297"/>
    </row>
    <row r="2298" spans="17:31" x14ac:dyDescent="0.35">
      <c r="Q2298"/>
      <c r="R2298"/>
      <c r="S2298"/>
      <c r="T2298"/>
      <c r="U2298"/>
      <c r="V2298"/>
      <c r="W2298"/>
      <c r="X2298"/>
      <c r="Y2298"/>
      <c r="Z2298" s="54"/>
      <c r="AA2298" s="54"/>
      <c r="AB2298" s="54"/>
      <c r="AC2298"/>
      <c r="AD2298"/>
      <c r="AE2298"/>
    </row>
    <row r="2299" spans="17:31" x14ac:dyDescent="0.35">
      <c r="Q2299"/>
      <c r="R2299"/>
      <c r="S2299"/>
      <c r="T2299"/>
      <c r="U2299"/>
      <c r="V2299"/>
      <c r="W2299"/>
      <c r="X2299"/>
      <c r="Y2299"/>
      <c r="Z2299" s="54"/>
      <c r="AA2299" s="54"/>
      <c r="AB2299" s="54"/>
      <c r="AC2299"/>
      <c r="AD2299"/>
      <c r="AE2299"/>
    </row>
    <row r="2300" spans="17:31" x14ac:dyDescent="0.35">
      <c r="Q2300"/>
      <c r="R2300"/>
      <c r="S2300"/>
      <c r="T2300"/>
      <c r="U2300"/>
      <c r="V2300"/>
      <c r="W2300"/>
      <c r="X2300"/>
      <c r="Y2300"/>
      <c r="Z2300" s="54"/>
      <c r="AA2300" s="54"/>
      <c r="AB2300" s="54"/>
      <c r="AC2300"/>
      <c r="AD2300"/>
      <c r="AE2300"/>
    </row>
    <row r="2301" spans="17:31" x14ac:dyDescent="0.35">
      <c r="Q2301"/>
      <c r="R2301"/>
      <c r="S2301"/>
      <c r="T2301"/>
      <c r="U2301"/>
      <c r="V2301"/>
      <c r="W2301"/>
      <c r="X2301"/>
      <c r="Y2301"/>
      <c r="Z2301" s="54"/>
      <c r="AA2301" s="54"/>
      <c r="AB2301" s="54"/>
      <c r="AC2301"/>
      <c r="AD2301"/>
      <c r="AE2301"/>
    </row>
    <row r="2302" spans="17:31" x14ac:dyDescent="0.35">
      <c r="Q2302"/>
      <c r="R2302"/>
      <c r="S2302"/>
      <c r="T2302"/>
      <c r="U2302"/>
      <c r="V2302"/>
      <c r="W2302"/>
      <c r="X2302"/>
      <c r="Y2302"/>
      <c r="Z2302" s="54"/>
      <c r="AA2302" s="54"/>
      <c r="AB2302" s="54"/>
      <c r="AC2302"/>
      <c r="AD2302"/>
      <c r="AE2302"/>
    </row>
    <row r="2303" spans="17:31" x14ac:dyDescent="0.35">
      <c r="Q2303"/>
      <c r="R2303"/>
      <c r="S2303"/>
      <c r="T2303"/>
      <c r="U2303"/>
      <c r="V2303"/>
      <c r="W2303"/>
      <c r="X2303"/>
      <c r="Y2303"/>
      <c r="Z2303" s="54"/>
      <c r="AA2303" s="54"/>
      <c r="AB2303" s="54"/>
      <c r="AC2303"/>
      <c r="AD2303"/>
      <c r="AE2303"/>
    </row>
    <row r="2304" spans="17:31" x14ac:dyDescent="0.35">
      <c r="Q2304"/>
      <c r="R2304"/>
      <c r="S2304"/>
      <c r="T2304"/>
      <c r="U2304"/>
      <c r="V2304"/>
      <c r="W2304"/>
      <c r="X2304"/>
      <c r="Y2304"/>
      <c r="Z2304" s="54"/>
      <c r="AA2304" s="54"/>
      <c r="AB2304" s="54"/>
      <c r="AC2304"/>
      <c r="AD2304"/>
      <c r="AE2304"/>
    </row>
    <row r="2305" spans="17:31" x14ac:dyDescent="0.35">
      <c r="Q2305"/>
      <c r="R2305"/>
      <c r="S2305"/>
      <c r="T2305"/>
      <c r="U2305"/>
      <c r="V2305"/>
      <c r="W2305"/>
      <c r="X2305"/>
      <c r="Y2305"/>
      <c r="Z2305" s="54"/>
      <c r="AA2305" s="54"/>
      <c r="AB2305" s="54"/>
      <c r="AC2305"/>
      <c r="AD2305"/>
      <c r="AE2305"/>
    </row>
    <row r="2306" spans="17:31" x14ac:dyDescent="0.35">
      <c r="Q2306"/>
      <c r="R2306"/>
      <c r="S2306"/>
      <c r="T2306"/>
      <c r="U2306"/>
      <c r="V2306"/>
      <c r="W2306"/>
      <c r="X2306"/>
      <c r="Y2306"/>
      <c r="Z2306" s="54"/>
      <c r="AA2306" s="54"/>
      <c r="AB2306" s="54"/>
      <c r="AC2306"/>
      <c r="AD2306"/>
      <c r="AE2306"/>
    </row>
    <row r="2307" spans="17:31" x14ac:dyDescent="0.35">
      <c r="Q2307"/>
      <c r="R2307"/>
      <c r="S2307"/>
      <c r="T2307"/>
      <c r="U2307"/>
      <c r="V2307"/>
      <c r="W2307"/>
      <c r="X2307"/>
      <c r="Y2307"/>
      <c r="Z2307" s="54"/>
      <c r="AA2307" s="54"/>
      <c r="AB2307" s="54"/>
      <c r="AC2307"/>
      <c r="AD2307"/>
      <c r="AE2307"/>
    </row>
    <row r="2308" spans="17:31" x14ac:dyDescent="0.35">
      <c r="Q2308"/>
      <c r="R2308"/>
      <c r="S2308"/>
      <c r="T2308"/>
      <c r="U2308"/>
      <c r="V2308"/>
      <c r="W2308"/>
      <c r="X2308"/>
      <c r="Y2308"/>
      <c r="Z2308" s="54"/>
      <c r="AA2308" s="54"/>
      <c r="AB2308" s="54"/>
      <c r="AC2308"/>
      <c r="AD2308"/>
      <c r="AE2308"/>
    </row>
    <row r="2309" spans="17:31" x14ac:dyDescent="0.35">
      <c r="Q2309"/>
      <c r="R2309"/>
      <c r="S2309"/>
      <c r="T2309"/>
      <c r="U2309"/>
      <c r="V2309"/>
      <c r="W2309"/>
      <c r="X2309"/>
      <c r="Y2309"/>
      <c r="Z2309" s="54"/>
      <c r="AA2309" s="54"/>
      <c r="AB2309" s="54"/>
      <c r="AC2309"/>
      <c r="AD2309"/>
      <c r="AE2309"/>
    </row>
    <row r="2310" spans="17:31" x14ac:dyDescent="0.35">
      <c r="Q2310"/>
      <c r="R2310"/>
      <c r="S2310"/>
      <c r="T2310"/>
      <c r="U2310"/>
      <c r="V2310"/>
      <c r="W2310"/>
      <c r="X2310"/>
      <c r="Y2310"/>
      <c r="Z2310" s="54"/>
      <c r="AA2310" s="54"/>
      <c r="AB2310" s="54"/>
      <c r="AC2310"/>
      <c r="AD2310"/>
      <c r="AE2310"/>
    </row>
    <row r="2311" spans="17:31" x14ac:dyDescent="0.35">
      <c r="Q2311"/>
      <c r="R2311"/>
      <c r="S2311"/>
      <c r="T2311"/>
      <c r="U2311"/>
      <c r="V2311"/>
      <c r="W2311"/>
      <c r="X2311"/>
      <c r="Y2311"/>
      <c r="Z2311" s="54"/>
      <c r="AA2311" s="54"/>
      <c r="AB2311" s="54"/>
      <c r="AC2311"/>
      <c r="AD2311"/>
      <c r="AE2311"/>
    </row>
    <row r="2312" spans="17:31" x14ac:dyDescent="0.35">
      <c r="Q2312"/>
      <c r="R2312"/>
      <c r="S2312"/>
      <c r="T2312"/>
      <c r="U2312"/>
      <c r="V2312"/>
      <c r="W2312"/>
      <c r="X2312"/>
      <c r="Y2312"/>
      <c r="Z2312" s="54"/>
      <c r="AA2312" s="54"/>
      <c r="AB2312" s="54"/>
      <c r="AC2312"/>
      <c r="AD2312"/>
      <c r="AE2312"/>
    </row>
    <row r="2313" spans="17:31" x14ac:dyDescent="0.35">
      <c r="Q2313"/>
      <c r="R2313"/>
      <c r="S2313"/>
      <c r="T2313"/>
      <c r="U2313"/>
      <c r="V2313"/>
      <c r="W2313"/>
      <c r="X2313"/>
      <c r="Y2313"/>
      <c r="Z2313" s="54"/>
      <c r="AA2313" s="54"/>
      <c r="AB2313" s="54"/>
      <c r="AC2313"/>
      <c r="AD2313"/>
      <c r="AE2313"/>
    </row>
    <row r="2314" spans="17:31" x14ac:dyDescent="0.35">
      <c r="Q2314"/>
      <c r="R2314"/>
      <c r="S2314"/>
      <c r="T2314"/>
      <c r="U2314"/>
      <c r="V2314"/>
      <c r="W2314"/>
      <c r="X2314"/>
      <c r="Y2314"/>
      <c r="Z2314" s="54"/>
      <c r="AA2314" s="54"/>
      <c r="AB2314" s="54"/>
      <c r="AC2314"/>
      <c r="AD2314"/>
      <c r="AE2314"/>
    </row>
    <row r="2315" spans="17:31" x14ac:dyDescent="0.35">
      <c r="Q2315"/>
      <c r="R2315"/>
      <c r="S2315"/>
      <c r="T2315"/>
      <c r="U2315"/>
      <c r="V2315"/>
      <c r="W2315"/>
      <c r="X2315"/>
      <c r="Y2315"/>
      <c r="Z2315" s="54"/>
      <c r="AA2315" s="54"/>
      <c r="AB2315" s="54"/>
      <c r="AC2315"/>
      <c r="AD2315"/>
      <c r="AE2315"/>
    </row>
    <row r="2316" spans="17:31" x14ac:dyDescent="0.35">
      <c r="Q2316"/>
      <c r="R2316"/>
      <c r="S2316"/>
      <c r="T2316"/>
      <c r="U2316"/>
      <c r="V2316"/>
      <c r="W2316"/>
      <c r="X2316"/>
      <c r="Y2316"/>
      <c r="Z2316" s="54"/>
      <c r="AA2316" s="54"/>
      <c r="AB2316" s="54"/>
      <c r="AC2316"/>
      <c r="AD2316"/>
      <c r="AE2316"/>
    </row>
    <row r="2317" spans="17:31" x14ac:dyDescent="0.35">
      <c r="Q2317"/>
      <c r="R2317"/>
      <c r="S2317"/>
      <c r="T2317"/>
      <c r="U2317"/>
      <c r="V2317"/>
      <c r="W2317"/>
      <c r="X2317"/>
      <c r="Y2317"/>
      <c r="Z2317" s="54"/>
      <c r="AA2317" s="54"/>
      <c r="AB2317" s="54"/>
      <c r="AC2317"/>
      <c r="AD2317"/>
      <c r="AE2317"/>
    </row>
    <row r="2318" spans="17:31" x14ac:dyDescent="0.35">
      <c r="Q2318"/>
      <c r="R2318"/>
      <c r="S2318"/>
      <c r="T2318"/>
      <c r="U2318"/>
      <c r="V2318"/>
      <c r="W2318"/>
      <c r="X2318"/>
      <c r="Y2318"/>
      <c r="Z2318" s="54"/>
      <c r="AA2318" s="54"/>
      <c r="AB2318" s="54"/>
      <c r="AC2318"/>
      <c r="AD2318"/>
      <c r="AE2318"/>
    </row>
    <row r="2319" spans="17:31" x14ac:dyDescent="0.35">
      <c r="Q2319"/>
      <c r="R2319"/>
      <c r="S2319"/>
      <c r="T2319"/>
      <c r="U2319"/>
      <c r="V2319"/>
      <c r="W2319"/>
      <c r="X2319"/>
      <c r="Y2319"/>
      <c r="Z2319" s="54"/>
      <c r="AA2319" s="54"/>
      <c r="AB2319" s="54"/>
      <c r="AC2319"/>
      <c r="AD2319"/>
      <c r="AE2319"/>
    </row>
    <row r="2320" spans="17:31" x14ac:dyDescent="0.35">
      <c r="Q2320"/>
      <c r="R2320"/>
      <c r="S2320"/>
      <c r="T2320"/>
      <c r="U2320"/>
      <c r="V2320"/>
      <c r="W2320"/>
      <c r="X2320"/>
      <c r="Y2320"/>
      <c r="Z2320" s="54"/>
      <c r="AA2320" s="54"/>
      <c r="AB2320" s="54"/>
      <c r="AC2320"/>
      <c r="AD2320"/>
      <c r="AE2320"/>
    </row>
    <row r="2321" spans="17:31" x14ac:dyDescent="0.35">
      <c r="Q2321"/>
      <c r="R2321"/>
      <c r="S2321"/>
      <c r="T2321"/>
      <c r="U2321"/>
      <c r="V2321"/>
      <c r="W2321"/>
      <c r="X2321"/>
      <c r="Y2321"/>
      <c r="Z2321" s="54"/>
      <c r="AA2321" s="54"/>
      <c r="AB2321" s="54"/>
      <c r="AC2321"/>
      <c r="AD2321"/>
      <c r="AE2321"/>
    </row>
    <row r="2322" spans="17:31" x14ac:dyDescent="0.35">
      <c r="Q2322"/>
      <c r="R2322"/>
      <c r="S2322"/>
      <c r="T2322"/>
      <c r="U2322"/>
      <c r="V2322"/>
      <c r="W2322"/>
      <c r="X2322"/>
      <c r="Y2322"/>
      <c r="Z2322" s="54"/>
      <c r="AA2322" s="54"/>
      <c r="AB2322" s="54"/>
      <c r="AC2322"/>
      <c r="AD2322"/>
      <c r="AE2322"/>
    </row>
    <row r="2323" spans="17:31" x14ac:dyDescent="0.35">
      <c r="Q2323"/>
      <c r="R2323"/>
      <c r="S2323"/>
      <c r="T2323"/>
      <c r="U2323"/>
      <c r="V2323"/>
      <c r="W2323"/>
      <c r="X2323"/>
      <c r="Y2323"/>
      <c r="Z2323" s="54"/>
      <c r="AA2323" s="54"/>
      <c r="AB2323" s="54"/>
      <c r="AC2323"/>
      <c r="AD2323"/>
      <c r="AE2323"/>
    </row>
    <row r="2324" spans="17:31" x14ac:dyDescent="0.35">
      <c r="Q2324"/>
      <c r="R2324"/>
      <c r="S2324"/>
      <c r="T2324"/>
      <c r="U2324"/>
      <c r="V2324"/>
      <c r="W2324"/>
      <c r="X2324"/>
      <c r="Y2324"/>
      <c r="Z2324" s="54"/>
      <c r="AA2324" s="54"/>
      <c r="AB2324" s="54"/>
      <c r="AC2324"/>
      <c r="AD2324"/>
      <c r="AE2324"/>
    </row>
    <row r="2325" spans="17:31" x14ac:dyDescent="0.35">
      <c r="Q2325"/>
      <c r="R2325"/>
      <c r="S2325"/>
      <c r="T2325"/>
      <c r="U2325"/>
      <c r="V2325"/>
      <c r="W2325"/>
      <c r="X2325"/>
      <c r="Y2325"/>
      <c r="Z2325" s="54"/>
      <c r="AA2325" s="54"/>
      <c r="AB2325" s="54"/>
      <c r="AC2325"/>
      <c r="AD2325"/>
      <c r="AE2325"/>
    </row>
    <row r="2326" spans="17:31" x14ac:dyDescent="0.35">
      <c r="Q2326"/>
      <c r="R2326"/>
      <c r="S2326"/>
      <c r="T2326"/>
      <c r="U2326"/>
      <c r="V2326"/>
      <c r="W2326"/>
      <c r="X2326"/>
      <c r="Y2326"/>
      <c r="Z2326" s="54"/>
      <c r="AA2326" s="54"/>
      <c r="AB2326" s="54"/>
      <c r="AC2326"/>
      <c r="AD2326"/>
      <c r="AE2326"/>
    </row>
    <row r="2327" spans="17:31" x14ac:dyDescent="0.35">
      <c r="Q2327"/>
      <c r="R2327"/>
      <c r="S2327"/>
      <c r="T2327"/>
      <c r="U2327"/>
      <c r="V2327"/>
      <c r="W2327"/>
      <c r="X2327"/>
      <c r="Y2327"/>
      <c r="Z2327" s="54"/>
      <c r="AA2327" s="54"/>
      <c r="AB2327" s="54"/>
      <c r="AC2327"/>
      <c r="AD2327"/>
      <c r="AE2327"/>
    </row>
    <row r="2328" spans="17:31" x14ac:dyDescent="0.35">
      <c r="Q2328"/>
      <c r="R2328"/>
      <c r="S2328"/>
      <c r="T2328"/>
      <c r="U2328"/>
      <c r="V2328"/>
      <c r="W2328"/>
      <c r="X2328"/>
      <c r="Y2328"/>
      <c r="Z2328" s="54"/>
      <c r="AA2328" s="54"/>
      <c r="AB2328" s="54"/>
      <c r="AC2328"/>
      <c r="AD2328"/>
      <c r="AE2328"/>
    </row>
    <row r="2329" spans="17:31" x14ac:dyDescent="0.35">
      <c r="Q2329"/>
      <c r="R2329"/>
      <c r="S2329"/>
      <c r="T2329"/>
      <c r="U2329"/>
      <c r="V2329"/>
      <c r="W2329"/>
      <c r="X2329"/>
      <c r="Y2329"/>
      <c r="Z2329" s="54"/>
      <c r="AA2329" s="54"/>
      <c r="AB2329" s="54"/>
      <c r="AC2329"/>
      <c r="AD2329"/>
      <c r="AE2329"/>
    </row>
    <row r="2330" spans="17:31" x14ac:dyDescent="0.35">
      <c r="Q2330"/>
      <c r="R2330"/>
      <c r="S2330"/>
      <c r="T2330"/>
      <c r="U2330"/>
      <c r="V2330"/>
      <c r="W2330"/>
      <c r="X2330"/>
      <c r="Y2330"/>
      <c r="Z2330" s="54"/>
      <c r="AA2330" s="54"/>
      <c r="AB2330" s="54"/>
      <c r="AC2330"/>
      <c r="AD2330"/>
      <c r="AE2330"/>
    </row>
    <row r="2331" spans="17:31" x14ac:dyDescent="0.35">
      <c r="Q2331"/>
      <c r="R2331"/>
      <c r="S2331"/>
      <c r="T2331"/>
      <c r="U2331"/>
      <c r="V2331"/>
      <c r="W2331"/>
      <c r="X2331"/>
      <c r="Y2331"/>
      <c r="Z2331" s="54"/>
      <c r="AA2331" s="54"/>
      <c r="AB2331" s="54"/>
      <c r="AC2331"/>
      <c r="AD2331"/>
      <c r="AE2331"/>
    </row>
    <row r="2332" spans="17:31" x14ac:dyDescent="0.35">
      <c r="Q2332"/>
      <c r="R2332"/>
      <c r="S2332"/>
      <c r="T2332"/>
      <c r="U2332"/>
      <c r="V2332"/>
      <c r="W2332"/>
      <c r="X2332"/>
      <c r="Y2332"/>
      <c r="Z2332" s="54"/>
      <c r="AA2332" s="54"/>
      <c r="AB2332" s="54"/>
      <c r="AC2332"/>
      <c r="AD2332"/>
      <c r="AE2332"/>
    </row>
    <row r="2333" spans="17:31" x14ac:dyDescent="0.35">
      <c r="Q2333"/>
      <c r="R2333"/>
      <c r="S2333"/>
      <c r="T2333"/>
      <c r="U2333"/>
      <c r="V2333"/>
      <c r="W2333"/>
      <c r="X2333"/>
      <c r="Y2333"/>
      <c r="Z2333" s="54"/>
      <c r="AA2333" s="54"/>
      <c r="AB2333" s="54"/>
      <c r="AC2333"/>
      <c r="AD2333"/>
      <c r="AE2333"/>
    </row>
    <row r="2334" spans="17:31" x14ac:dyDescent="0.35">
      <c r="Q2334"/>
      <c r="R2334"/>
      <c r="S2334"/>
      <c r="T2334"/>
      <c r="U2334"/>
      <c r="V2334"/>
      <c r="W2334"/>
      <c r="X2334"/>
      <c r="Y2334"/>
      <c r="Z2334" s="54"/>
      <c r="AA2334" s="54"/>
      <c r="AB2334" s="54"/>
      <c r="AC2334"/>
      <c r="AD2334"/>
      <c r="AE2334"/>
    </row>
    <row r="2335" spans="17:31" x14ac:dyDescent="0.35">
      <c r="Q2335"/>
      <c r="R2335"/>
      <c r="S2335"/>
      <c r="T2335"/>
      <c r="U2335"/>
      <c r="V2335"/>
      <c r="W2335"/>
      <c r="X2335"/>
      <c r="Y2335"/>
      <c r="Z2335" s="54"/>
      <c r="AA2335" s="54"/>
      <c r="AB2335" s="54"/>
      <c r="AC2335"/>
      <c r="AD2335"/>
      <c r="AE2335"/>
    </row>
    <row r="2336" spans="17:31" x14ac:dyDescent="0.35">
      <c r="Q2336"/>
      <c r="R2336"/>
      <c r="S2336"/>
      <c r="T2336"/>
      <c r="U2336"/>
      <c r="V2336"/>
      <c r="W2336"/>
      <c r="X2336"/>
      <c r="Y2336"/>
      <c r="Z2336" s="54"/>
      <c r="AA2336" s="54"/>
      <c r="AB2336" s="54"/>
      <c r="AC2336"/>
      <c r="AD2336"/>
      <c r="AE2336"/>
    </row>
    <row r="2337" spans="17:31" x14ac:dyDescent="0.35">
      <c r="Q2337"/>
      <c r="R2337"/>
      <c r="S2337"/>
      <c r="T2337"/>
      <c r="U2337"/>
      <c r="V2337"/>
      <c r="W2337"/>
      <c r="X2337"/>
      <c r="Y2337"/>
      <c r="Z2337" s="54"/>
      <c r="AA2337" s="54"/>
      <c r="AB2337" s="54"/>
      <c r="AC2337"/>
      <c r="AD2337"/>
      <c r="AE2337"/>
    </row>
    <row r="2338" spans="17:31" x14ac:dyDescent="0.35">
      <c r="Q2338"/>
      <c r="R2338"/>
      <c r="S2338"/>
      <c r="T2338"/>
      <c r="U2338"/>
      <c r="V2338"/>
      <c r="W2338"/>
      <c r="X2338"/>
      <c r="Y2338"/>
      <c r="Z2338" s="54"/>
      <c r="AA2338" s="54"/>
      <c r="AB2338" s="54"/>
      <c r="AC2338"/>
      <c r="AD2338"/>
      <c r="AE2338"/>
    </row>
    <row r="2339" spans="17:31" x14ac:dyDescent="0.35">
      <c r="Q2339"/>
      <c r="R2339"/>
      <c r="S2339"/>
      <c r="T2339"/>
      <c r="U2339"/>
      <c r="V2339"/>
      <c r="W2339"/>
      <c r="X2339"/>
      <c r="Y2339"/>
      <c r="Z2339" s="54"/>
      <c r="AA2339" s="54"/>
      <c r="AB2339" s="54"/>
      <c r="AC2339"/>
      <c r="AD2339"/>
      <c r="AE2339"/>
    </row>
    <row r="2340" spans="17:31" x14ac:dyDescent="0.35">
      <c r="Q2340"/>
      <c r="R2340"/>
      <c r="S2340"/>
      <c r="T2340"/>
      <c r="U2340"/>
      <c r="V2340"/>
      <c r="W2340"/>
      <c r="X2340"/>
      <c r="Y2340"/>
      <c r="Z2340" s="54"/>
      <c r="AA2340" s="54"/>
      <c r="AB2340" s="54"/>
      <c r="AC2340"/>
      <c r="AD2340"/>
      <c r="AE2340"/>
    </row>
    <row r="2341" spans="17:31" x14ac:dyDescent="0.35">
      <c r="Q2341"/>
      <c r="R2341"/>
      <c r="S2341"/>
      <c r="T2341"/>
      <c r="U2341"/>
      <c r="V2341"/>
      <c r="W2341"/>
      <c r="X2341"/>
      <c r="Y2341"/>
      <c r="Z2341" s="54"/>
      <c r="AA2341" s="54"/>
      <c r="AB2341" s="54"/>
      <c r="AC2341"/>
      <c r="AD2341"/>
      <c r="AE2341"/>
    </row>
    <row r="2342" spans="17:31" x14ac:dyDescent="0.35">
      <c r="Q2342"/>
      <c r="R2342"/>
      <c r="S2342"/>
      <c r="T2342"/>
      <c r="U2342"/>
      <c r="V2342"/>
      <c r="W2342"/>
      <c r="X2342"/>
      <c r="Y2342"/>
      <c r="Z2342" s="54"/>
      <c r="AA2342" s="54"/>
      <c r="AB2342" s="54"/>
      <c r="AC2342"/>
      <c r="AD2342"/>
      <c r="AE2342"/>
    </row>
    <row r="2343" spans="17:31" x14ac:dyDescent="0.35">
      <c r="Q2343"/>
      <c r="R2343"/>
      <c r="S2343"/>
      <c r="T2343"/>
      <c r="U2343"/>
      <c r="V2343"/>
      <c r="W2343"/>
      <c r="X2343"/>
      <c r="Y2343"/>
      <c r="Z2343" s="54"/>
      <c r="AA2343" s="54"/>
      <c r="AB2343" s="54"/>
      <c r="AC2343"/>
      <c r="AD2343"/>
      <c r="AE2343"/>
    </row>
    <row r="2344" spans="17:31" x14ac:dyDescent="0.35">
      <c r="Q2344"/>
      <c r="R2344"/>
      <c r="S2344"/>
      <c r="T2344"/>
      <c r="U2344"/>
      <c r="V2344"/>
      <c r="W2344"/>
      <c r="X2344"/>
      <c r="Y2344"/>
      <c r="Z2344" s="54"/>
      <c r="AA2344" s="54"/>
      <c r="AB2344" s="54"/>
      <c r="AC2344"/>
      <c r="AD2344"/>
      <c r="AE2344"/>
    </row>
    <row r="2345" spans="17:31" x14ac:dyDescent="0.35">
      <c r="Q2345"/>
      <c r="R2345"/>
      <c r="S2345"/>
      <c r="T2345"/>
      <c r="U2345"/>
      <c r="V2345"/>
      <c r="W2345"/>
      <c r="X2345"/>
      <c r="Y2345"/>
      <c r="Z2345" s="54"/>
      <c r="AA2345" s="54"/>
      <c r="AB2345" s="54"/>
      <c r="AC2345"/>
      <c r="AD2345"/>
      <c r="AE2345"/>
    </row>
    <row r="2346" spans="17:31" x14ac:dyDescent="0.35">
      <c r="Q2346"/>
      <c r="R2346"/>
      <c r="S2346"/>
      <c r="T2346"/>
      <c r="U2346"/>
      <c r="V2346"/>
      <c r="W2346"/>
      <c r="X2346"/>
      <c r="Y2346"/>
      <c r="Z2346" s="54"/>
      <c r="AA2346" s="54"/>
      <c r="AB2346" s="54"/>
      <c r="AC2346"/>
      <c r="AD2346"/>
      <c r="AE2346"/>
    </row>
    <row r="2347" spans="17:31" x14ac:dyDescent="0.35">
      <c r="Q2347"/>
      <c r="R2347"/>
      <c r="S2347"/>
      <c r="T2347"/>
      <c r="U2347"/>
      <c r="V2347"/>
      <c r="W2347"/>
      <c r="X2347"/>
      <c r="Y2347"/>
      <c r="Z2347" s="54"/>
      <c r="AA2347" s="54"/>
      <c r="AB2347" s="54"/>
      <c r="AC2347"/>
      <c r="AD2347"/>
      <c r="AE2347"/>
    </row>
    <row r="2348" spans="17:31" x14ac:dyDescent="0.35">
      <c r="Q2348"/>
      <c r="R2348"/>
      <c r="S2348"/>
      <c r="T2348"/>
      <c r="U2348"/>
      <c r="V2348"/>
      <c r="W2348"/>
      <c r="X2348"/>
      <c r="Y2348"/>
      <c r="Z2348" s="54"/>
      <c r="AA2348" s="54"/>
      <c r="AB2348" s="54"/>
      <c r="AC2348"/>
      <c r="AD2348"/>
      <c r="AE2348"/>
    </row>
    <row r="2349" spans="17:31" x14ac:dyDescent="0.35">
      <c r="Q2349"/>
      <c r="R2349"/>
      <c r="S2349"/>
      <c r="T2349"/>
      <c r="U2349"/>
      <c r="V2349"/>
      <c r="W2349"/>
      <c r="X2349"/>
      <c r="Y2349"/>
      <c r="Z2349" s="54"/>
      <c r="AA2349" s="54"/>
      <c r="AB2349" s="54"/>
      <c r="AC2349"/>
      <c r="AD2349"/>
      <c r="AE2349"/>
    </row>
    <row r="2350" spans="17:31" x14ac:dyDescent="0.35">
      <c r="Q2350"/>
      <c r="R2350"/>
      <c r="S2350"/>
      <c r="T2350"/>
      <c r="U2350"/>
      <c r="V2350"/>
      <c r="W2350"/>
      <c r="X2350"/>
      <c r="Y2350"/>
      <c r="Z2350" s="54"/>
      <c r="AA2350" s="54"/>
      <c r="AB2350" s="54"/>
      <c r="AC2350"/>
      <c r="AD2350"/>
      <c r="AE2350"/>
    </row>
    <row r="2351" spans="17:31" x14ac:dyDescent="0.35">
      <c r="Q2351"/>
      <c r="R2351"/>
      <c r="S2351"/>
      <c r="T2351"/>
      <c r="U2351"/>
      <c r="V2351"/>
      <c r="W2351"/>
      <c r="X2351"/>
      <c r="Y2351"/>
      <c r="Z2351" s="54"/>
      <c r="AA2351" s="54"/>
      <c r="AB2351" s="54"/>
      <c r="AC2351"/>
      <c r="AD2351"/>
      <c r="AE2351"/>
    </row>
    <row r="2352" spans="17:31" x14ac:dyDescent="0.35">
      <c r="Q2352"/>
      <c r="R2352"/>
      <c r="S2352"/>
      <c r="T2352"/>
      <c r="U2352"/>
      <c r="V2352"/>
      <c r="W2352"/>
      <c r="X2352"/>
      <c r="Y2352"/>
      <c r="Z2352" s="54"/>
      <c r="AA2352" s="54"/>
      <c r="AB2352" s="54"/>
      <c r="AC2352"/>
      <c r="AD2352"/>
      <c r="AE2352"/>
    </row>
    <row r="2353" spans="17:31" x14ac:dyDescent="0.35">
      <c r="Q2353"/>
      <c r="R2353"/>
      <c r="S2353"/>
      <c r="T2353"/>
      <c r="U2353"/>
      <c r="V2353"/>
      <c r="W2353"/>
      <c r="X2353"/>
      <c r="Y2353"/>
      <c r="Z2353" s="54"/>
      <c r="AA2353" s="54"/>
      <c r="AB2353" s="54"/>
      <c r="AC2353"/>
      <c r="AD2353"/>
      <c r="AE2353"/>
    </row>
    <row r="2354" spans="17:31" x14ac:dyDescent="0.35">
      <c r="Q2354"/>
      <c r="R2354"/>
      <c r="S2354"/>
      <c r="T2354"/>
      <c r="U2354"/>
      <c r="V2354"/>
      <c r="W2354"/>
      <c r="X2354"/>
      <c r="Y2354"/>
      <c r="Z2354" s="54"/>
      <c r="AA2354" s="54"/>
      <c r="AB2354" s="54"/>
      <c r="AC2354"/>
      <c r="AD2354"/>
      <c r="AE2354"/>
    </row>
    <row r="2355" spans="17:31" x14ac:dyDescent="0.35">
      <c r="Q2355"/>
      <c r="R2355"/>
      <c r="S2355"/>
      <c r="T2355"/>
      <c r="U2355"/>
      <c r="V2355"/>
      <c r="W2355"/>
      <c r="X2355"/>
      <c r="Y2355"/>
      <c r="Z2355" s="54"/>
      <c r="AA2355" s="54"/>
      <c r="AB2355" s="54"/>
      <c r="AC2355"/>
      <c r="AD2355"/>
      <c r="AE2355"/>
    </row>
    <row r="2356" spans="17:31" x14ac:dyDescent="0.35">
      <c r="Q2356"/>
      <c r="R2356"/>
      <c r="S2356"/>
      <c r="T2356"/>
      <c r="U2356"/>
      <c r="V2356"/>
      <c r="W2356"/>
      <c r="X2356"/>
      <c r="Y2356"/>
      <c r="Z2356" s="54"/>
      <c r="AA2356" s="54"/>
      <c r="AB2356" s="54"/>
      <c r="AC2356"/>
      <c r="AD2356"/>
      <c r="AE2356"/>
    </row>
    <row r="2357" spans="17:31" x14ac:dyDescent="0.35">
      <c r="Q2357"/>
      <c r="R2357"/>
      <c r="S2357"/>
      <c r="T2357"/>
      <c r="U2357"/>
      <c r="V2357"/>
      <c r="W2357"/>
      <c r="X2357"/>
      <c r="Y2357"/>
      <c r="Z2357" s="54"/>
      <c r="AA2357" s="54"/>
      <c r="AB2357" s="54"/>
      <c r="AC2357"/>
      <c r="AD2357"/>
      <c r="AE2357"/>
    </row>
    <row r="2358" spans="17:31" x14ac:dyDescent="0.35">
      <c r="Q2358"/>
      <c r="R2358"/>
      <c r="S2358"/>
      <c r="T2358"/>
      <c r="U2358"/>
      <c r="V2358"/>
      <c r="W2358"/>
      <c r="X2358"/>
      <c r="Y2358"/>
      <c r="Z2358" s="54"/>
      <c r="AA2358" s="54"/>
      <c r="AB2358" s="54"/>
      <c r="AC2358"/>
      <c r="AD2358"/>
      <c r="AE2358"/>
    </row>
    <row r="2359" spans="17:31" x14ac:dyDescent="0.35">
      <c r="Q2359"/>
      <c r="R2359"/>
      <c r="S2359"/>
      <c r="T2359"/>
      <c r="U2359"/>
      <c r="V2359"/>
      <c r="W2359"/>
      <c r="X2359"/>
      <c r="Y2359"/>
      <c r="Z2359" s="54"/>
      <c r="AA2359" s="54"/>
      <c r="AB2359" s="54"/>
      <c r="AC2359"/>
      <c r="AD2359"/>
      <c r="AE2359"/>
    </row>
    <row r="2360" spans="17:31" x14ac:dyDescent="0.35">
      <c r="Q2360"/>
      <c r="R2360"/>
      <c r="S2360"/>
      <c r="T2360"/>
      <c r="U2360"/>
      <c r="V2360"/>
      <c r="W2360"/>
      <c r="X2360"/>
      <c r="Y2360"/>
      <c r="Z2360" s="54"/>
      <c r="AA2360" s="54"/>
      <c r="AB2360" s="54"/>
      <c r="AC2360"/>
      <c r="AD2360"/>
      <c r="AE2360"/>
    </row>
    <row r="2361" spans="17:31" x14ac:dyDescent="0.35">
      <c r="Q2361"/>
      <c r="R2361"/>
      <c r="S2361"/>
      <c r="T2361"/>
      <c r="U2361"/>
      <c r="V2361"/>
      <c r="W2361"/>
      <c r="X2361"/>
      <c r="Y2361"/>
      <c r="Z2361" s="54"/>
      <c r="AA2361" s="54"/>
      <c r="AB2361" s="54"/>
      <c r="AC2361"/>
      <c r="AD2361"/>
      <c r="AE2361"/>
    </row>
    <row r="2362" spans="17:31" x14ac:dyDescent="0.35">
      <c r="Q2362"/>
      <c r="R2362"/>
      <c r="S2362"/>
      <c r="T2362"/>
      <c r="U2362"/>
      <c r="V2362"/>
      <c r="W2362"/>
      <c r="X2362"/>
      <c r="Y2362"/>
      <c r="Z2362" s="54"/>
      <c r="AA2362" s="54"/>
      <c r="AB2362" s="54"/>
      <c r="AC2362"/>
      <c r="AD2362"/>
      <c r="AE2362"/>
    </row>
    <row r="2363" spans="17:31" x14ac:dyDescent="0.35">
      <c r="Q2363"/>
      <c r="R2363"/>
      <c r="S2363"/>
      <c r="T2363"/>
      <c r="U2363"/>
      <c r="V2363"/>
      <c r="W2363"/>
      <c r="X2363"/>
      <c r="Y2363"/>
      <c r="Z2363" s="54"/>
      <c r="AA2363" s="54"/>
      <c r="AB2363" s="54"/>
      <c r="AC2363"/>
      <c r="AD2363"/>
      <c r="AE2363"/>
    </row>
    <row r="2364" spans="17:31" x14ac:dyDescent="0.35">
      <c r="Q2364"/>
      <c r="R2364"/>
      <c r="S2364"/>
      <c r="T2364"/>
      <c r="U2364"/>
      <c r="V2364"/>
      <c r="W2364"/>
      <c r="X2364"/>
      <c r="Y2364"/>
      <c r="Z2364" s="54"/>
      <c r="AA2364" s="54"/>
      <c r="AB2364" s="54"/>
      <c r="AC2364"/>
      <c r="AD2364"/>
      <c r="AE2364"/>
    </row>
    <row r="2365" spans="17:31" x14ac:dyDescent="0.35">
      <c r="Q2365"/>
      <c r="R2365"/>
      <c r="S2365"/>
      <c r="T2365"/>
      <c r="U2365"/>
      <c r="V2365"/>
      <c r="W2365"/>
      <c r="X2365"/>
      <c r="Y2365"/>
      <c r="Z2365" s="54"/>
      <c r="AA2365" s="54"/>
      <c r="AB2365" s="54"/>
      <c r="AC2365"/>
      <c r="AD2365"/>
      <c r="AE2365"/>
    </row>
    <row r="2366" spans="17:31" x14ac:dyDescent="0.35">
      <c r="Q2366"/>
      <c r="R2366"/>
      <c r="S2366"/>
      <c r="T2366"/>
      <c r="U2366"/>
      <c r="V2366"/>
      <c r="W2366"/>
      <c r="X2366"/>
      <c r="Y2366"/>
      <c r="Z2366" s="54"/>
      <c r="AA2366" s="54"/>
      <c r="AB2366" s="54"/>
      <c r="AC2366"/>
      <c r="AD2366"/>
      <c r="AE2366"/>
    </row>
    <row r="2367" spans="17:31" x14ac:dyDescent="0.35">
      <c r="Q2367"/>
      <c r="R2367"/>
      <c r="S2367"/>
      <c r="T2367"/>
      <c r="U2367"/>
      <c r="V2367"/>
      <c r="W2367"/>
      <c r="X2367"/>
      <c r="Y2367"/>
      <c r="Z2367" s="54"/>
      <c r="AA2367" s="54"/>
      <c r="AB2367" s="54"/>
      <c r="AC2367"/>
      <c r="AD2367"/>
      <c r="AE2367"/>
    </row>
    <row r="2368" spans="17:31" x14ac:dyDescent="0.35">
      <c r="Q2368"/>
      <c r="R2368"/>
      <c r="S2368"/>
      <c r="T2368"/>
      <c r="U2368"/>
      <c r="V2368"/>
      <c r="W2368"/>
      <c r="X2368"/>
      <c r="Y2368"/>
      <c r="Z2368" s="54"/>
      <c r="AA2368" s="54"/>
      <c r="AB2368" s="54"/>
      <c r="AC2368"/>
      <c r="AD2368"/>
      <c r="AE2368"/>
    </row>
    <row r="2369" spans="17:31" x14ac:dyDescent="0.35">
      <c r="Q2369"/>
      <c r="R2369"/>
      <c r="S2369"/>
      <c r="T2369"/>
      <c r="U2369"/>
      <c r="V2369"/>
      <c r="W2369"/>
      <c r="X2369"/>
      <c r="Y2369"/>
      <c r="Z2369" s="54"/>
      <c r="AA2369" s="54"/>
      <c r="AB2369" s="54"/>
      <c r="AC2369"/>
      <c r="AD2369"/>
      <c r="AE2369"/>
    </row>
    <row r="2370" spans="17:31" x14ac:dyDescent="0.35">
      <c r="Q2370"/>
      <c r="R2370"/>
      <c r="S2370"/>
      <c r="T2370"/>
      <c r="U2370"/>
      <c r="V2370"/>
      <c r="W2370"/>
      <c r="X2370"/>
      <c r="Y2370"/>
      <c r="Z2370" s="54"/>
      <c r="AA2370" s="54"/>
      <c r="AB2370" s="54"/>
      <c r="AC2370"/>
      <c r="AD2370"/>
      <c r="AE2370"/>
    </row>
    <row r="2371" spans="17:31" x14ac:dyDescent="0.35">
      <c r="Q2371"/>
      <c r="R2371"/>
      <c r="S2371"/>
      <c r="T2371"/>
      <c r="U2371"/>
      <c r="V2371"/>
      <c r="W2371"/>
      <c r="X2371"/>
      <c r="Y2371"/>
      <c r="Z2371" s="54"/>
      <c r="AA2371" s="54"/>
      <c r="AB2371" s="54"/>
      <c r="AC2371"/>
      <c r="AD2371"/>
      <c r="AE2371"/>
    </row>
    <row r="2372" spans="17:31" x14ac:dyDescent="0.35">
      <c r="Q2372"/>
      <c r="R2372"/>
      <c r="S2372"/>
      <c r="T2372"/>
      <c r="U2372"/>
      <c r="V2372"/>
      <c r="W2372"/>
      <c r="X2372"/>
      <c r="Y2372"/>
      <c r="Z2372" s="54"/>
      <c r="AA2372" s="54"/>
      <c r="AB2372" s="54"/>
      <c r="AC2372"/>
      <c r="AD2372"/>
      <c r="AE2372"/>
    </row>
    <row r="2373" spans="17:31" x14ac:dyDescent="0.35">
      <c r="Q2373"/>
      <c r="R2373"/>
      <c r="S2373"/>
      <c r="T2373"/>
      <c r="U2373"/>
      <c r="V2373"/>
      <c r="W2373"/>
      <c r="X2373"/>
      <c r="Y2373"/>
      <c r="Z2373" s="54"/>
      <c r="AA2373" s="54"/>
      <c r="AB2373" s="54"/>
      <c r="AC2373"/>
      <c r="AD2373"/>
      <c r="AE2373"/>
    </row>
    <row r="2374" spans="17:31" x14ac:dyDescent="0.35">
      <c r="Q2374"/>
      <c r="R2374"/>
      <c r="S2374"/>
      <c r="T2374"/>
      <c r="U2374"/>
      <c r="V2374"/>
      <c r="W2374"/>
      <c r="X2374"/>
      <c r="Y2374"/>
      <c r="Z2374" s="54"/>
      <c r="AA2374" s="54"/>
      <c r="AB2374" s="54"/>
      <c r="AC2374"/>
      <c r="AD2374"/>
      <c r="AE2374"/>
    </row>
    <row r="2375" spans="17:31" x14ac:dyDescent="0.35">
      <c r="Q2375"/>
      <c r="R2375"/>
      <c r="S2375"/>
      <c r="T2375"/>
      <c r="U2375"/>
      <c r="V2375"/>
      <c r="W2375"/>
      <c r="X2375"/>
      <c r="Y2375"/>
      <c r="Z2375" s="54"/>
      <c r="AA2375" s="54"/>
      <c r="AB2375" s="54"/>
      <c r="AC2375"/>
      <c r="AD2375"/>
      <c r="AE2375"/>
    </row>
    <row r="2376" spans="17:31" x14ac:dyDescent="0.35">
      <c r="Q2376"/>
      <c r="R2376"/>
      <c r="S2376"/>
      <c r="T2376"/>
      <c r="U2376"/>
      <c r="V2376"/>
      <c r="W2376"/>
      <c r="X2376"/>
      <c r="Y2376"/>
      <c r="Z2376" s="54"/>
      <c r="AA2376" s="54"/>
      <c r="AB2376" s="54"/>
      <c r="AC2376"/>
      <c r="AD2376"/>
      <c r="AE2376"/>
    </row>
    <row r="2377" spans="17:31" x14ac:dyDescent="0.35">
      <c r="Q2377"/>
      <c r="R2377"/>
      <c r="S2377"/>
      <c r="T2377"/>
      <c r="U2377"/>
      <c r="V2377"/>
      <c r="W2377"/>
      <c r="X2377"/>
      <c r="Y2377"/>
      <c r="Z2377" s="54"/>
      <c r="AA2377" s="54"/>
      <c r="AB2377" s="54"/>
      <c r="AC2377"/>
      <c r="AD2377"/>
      <c r="AE2377"/>
    </row>
    <row r="2378" spans="17:31" x14ac:dyDescent="0.35">
      <c r="Q2378"/>
      <c r="R2378"/>
      <c r="S2378"/>
      <c r="T2378"/>
      <c r="U2378"/>
      <c r="V2378"/>
      <c r="W2378"/>
      <c r="X2378"/>
      <c r="Y2378"/>
      <c r="Z2378" s="54"/>
      <c r="AA2378" s="54"/>
      <c r="AB2378" s="54"/>
      <c r="AC2378"/>
      <c r="AD2378"/>
      <c r="AE2378"/>
    </row>
    <row r="2379" spans="17:31" x14ac:dyDescent="0.35">
      <c r="Q2379"/>
      <c r="R2379"/>
      <c r="S2379"/>
      <c r="T2379"/>
      <c r="U2379"/>
      <c r="V2379"/>
      <c r="W2379"/>
      <c r="X2379"/>
      <c r="Y2379"/>
      <c r="Z2379" s="54"/>
      <c r="AA2379" s="54"/>
      <c r="AB2379" s="54"/>
      <c r="AC2379"/>
      <c r="AD2379"/>
      <c r="AE2379"/>
    </row>
    <row r="2380" spans="17:31" x14ac:dyDescent="0.35">
      <c r="Q2380"/>
      <c r="R2380"/>
      <c r="S2380"/>
      <c r="T2380"/>
      <c r="U2380"/>
      <c r="V2380"/>
      <c r="W2380"/>
      <c r="X2380"/>
      <c r="Y2380"/>
      <c r="Z2380" s="54"/>
      <c r="AA2380" s="54"/>
      <c r="AB2380" s="54"/>
      <c r="AC2380"/>
      <c r="AD2380"/>
      <c r="AE2380"/>
    </row>
    <row r="2381" spans="17:31" x14ac:dyDescent="0.35">
      <c r="Q2381"/>
      <c r="R2381"/>
      <c r="S2381"/>
      <c r="T2381"/>
      <c r="U2381"/>
      <c r="V2381"/>
      <c r="W2381"/>
      <c r="X2381"/>
      <c r="Y2381"/>
      <c r="Z2381" s="54"/>
      <c r="AA2381" s="54"/>
      <c r="AB2381" s="54"/>
      <c r="AC2381"/>
      <c r="AD2381"/>
      <c r="AE2381"/>
    </row>
    <row r="2382" spans="17:31" x14ac:dyDescent="0.35">
      <c r="Q2382"/>
      <c r="R2382"/>
      <c r="S2382"/>
      <c r="T2382"/>
      <c r="U2382"/>
      <c r="V2382"/>
      <c r="W2382"/>
      <c r="X2382"/>
      <c r="Y2382"/>
      <c r="Z2382" s="54"/>
      <c r="AA2382" s="54"/>
      <c r="AB2382" s="54"/>
      <c r="AC2382"/>
      <c r="AD2382"/>
      <c r="AE2382"/>
    </row>
    <row r="2383" spans="17:31" x14ac:dyDescent="0.35">
      <c r="Q2383"/>
      <c r="R2383"/>
      <c r="S2383"/>
      <c r="T2383"/>
      <c r="U2383"/>
      <c r="V2383"/>
      <c r="W2383"/>
      <c r="X2383"/>
      <c r="Y2383"/>
      <c r="Z2383" s="54"/>
      <c r="AA2383" s="54"/>
      <c r="AB2383" s="54"/>
      <c r="AC2383"/>
      <c r="AD2383"/>
      <c r="AE2383"/>
    </row>
    <row r="2384" spans="17:31" x14ac:dyDescent="0.35">
      <c r="Q2384"/>
      <c r="R2384"/>
      <c r="S2384"/>
      <c r="T2384"/>
      <c r="U2384"/>
      <c r="V2384"/>
      <c r="W2384"/>
      <c r="X2384"/>
      <c r="Y2384"/>
      <c r="Z2384" s="54"/>
      <c r="AA2384" s="54"/>
      <c r="AB2384" s="54"/>
      <c r="AC2384"/>
      <c r="AD2384"/>
      <c r="AE2384"/>
    </row>
    <row r="2385" spans="17:31" x14ac:dyDescent="0.35">
      <c r="Q2385"/>
      <c r="R2385"/>
      <c r="S2385"/>
      <c r="T2385"/>
      <c r="U2385"/>
      <c r="V2385"/>
      <c r="W2385"/>
      <c r="X2385"/>
      <c r="Y2385"/>
      <c r="Z2385" s="54"/>
      <c r="AA2385" s="54"/>
      <c r="AB2385" s="54"/>
      <c r="AC2385"/>
      <c r="AD2385"/>
      <c r="AE2385"/>
    </row>
    <row r="2386" spans="17:31" x14ac:dyDescent="0.35">
      <c r="Q2386"/>
      <c r="R2386"/>
      <c r="S2386"/>
      <c r="T2386"/>
      <c r="U2386"/>
      <c r="V2386"/>
      <c r="W2386"/>
      <c r="X2386"/>
      <c r="Y2386"/>
      <c r="Z2386" s="54"/>
      <c r="AA2386" s="54"/>
      <c r="AB2386" s="54"/>
      <c r="AC2386"/>
      <c r="AD2386"/>
      <c r="AE2386"/>
    </row>
    <row r="2387" spans="17:31" x14ac:dyDescent="0.35">
      <c r="Q2387"/>
      <c r="R2387"/>
      <c r="S2387"/>
      <c r="T2387"/>
      <c r="U2387"/>
      <c r="V2387"/>
      <c r="W2387"/>
      <c r="X2387"/>
      <c r="Y2387"/>
      <c r="Z2387" s="54"/>
      <c r="AA2387" s="54"/>
      <c r="AB2387" s="54"/>
      <c r="AC2387"/>
      <c r="AD2387"/>
      <c r="AE2387"/>
    </row>
    <row r="2388" spans="17:31" x14ac:dyDescent="0.35">
      <c r="Q2388"/>
      <c r="R2388"/>
      <c r="S2388"/>
      <c r="T2388"/>
      <c r="U2388"/>
      <c r="V2388"/>
      <c r="W2388"/>
      <c r="X2388"/>
      <c r="Y2388"/>
      <c r="Z2388" s="54"/>
      <c r="AA2388" s="54"/>
      <c r="AB2388" s="54"/>
      <c r="AC2388"/>
      <c r="AD2388"/>
      <c r="AE2388"/>
    </row>
    <row r="2389" spans="17:31" x14ac:dyDescent="0.35">
      <c r="Q2389"/>
      <c r="R2389"/>
      <c r="S2389"/>
      <c r="T2389"/>
      <c r="U2389"/>
      <c r="V2389"/>
      <c r="W2389"/>
      <c r="X2389"/>
      <c r="Y2389"/>
      <c r="Z2389" s="54"/>
      <c r="AA2389" s="54"/>
      <c r="AB2389" s="54"/>
      <c r="AC2389"/>
      <c r="AD2389"/>
      <c r="AE2389"/>
    </row>
    <row r="2390" spans="17:31" x14ac:dyDescent="0.35">
      <c r="Q2390"/>
      <c r="R2390"/>
      <c r="S2390"/>
      <c r="T2390"/>
      <c r="U2390"/>
      <c r="V2390"/>
      <c r="W2390"/>
      <c r="X2390"/>
      <c r="Y2390"/>
      <c r="Z2390" s="54"/>
      <c r="AA2390" s="54"/>
      <c r="AB2390" s="54"/>
      <c r="AC2390"/>
      <c r="AD2390"/>
      <c r="AE2390"/>
    </row>
    <row r="2391" spans="17:31" x14ac:dyDescent="0.35">
      <c r="Q2391"/>
      <c r="R2391"/>
      <c r="S2391"/>
      <c r="T2391"/>
      <c r="U2391"/>
      <c r="V2391"/>
      <c r="W2391"/>
      <c r="X2391"/>
      <c r="Y2391"/>
      <c r="Z2391" s="54"/>
      <c r="AA2391" s="54"/>
      <c r="AB2391" s="54"/>
      <c r="AC2391"/>
      <c r="AD2391"/>
      <c r="AE2391"/>
    </row>
    <row r="2392" spans="17:31" x14ac:dyDescent="0.35">
      <c r="Q2392"/>
      <c r="R2392"/>
      <c r="S2392"/>
      <c r="T2392"/>
      <c r="U2392"/>
      <c r="V2392"/>
      <c r="W2392"/>
      <c r="X2392"/>
      <c r="Y2392"/>
      <c r="Z2392" s="54"/>
      <c r="AA2392" s="54"/>
      <c r="AB2392" s="54"/>
      <c r="AC2392"/>
      <c r="AD2392"/>
      <c r="AE2392"/>
    </row>
    <row r="2393" spans="17:31" x14ac:dyDescent="0.35">
      <c r="Q2393"/>
      <c r="R2393"/>
      <c r="S2393"/>
      <c r="T2393"/>
      <c r="U2393"/>
      <c r="V2393"/>
      <c r="W2393"/>
      <c r="X2393"/>
      <c r="Y2393"/>
      <c r="Z2393" s="54"/>
      <c r="AA2393" s="54"/>
      <c r="AB2393" s="54"/>
      <c r="AC2393"/>
      <c r="AD2393"/>
      <c r="AE2393"/>
    </row>
    <row r="2394" spans="17:31" x14ac:dyDescent="0.35">
      <c r="Q2394"/>
      <c r="R2394"/>
      <c r="S2394"/>
      <c r="T2394"/>
      <c r="U2394"/>
      <c r="V2394"/>
      <c r="W2394"/>
      <c r="X2394"/>
      <c r="Y2394"/>
      <c r="Z2394" s="54"/>
      <c r="AA2394" s="54"/>
      <c r="AB2394" s="54"/>
      <c r="AC2394"/>
      <c r="AD2394"/>
      <c r="AE2394"/>
    </row>
    <row r="2395" spans="17:31" x14ac:dyDescent="0.35">
      <c r="Q2395"/>
      <c r="R2395"/>
      <c r="S2395"/>
      <c r="T2395"/>
      <c r="U2395"/>
      <c r="V2395"/>
      <c r="W2395"/>
      <c r="X2395"/>
      <c r="Y2395"/>
      <c r="Z2395" s="54"/>
      <c r="AA2395" s="54"/>
      <c r="AB2395" s="54"/>
      <c r="AC2395"/>
      <c r="AD2395"/>
      <c r="AE2395"/>
    </row>
    <row r="2396" spans="17:31" x14ac:dyDescent="0.35">
      <c r="Q2396"/>
      <c r="R2396"/>
      <c r="S2396"/>
      <c r="T2396"/>
      <c r="U2396"/>
      <c r="V2396"/>
      <c r="W2396"/>
      <c r="X2396"/>
      <c r="Y2396"/>
      <c r="Z2396" s="54"/>
      <c r="AA2396" s="54"/>
      <c r="AB2396" s="54"/>
      <c r="AC2396"/>
      <c r="AD2396"/>
      <c r="AE2396"/>
    </row>
    <row r="2397" spans="17:31" x14ac:dyDescent="0.35">
      <c r="Q2397"/>
      <c r="R2397"/>
      <c r="S2397"/>
      <c r="T2397"/>
      <c r="U2397"/>
      <c r="V2397"/>
      <c r="W2397"/>
      <c r="X2397"/>
      <c r="Y2397"/>
      <c r="Z2397" s="54"/>
      <c r="AA2397" s="54"/>
      <c r="AB2397" s="54"/>
      <c r="AC2397"/>
      <c r="AD2397"/>
      <c r="AE2397"/>
    </row>
    <row r="2398" spans="17:31" x14ac:dyDescent="0.35">
      <c r="Q2398"/>
      <c r="R2398"/>
      <c r="S2398"/>
      <c r="T2398"/>
      <c r="U2398"/>
      <c r="V2398"/>
      <c r="W2398"/>
      <c r="X2398"/>
      <c r="Y2398"/>
      <c r="Z2398" s="54"/>
      <c r="AA2398" s="54"/>
      <c r="AB2398" s="54"/>
      <c r="AC2398"/>
      <c r="AD2398"/>
      <c r="AE2398"/>
    </row>
    <row r="2399" spans="17:31" x14ac:dyDescent="0.35">
      <c r="Q2399"/>
      <c r="R2399"/>
      <c r="S2399"/>
      <c r="T2399"/>
      <c r="U2399"/>
      <c r="V2399"/>
      <c r="W2399"/>
      <c r="X2399"/>
      <c r="Y2399"/>
      <c r="Z2399" s="54"/>
      <c r="AA2399" s="54"/>
      <c r="AB2399" s="54"/>
      <c r="AC2399"/>
      <c r="AD2399"/>
      <c r="AE2399"/>
    </row>
    <row r="2400" spans="17:31" x14ac:dyDescent="0.35">
      <c r="Q2400"/>
      <c r="R2400"/>
      <c r="S2400"/>
      <c r="T2400"/>
      <c r="U2400"/>
      <c r="V2400"/>
      <c r="W2400"/>
      <c r="X2400"/>
      <c r="Y2400"/>
      <c r="Z2400" s="54"/>
      <c r="AA2400" s="54"/>
      <c r="AB2400" s="54"/>
      <c r="AC2400"/>
      <c r="AD2400"/>
      <c r="AE2400"/>
    </row>
    <row r="2401" spans="17:31" x14ac:dyDescent="0.35">
      <c r="Q2401"/>
      <c r="R2401"/>
      <c r="S2401"/>
      <c r="T2401"/>
      <c r="U2401"/>
      <c r="V2401"/>
      <c r="W2401"/>
      <c r="X2401"/>
      <c r="Y2401"/>
      <c r="Z2401" s="54"/>
      <c r="AA2401" s="54"/>
      <c r="AB2401" s="54"/>
      <c r="AC2401"/>
      <c r="AD2401"/>
      <c r="AE2401"/>
    </row>
    <row r="2402" spans="17:31" x14ac:dyDescent="0.35">
      <c r="Q2402"/>
      <c r="R2402"/>
      <c r="S2402"/>
      <c r="T2402"/>
      <c r="U2402"/>
      <c r="V2402"/>
      <c r="W2402"/>
      <c r="X2402"/>
      <c r="Y2402"/>
      <c r="Z2402" s="54"/>
      <c r="AA2402" s="54"/>
      <c r="AB2402" s="54"/>
      <c r="AC2402"/>
      <c r="AD2402"/>
      <c r="AE2402"/>
    </row>
    <row r="2403" spans="17:31" x14ac:dyDescent="0.35">
      <c r="Q2403"/>
      <c r="R2403"/>
      <c r="S2403"/>
      <c r="T2403"/>
      <c r="U2403"/>
      <c r="V2403"/>
      <c r="W2403"/>
      <c r="X2403"/>
      <c r="Y2403"/>
      <c r="Z2403" s="54"/>
      <c r="AA2403" s="54"/>
      <c r="AB2403" s="54"/>
      <c r="AC2403"/>
      <c r="AD2403"/>
      <c r="AE2403"/>
    </row>
    <row r="2404" spans="17:31" x14ac:dyDescent="0.35">
      <c r="Q2404"/>
      <c r="R2404"/>
      <c r="S2404"/>
      <c r="T2404"/>
      <c r="U2404"/>
      <c r="V2404"/>
      <c r="W2404"/>
      <c r="X2404"/>
      <c r="Y2404"/>
      <c r="Z2404" s="54"/>
      <c r="AA2404" s="54"/>
      <c r="AB2404" s="54"/>
      <c r="AC2404"/>
      <c r="AD2404"/>
      <c r="AE2404"/>
    </row>
    <row r="2405" spans="17:31" x14ac:dyDescent="0.35">
      <c r="Q2405"/>
      <c r="R2405"/>
      <c r="S2405"/>
      <c r="T2405"/>
      <c r="U2405"/>
      <c r="V2405"/>
      <c r="W2405"/>
      <c r="X2405"/>
      <c r="Y2405"/>
      <c r="Z2405" s="54"/>
      <c r="AA2405" s="54"/>
      <c r="AB2405" s="54"/>
      <c r="AC2405"/>
      <c r="AD2405"/>
      <c r="AE2405"/>
    </row>
    <row r="2406" spans="17:31" x14ac:dyDescent="0.35">
      <c r="Q2406"/>
      <c r="R2406"/>
      <c r="S2406"/>
      <c r="T2406"/>
      <c r="U2406"/>
      <c r="V2406"/>
      <c r="W2406"/>
      <c r="X2406"/>
      <c r="Y2406"/>
      <c r="Z2406" s="54"/>
      <c r="AA2406" s="54"/>
      <c r="AB2406" s="54"/>
      <c r="AC2406"/>
      <c r="AD2406"/>
      <c r="AE2406"/>
    </row>
    <row r="2407" spans="17:31" x14ac:dyDescent="0.35">
      <c r="Q2407"/>
      <c r="R2407"/>
      <c r="S2407"/>
      <c r="T2407"/>
      <c r="U2407"/>
      <c r="V2407"/>
      <c r="W2407"/>
      <c r="X2407"/>
      <c r="Y2407"/>
      <c r="Z2407" s="54"/>
      <c r="AA2407" s="54"/>
      <c r="AB2407" s="54"/>
      <c r="AC2407"/>
      <c r="AD2407"/>
      <c r="AE2407"/>
    </row>
    <row r="2408" spans="17:31" x14ac:dyDescent="0.35">
      <c r="Q2408"/>
      <c r="R2408"/>
      <c r="S2408"/>
      <c r="T2408"/>
      <c r="U2408"/>
      <c r="V2408"/>
      <c r="W2408"/>
      <c r="X2408"/>
      <c r="Y2408"/>
      <c r="Z2408" s="54"/>
      <c r="AA2408" s="54"/>
      <c r="AB2408" s="54"/>
      <c r="AC2408"/>
      <c r="AD2408"/>
      <c r="AE2408"/>
    </row>
    <row r="2409" spans="17:31" x14ac:dyDescent="0.35">
      <c r="Q2409"/>
      <c r="R2409"/>
      <c r="S2409"/>
      <c r="T2409"/>
      <c r="U2409"/>
      <c r="V2409"/>
      <c r="W2409"/>
      <c r="X2409"/>
      <c r="Y2409"/>
      <c r="Z2409" s="54"/>
      <c r="AA2409" s="54"/>
      <c r="AB2409" s="54"/>
      <c r="AC2409"/>
      <c r="AD2409"/>
      <c r="AE2409"/>
    </row>
    <row r="2410" spans="17:31" x14ac:dyDescent="0.35">
      <c r="Q2410"/>
      <c r="R2410"/>
      <c r="S2410"/>
      <c r="T2410"/>
      <c r="U2410"/>
      <c r="V2410"/>
      <c r="W2410"/>
      <c r="X2410"/>
      <c r="Y2410"/>
      <c r="Z2410" s="54"/>
      <c r="AA2410" s="54"/>
      <c r="AB2410" s="54"/>
      <c r="AC2410"/>
      <c r="AD2410"/>
      <c r="AE2410"/>
    </row>
    <row r="2411" spans="17:31" x14ac:dyDescent="0.35">
      <c r="Q2411"/>
      <c r="R2411"/>
      <c r="S2411"/>
      <c r="T2411"/>
      <c r="U2411"/>
      <c r="V2411"/>
      <c r="W2411"/>
      <c r="X2411"/>
      <c r="Y2411"/>
      <c r="Z2411" s="54"/>
      <c r="AA2411" s="54"/>
      <c r="AB2411" s="54"/>
      <c r="AC2411"/>
      <c r="AD2411"/>
      <c r="AE2411"/>
    </row>
    <row r="2412" spans="17:31" x14ac:dyDescent="0.35">
      <c r="Q2412"/>
      <c r="R2412"/>
      <c r="S2412"/>
      <c r="T2412"/>
      <c r="U2412"/>
      <c r="V2412"/>
      <c r="W2412"/>
      <c r="X2412"/>
      <c r="Y2412"/>
      <c r="Z2412" s="54"/>
      <c r="AA2412" s="54"/>
      <c r="AB2412" s="54"/>
      <c r="AC2412"/>
      <c r="AD2412"/>
      <c r="AE2412"/>
    </row>
    <row r="2413" spans="17:31" x14ac:dyDescent="0.35">
      <c r="Q2413"/>
      <c r="R2413"/>
      <c r="S2413"/>
      <c r="T2413"/>
      <c r="U2413"/>
      <c r="V2413"/>
      <c r="W2413"/>
      <c r="X2413"/>
      <c r="Y2413"/>
      <c r="Z2413" s="54"/>
      <c r="AA2413" s="54"/>
      <c r="AB2413" s="54"/>
      <c r="AC2413"/>
      <c r="AD2413"/>
      <c r="AE2413"/>
    </row>
    <row r="2414" spans="17:31" x14ac:dyDescent="0.35">
      <c r="Q2414"/>
      <c r="R2414"/>
      <c r="S2414"/>
      <c r="T2414"/>
      <c r="U2414"/>
      <c r="V2414"/>
      <c r="W2414"/>
      <c r="X2414"/>
      <c r="Y2414"/>
      <c r="Z2414" s="54"/>
      <c r="AA2414" s="54"/>
      <c r="AB2414" s="54"/>
      <c r="AC2414"/>
      <c r="AD2414"/>
      <c r="AE2414"/>
    </row>
    <row r="2415" spans="17:31" x14ac:dyDescent="0.35">
      <c r="Q2415"/>
      <c r="R2415"/>
      <c r="S2415"/>
      <c r="T2415"/>
      <c r="U2415"/>
      <c r="V2415"/>
      <c r="W2415"/>
      <c r="X2415"/>
      <c r="Y2415"/>
      <c r="Z2415" s="54"/>
      <c r="AA2415" s="54"/>
      <c r="AB2415" s="54"/>
      <c r="AC2415"/>
      <c r="AD2415"/>
      <c r="AE2415"/>
    </row>
    <row r="2416" spans="17:31" x14ac:dyDescent="0.35">
      <c r="Q2416"/>
      <c r="R2416"/>
      <c r="S2416"/>
      <c r="T2416"/>
      <c r="U2416"/>
      <c r="V2416"/>
      <c r="W2416"/>
      <c r="X2416"/>
      <c r="Y2416"/>
      <c r="Z2416" s="54"/>
      <c r="AA2416" s="54"/>
      <c r="AB2416" s="54"/>
      <c r="AC2416"/>
      <c r="AD2416"/>
      <c r="AE2416"/>
    </row>
    <row r="2417" spans="17:31" x14ac:dyDescent="0.35">
      <c r="Q2417"/>
      <c r="R2417"/>
      <c r="S2417"/>
      <c r="T2417"/>
      <c r="U2417"/>
      <c r="V2417"/>
      <c r="W2417"/>
      <c r="X2417"/>
      <c r="Y2417"/>
      <c r="Z2417" s="54"/>
      <c r="AA2417" s="54"/>
      <c r="AB2417" s="54"/>
      <c r="AC2417"/>
      <c r="AD2417"/>
      <c r="AE2417"/>
    </row>
    <row r="2418" spans="17:31" x14ac:dyDescent="0.35">
      <c r="Q2418"/>
      <c r="R2418"/>
      <c r="S2418"/>
      <c r="T2418"/>
      <c r="U2418"/>
      <c r="V2418"/>
      <c r="W2418"/>
      <c r="X2418"/>
      <c r="Y2418"/>
      <c r="Z2418" s="54"/>
      <c r="AA2418" s="54"/>
      <c r="AB2418" s="54"/>
      <c r="AC2418"/>
      <c r="AD2418"/>
      <c r="AE2418"/>
    </row>
    <row r="2419" spans="17:31" x14ac:dyDescent="0.35">
      <c r="Q2419"/>
      <c r="R2419"/>
      <c r="S2419"/>
      <c r="T2419"/>
      <c r="U2419"/>
      <c r="V2419"/>
      <c r="W2419"/>
      <c r="X2419"/>
      <c r="Y2419"/>
      <c r="Z2419" s="54"/>
      <c r="AA2419" s="54"/>
      <c r="AB2419" s="54"/>
      <c r="AC2419"/>
      <c r="AD2419"/>
      <c r="AE2419"/>
    </row>
    <row r="2420" spans="17:31" x14ac:dyDescent="0.35">
      <c r="Q2420"/>
      <c r="R2420"/>
      <c r="S2420"/>
      <c r="T2420"/>
      <c r="U2420"/>
      <c r="V2420"/>
      <c r="W2420"/>
      <c r="X2420"/>
      <c r="Y2420"/>
      <c r="Z2420" s="54"/>
      <c r="AA2420" s="54"/>
      <c r="AB2420" s="54"/>
      <c r="AC2420"/>
      <c r="AD2420"/>
      <c r="AE2420"/>
    </row>
    <row r="2421" spans="17:31" x14ac:dyDescent="0.35">
      <c r="Q2421"/>
      <c r="R2421"/>
      <c r="S2421"/>
      <c r="T2421"/>
      <c r="U2421"/>
      <c r="V2421"/>
      <c r="W2421"/>
      <c r="X2421"/>
      <c r="Y2421"/>
      <c r="Z2421" s="54"/>
      <c r="AA2421" s="54"/>
      <c r="AB2421" s="54"/>
      <c r="AC2421"/>
      <c r="AD2421"/>
      <c r="AE2421"/>
    </row>
    <row r="2422" spans="17:31" x14ac:dyDescent="0.35">
      <c r="Q2422"/>
      <c r="R2422"/>
      <c r="S2422"/>
      <c r="T2422"/>
      <c r="U2422"/>
      <c r="V2422"/>
      <c r="W2422"/>
      <c r="X2422"/>
      <c r="Y2422"/>
      <c r="Z2422" s="54"/>
      <c r="AA2422" s="54"/>
      <c r="AB2422" s="54"/>
      <c r="AC2422"/>
      <c r="AD2422"/>
      <c r="AE2422"/>
    </row>
    <row r="2423" spans="17:31" x14ac:dyDescent="0.35">
      <c r="Q2423"/>
      <c r="R2423"/>
      <c r="S2423"/>
      <c r="T2423"/>
      <c r="U2423"/>
      <c r="V2423"/>
      <c r="W2423"/>
      <c r="X2423"/>
      <c r="Y2423"/>
      <c r="Z2423" s="54"/>
      <c r="AA2423" s="54"/>
      <c r="AB2423" s="54"/>
      <c r="AC2423"/>
      <c r="AD2423"/>
      <c r="AE2423"/>
    </row>
    <row r="2424" spans="17:31" x14ac:dyDescent="0.35">
      <c r="Q2424"/>
      <c r="R2424"/>
      <c r="S2424"/>
      <c r="T2424"/>
      <c r="U2424"/>
      <c r="V2424"/>
      <c r="W2424"/>
      <c r="X2424"/>
      <c r="Y2424"/>
      <c r="Z2424" s="54"/>
      <c r="AA2424" s="54"/>
      <c r="AB2424" s="54"/>
      <c r="AC2424"/>
      <c r="AD2424"/>
      <c r="AE2424"/>
    </row>
    <row r="2425" spans="17:31" x14ac:dyDescent="0.35">
      <c r="Q2425"/>
      <c r="R2425"/>
      <c r="S2425"/>
      <c r="T2425"/>
      <c r="U2425"/>
      <c r="V2425"/>
      <c r="W2425"/>
      <c r="X2425"/>
      <c r="Y2425"/>
      <c r="Z2425" s="54"/>
      <c r="AA2425" s="54"/>
      <c r="AB2425" s="54"/>
      <c r="AC2425"/>
      <c r="AD2425"/>
      <c r="AE2425"/>
    </row>
    <row r="2426" spans="17:31" x14ac:dyDescent="0.35">
      <c r="Q2426"/>
      <c r="R2426"/>
      <c r="S2426"/>
      <c r="T2426"/>
      <c r="U2426"/>
      <c r="V2426"/>
      <c r="W2426"/>
      <c r="X2426"/>
      <c r="Y2426"/>
      <c r="Z2426" s="54"/>
      <c r="AA2426" s="54"/>
      <c r="AB2426" s="54"/>
      <c r="AC2426"/>
      <c r="AD2426"/>
      <c r="AE2426"/>
    </row>
    <row r="2427" spans="17:31" x14ac:dyDescent="0.35">
      <c r="Q2427"/>
      <c r="R2427"/>
      <c r="S2427"/>
      <c r="T2427"/>
      <c r="U2427"/>
      <c r="V2427"/>
      <c r="W2427"/>
      <c r="X2427"/>
      <c r="Y2427"/>
      <c r="Z2427" s="54"/>
      <c r="AA2427" s="54"/>
      <c r="AB2427" s="54"/>
      <c r="AC2427"/>
      <c r="AD2427"/>
      <c r="AE2427"/>
    </row>
    <row r="2428" spans="17:31" x14ac:dyDescent="0.35">
      <c r="Q2428"/>
      <c r="R2428"/>
      <c r="S2428"/>
      <c r="T2428"/>
      <c r="U2428"/>
      <c r="V2428"/>
      <c r="W2428"/>
      <c r="X2428"/>
      <c r="Y2428"/>
      <c r="Z2428" s="54"/>
      <c r="AA2428" s="54"/>
      <c r="AB2428" s="54"/>
      <c r="AC2428"/>
      <c r="AD2428"/>
      <c r="AE2428"/>
    </row>
    <row r="2429" spans="17:31" x14ac:dyDescent="0.35">
      <c r="Q2429"/>
      <c r="R2429"/>
      <c r="S2429"/>
      <c r="T2429"/>
      <c r="U2429"/>
      <c r="V2429"/>
      <c r="W2429"/>
      <c r="X2429"/>
      <c r="Y2429"/>
      <c r="Z2429" s="54"/>
      <c r="AA2429" s="54"/>
      <c r="AB2429" s="54"/>
      <c r="AC2429"/>
      <c r="AD2429"/>
      <c r="AE2429"/>
    </row>
    <row r="2430" spans="17:31" x14ac:dyDescent="0.35">
      <c r="Q2430"/>
      <c r="R2430"/>
      <c r="S2430"/>
      <c r="T2430"/>
      <c r="U2430"/>
      <c r="V2430"/>
      <c r="W2430"/>
      <c r="X2430"/>
      <c r="Y2430"/>
      <c r="Z2430" s="54"/>
      <c r="AA2430" s="54"/>
      <c r="AB2430" s="54"/>
      <c r="AC2430"/>
      <c r="AD2430"/>
      <c r="AE2430"/>
    </row>
    <row r="2431" spans="17:31" x14ac:dyDescent="0.35">
      <c r="Q2431"/>
      <c r="R2431"/>
      <c r="S2431"/>
      <c r="T2431"/>
      <c r="U2431"/>
      <c r="V2431"/>
      <c r="W2431"/>
      <c r="X2431"/>
      <c r="Y2431"/>
      <c r="Z2431" s="54"/>
      <c r="AA2431" s="54"/>
      <c r="AB2431" s="54"/>
      <c r="AC2431"/>
      <c r="AD2431"/>
      <c r="AE2431"/>
    </row>
    <row r="2432" spans="17:31" x14ac:dyDescent="0.35">
      <c r="Q2432"/>
      <c r="R2432"/>
      <c r="S2432"/>
      <c r="T2432"/>
      <c r="U2432"/>
      <c r="V2432"/>
      <c r="W2432"/>
      <c r="X2432"/>
      <c r="Y2432"/>
      <c r="Z2432" s="54"/>
      <c r="AA2432" s="54"/>
      <c r="AB2432" s="54"/>
      <c r="AC2432"/>
      <c r="AD2432"/>
      <c r="AE2432"/>
    </row>
    <row r="2433" spans="17:31" x14ac:dyDescent="0.35">
      <c r="Q2433"/>
      <c r="R2433"/>
      <c r="S2433"/>
      <c r="T2433"/>
      <c r="U2433"/>
      <c r="V2433"/>
      <c r="W2433"/>
      <c r="X2433"/>
      <c r="Y2433"/>
      <c r="Z2433" s="54"/>
      <c r="AA2433" s="54"/>
      <c r="AB2433" s="54"/>
      <c r="AC2433"/>
      <c r="AD2433"/>
      <c r="AE2433"/>
    </row>
    <row r="2434" spans="17:31" x14ac:dyDescent="0.35">
      <c r="Q2434"/>
      <c r="R2434"/>
      <c r="S2434"/>
      <c r="T2434"/>
      <c r="U2434"/>
      <c r="V2434"/>
      <c r="W2434"/>
      <c r="X2434"/>
      <c r="Y2434"/>
      <c r="Z2434" s="54"/>
      <c r="AA2434" s="54"/>
      <c r="AB2434" s="54"/>
      <c r="AC2434"/>
      <c r="AD2434"/>
      <c r="AE2434"/>
    </row>
    <row r="2435" spans="17:31" x14ac:dyDescent="0.35">
      <c r="Q2435"/>
      <c r="R2435"/>
      <c r="S2435"/>
      <c r="T2435"/>
      <c r="U2435"/>
      <c r="V2435"/>
      <c r="W2435"/>
      <c r="X2435"/>
      <c r="Y2435"/>
      <c r="Z2435" s="54"/>
      <c r="AA2435" s="54"/>
      <c r="AB2435" s="54"/>
      <c r="AC2435"/>
      <c r="AD2435"/>
      <c r="AE2435"/>
    </row>
    <row r="2436" spans="17:31" x14ac:dyDescent="0.35">
      <c r="Q2436"/>
      <c r="R2436"/>
      <c r="S2436"/>
      <c r="T2436"/>
      <c r="U2436"/>
      <c r="V2436"/>
      <c r="W2436"/>
      <c r="X2436"/>
      <c r="Y2436"/>
      <c r="Z2436" s="54"/>
      <c r="AA2436" s="54"/>
      <c r="AB2436" s="54"/>
      <c r="AC2436"/>
      <c r="AD2436"/>
      <c r="AE2436"/>
    </row>
    <row r="2437" spans="17:31" x14ac:dyDescent="0.35">
      <c r="Q2437"/>
      <c r="R2437"/>
      <c r="S2437"/>
      <c r="T2437"/>
      <c r="U2437"/>
      <c r="V2437"/>
      <c r="W2437"/>
      <c r="X2437"/>
      <c r="Y2437"/>
      <c r="Z2437" s="54"/>
      <c r="AA2437" s="54"/>
      <c r="AB2437" s="54"/>
      <c r="AC2437"/>
      <c r="AD2437"/>
      <c r="AE2437"/>
    </row>
    <row r="2438" spans="17:31" x14ac:dyDescent="0.35">
      <c r="Q2438"/>
      <c r="R2438"/>
      <c r="S2438"/>
      <c r="T2438"/>
      <c r="U2438"/>
      <c r="V2438"/>
      <c r="W2438"/>
      <c r="X2438"/>
      <c r="Y2438"/>
      <c r="Z2438" s="54"/>
      <c r="AA2438" s="54"/>
      <c r="AB2438" s="54"/>
      <c r="AC2438"/>
      <c r="AD2438"/>
      <c r="AE2438"/>
    </row>
    <row r="2439" spans="17:31" x14ac:dyDescent="0.35">
      <c r="Q2439"/>
      <c r="R2439"/>
      <c r="S2439"/>
      <c r="T2439"/>
      <c r="U2439"/>
      <c r="V2439"/>
      <c r="W2439"/>
      <c r="X2439"/>
      <c r="Y2439"/>
      <c r="Z2439" s="54"/>
      <c r="AA2439" s="54"/>
      <c r="AB2439" s="54"/>
      <c r="AC2439"/>
      <c r="AD2439"/>
      <c r="AE2439"/>
    </row>
    <row r="2440" spans="17:31" x14ac:dyDescent="0.35">
      <c r="Q2440"/>
      <c r="R2440"/>
      <c r="S2440"/>
      <c r="T2440"/>
      <c r="U2440"/>
      <c r="V2440"/>
      <c r="W2440"/>
      <c r="X2440"/>
      <c r="Y2440"/>
      <c r="Z2440" s="54"/>
      <c r="AA2440" s="54"/>
      <c r="AB2440" s="54"/>
      <c r="AC2440"/>
      <c r="AD2440"/>
      <c r="AE2440"/>
    </row>
    <row r="2441" spans="17:31" x14ac:dyDescent="0.35">
      <c r="Q2441"/>
      <c r="R2441"/>
      <c r="S2441"/>
      <c r="T2441"/>
      <c r="U2441"/>
      <c r="V2441"/>
      <c r="W2441"/>
      <c r="X2441"/>
      <c r="Y2441"/>
      <c r="Z2441" s="54"/>
      <c r="AA2441" s="54"/>
      <c r="AB2441" s="54"/>
      <c r="AC2441"/>
      <c r="AD2441"/>
      <c r="AE2441"/>
    </row>
    <row r="2442" spans="17:31" x14ac:dyDescent="0.35">
      <c r="Q2442"/>
      <c r="R2442"/>
      <c r="S2442"/>
      <c r="T2442"/>
      <c r="U2442"/>
      <c r="V2442"/>
      <c r="W2442"/>
      <c r="X2442"/>
      <c r="Y2442"/>
      <c r="Z2442" s="54"/>
      <c r="AA2442" s="54"/>
      <c r="AB2442" s="54"/>
      <c r="AC2442"/>
      <c r="AD2442"/>
      <c r="AE2442"/>
    </row>
    <row r="2443" spans="17:31" x14ac:dyDescent="0.35">
      <c r="Q2443"/>
      <c r="R2443"/>
      <c r="S2443"/>
      <c r="T2443"/>
      <c r="U2443"/>
      <c r="V2443"/>
      <c r="W2443"/>
      <c r="X2443"/>
      <c r="Y2443"/>
      <c r="Z2443" s="54"/>
      <c r="AA2443" s="54"/>
      <c r="AB2443" s="54"/>
      <c r="AC2443"/>
      <c r="AD2443"/>
      <c r="AE2443"/>
    </row>
    <row r="2444" spans="17:31" x14ac:dyDescent="0.35">
      <c r="Q2444"/>
      <c r="R2444"/>
      <c r="S2444"/>
      <c r="T2444"/>
      <c r="U2444"/>
      <c r="V2444"/>
      <c r="W2444"/>
      <c r="X2444"/>
      <c r="Y2444"/>
      <c r="Z2444" s="54"/>
      <c r="AA2444" s="54"/>
      <c r="AB2444" s="54"/>
      <c r="AC2444"/>
      <c r="AD2444"/>
      <c r="AE2444"/>
    </row>
    <row r="2445" spans="17:31" x14ac:dyDescent="0.35">
      <c r="Q2445"/>
      <c r="R2445"/>
      <c r="S2445"/>
      <c r="T2445"/>
      <c r="U2445"/>
      <c r="V2445"/>
      <c r="W2445"/>
      <c r="X2445"/>
      <c r="Y2445"/>
      <c r="Z2445" s="54"/>
      <c r="AA2445" s="54"/>
      <c r="AB2445" s="54"/>
      <c r="AC2445"/>
      <c r="AD2445"/>
      <c r="AE2445"/>
    </row>
    <row r="2446" spans="17:31" x14ac:dyDescent="0.35">
      <c r="Q2446"/>
      <c r="R2446"/>
      <c r="S2446"/>
      <c r="T2446"/>
      <c r="U2446"/>
      <c r="V2446"/>
      <c r="W2446"/>
      <c r="X2446"/>
      <c r="Y2446"/>
      <c r="Z2446" s="54"/>
      <c r="AA2446" s="54"/>
      <c r="AB2446" s="54"/>
      <c r="AC2446"/>
      <c r="AD2446"/>
      <c r="AE2446"/>
    </row>
    <row r="2447" spans="17:31" x14ac:dyDescent="0.35">
      <c r="Q2447"/>
      <c r="R2447"/>
      <c r="S2447"/>
      <c r="T2447"/>
      <c r="U2447"/>
      <c r="V2447"/>
      <c r="W2447"/>
      <c r="X2447"/>
      <c r="Y2447"/>
      <c r="Z2447" s="54"/>
      <c r="AA2447" s="54"/>
      <c r="AB2447" s="54"/>
      <c r="AC2447"/>
      <c r="AD2447"/>
      <c r="AE2447"/>
    </row>
    <row r="2448" spans="17:31" x14ac:dyDescent="0.35">
      <c r="Q2448"/>
      <c r="R2448"/>
      <c r="S2448"/>
      <c r="T2448"/>
      <c r="U2448"/>
      <c r="V2448"/>
      <c r="W2448"/>
      <c r="X2448"/>
      <c r="Y2448"/>
      <c r="Z2448" s="54"/>
      <c r="AA2448" s="54"/>
      <c r="AB2448" s="54"/>
      <c r="AC2448"/>
      <c r="AD2448"/>
      <c r="AE2448"/>
    </row>
    <row r="2449" spans="17:31" x14ac:dyDescent="0.35">
      <c r="Q2449"/>
      <c r="R2449"/>
      <c r="S2449"/>
      <c r="T2449"/>
      <c r="U2449"/>
      <c r="V2449"/>
      <c r="W2449"/>
      <c r="X2449"/>
      <c r="Y2449"/>
      <c r="Z2449" s="54"/>
      <c r="AA2449" s="54"/>
      <c r="AB2449" s="54"/>
      <c r="AC2449"/>
      <c r="AD2449"/>
      <c r="AE2449"/>
    </row>
    <row r="2450" spans="17:31" x14ac:dyDescent="0.35">
      <c r="Q2450"/>
      <c r="R2450"/>
      <c r="S2450"/>
      <c r="T2450"/>
      <c r="U2450"/>
      <c r="V2450"/>
      <c r="W2450"/>
      <c r="X2450"/>
      <c r="Y2450"/>
      <c r="Z2450" s="54"/>
      <c r="AA2450" s="54"/>
      <c r="AB2450" s="54"/>
      <c r="AC2450"/>
      <c r="AD2450"/>
      <c r="AE2450"/>
    </row>
    <row r="2451" spans="17:31" x14ac:dyDescent="0.35">
      <c r="Q2451"/>
      <c r="R2451"/>
      <c r="S2451"/>
      <c r="T2451"/>
      <c r="U2451"/>
      <c r="V2451"/>
      <c r="W2451"/>
      <c r="X2451"/>
      <c r="Y2451"/>
      <c r="Z2451" s="54"/>
      <c r="AA2451" s="54"/>
      <c r="AB2451" s="54"/>
      <c r="AC2451"/>
      <c r="AD2451"/>
      <c r="AE2451"/>
    </row>
    <row r="2452" spans="17:31" x14ac:dyDescent="0.35">
      <c r="Q2452"/>
      <c r="R2452"/>
      <c r="S2452"/>
      <c r="T2452"/>
      <c r="U2452"/>
      <c r="V2452"/>
      <c r="W2452"/>
      <c r="X2452"/>
      <c r="Y2452"/>
      <c r="Z2452" s="54"/>
      <c r="AA2452" s="54"/>
      <c r="AB2452" s="54"/>
      <c r="AC2452"/>
      <c r="AD2452"/>
      <c r="AE2452"/>
    </row>
    <row r="2453" spans="17:31" x14ac:dyDescent="0.35">
      <c r="Q2453"/>
      <c r="R2453"/>
      <c r="S2453"/>
      <c r="T2453"/>
      <c r="U2453"/>
      <c r="V2453"/>
      <c r="W2453"/>
      <c r="X2453"/>
      <c r="Y2453"/>
      <c r="Z2453" s="54"/>
      <c r="AA2453" s="54"/>
      <c r="AB2453" s="54"/>
      <c r="AC2453"/>
      <c r="AD2453"/>
      <c r="AE2453"/>
    </row>
    <row r="2454" spans="17:31" x14ac:dyDescent="0.35">
      <c r="Q2454"/>
      <c r="R2454"/>
      <c r="S2454"/>
      <c r="T2454"/>
      <c r="U2454"/>
      <c r="V2454"/>
      <c r="W2454"/>
      <c r="X2454"/>
      <c r="Y2454"/>
      <c r="Z2454" s="54"/>
      <c r="AA2454" s="54"/>
      <c r="AB2454" s="54"/>
      <c r="AC2454"/>
      <c r="AD2454"/>
      <c r="AE2454"/>
    </row>
    <row r="2455" spans="17:31" x14ac:dyDescent="0.35">
      <c r="Q2455"/>
      <c r="R2455"/>
      <c r="S2455"/>
      <c r="T2455"/>
      <c r="U2455"/>
      <c r="V2455"/>
      <c r="W2455"/>
      <c r="X2455"/>
      <c r="Y2455"/>
      <c r="Z2455" s="54"/>
      <c r="AA2455" s="54"/>
      <c r="AB2455" s="54"/>
      <c r="AC2455"/>
      <c r="AD2455"/>
      <c r="AE2455"/>
    </row>
    <row r="2456" spans="17:31" x14ac:dyDescent="0.35">
      <c r="Q2456"/>
      <c r="R2456"/>
      <c r="S2456"/>
      <c r="T2456"/>
      <c r="U2456"/>
      <c r="V2456"/>
      <c r="W2456"/>
      <c r="X2456"/>
      <c r="Y2456"/>
      <c r="Z2456" s="54"/>
      <c r="AA2456" s="54"/>
      <c r="AB2456" s="54"/>
      <c r="AC2456"/>
      <c r="AD2456"/>
      <c r="AE2456"/>
    </row>
    <row r="2457" spans="17:31" x14ac:dyDescent="0.35">
      <c r="Q2457"/>
      <c r="R2457"/>
      <c r="S2457"/>
      <c r="T2457"/>
      <c r="U2457"/>
      <c r="V2457"/>
      <c r="W2457"/>
      <c r="X2457"/>
      <c r="Y2457"/>
      <c r="Z2457" s="54"/>
      <c r="AA2457" s="54"/>
      <c r="AB2457" s="54"/>
      <c r="AC2457"/>
      <c r="AD2457"/>
      <c r="AE2457"/>
    </row>
    <row r="2458" spans="17:31" x14ac:dyDescent="0.35">
      <c r="Q2458"/>
      <c r="R2458"/>
      <c r="S2458"/>
      <c r="T2458"/>
      <c r="U2458"/>
      <c r="V2458"/>
      <c r="W2458"/>
      <c r="X2458"/>
      <c r="Y2458"/>
      <c r="Z2458" s="54"/>
      <c r="AA2458" s="54"/>
      <c r="AB2458" s="54"/>
      <c r="AC2458"/>
      <c r="AD2458"/>
      <c r="AE2458"/>
    </row>
    <row r="2459" spans="17:31" x14ac:dyDescent="0.35">
      <c r="Q2459"/>
      <c r="R2459"/>
      <c r="S2459"/>
      <c r="T2459"/>
      <c r="U2459"/>
      <c r="V2459"/>
      <c r="W2459"/>
      <c r="X2459"/>
      <c r="Y2459"/>
      <c r="Z2459" s="54"/>
      <c r="AA2459" s="54"/>
      <c r="AB2459" s="54"/>
      <c r="AC2459"/>
      <c r="AD2459"/>
      <c r="AE2459"/>
    </row>
    <row r="2460" spans="17:31" x14ac:dyDescent="0.35">
      <c r="Q2460"/>
      <c r="R2460"/>
      <c r="S2460"/>
      <c r="T2460"/>
      <c r="U2460"/>
      <c r="V2460"/>
      <c r="W2460"/>
      <c r="X2460"/>
      <c r="Y2460"/>
      <c r="Z2460" s="54"/>
      <c r="AA2460" s="54"/>
      <c r="AB2460" s="54"/>
      <c r="AC2460"/>
      <c r="AD2460"/>
      <c r="AE2460"/>
    </row>
    <row r="2461" spans="17:31" x14ac:dyDescent="0.35">
      <c r="Q2461"/>
      <c r="R2461"/>
      <c r="S2461"/>
      <c r="T2461"/>
      <c r="U2461"/>
      <c r="V2461"/>
      <c r="W2461"/>
      <c r="X2461"/>
      <c r="Y2461"/>
      <c r="Z2461" s="54"/>
      <c r="AA2461" s="54"/>
      <c r="AB2461" s="54"/>
      <c r="AC2461"/>
      <c r="AD2461"/>
      <c r="AE2461"/>
    </row>
    <row r="2462" spans="17:31" x14ac:dyDescent="0.35">
      <c r="Q2462"/>
      <c r="R2462"/>
      <c r="S2462"/>
      <c r="T2462"/>
      <c r="U2462"/>
      <c r="V2462"/>
      <c r="W2462"/>
      <c r="X2462"/>
      <c r="Y2462"/>
      <c r="Z2462" s="54"/>
      <c r="AA2462" s="54"/>
      <c r="AB2462" s="54"/>
      <c r="AC2462"/>
      <c r="AD2462"/>
      <c r="AE2462"/>
    </row>
    <row r="2463" spans="17:31" x14ac:dyDescent="0.35">
      <c r="Q2463"/>
      <c r="R2463"/>
      <c r="S2463"/>
      <c r="T2463"/>
      <c r="U2463"/>
      <c r="V2463"/>
      <c r="W2463"/>
      <c r="X2463"/>
      <c r="Y2463"/>
      <c r="Z2463" s="54"/>
      <c r="AA2463" s="54"/>
      <c r="AB2463" s="54"/>
      <c r="AC2463"/>
      <c r="AD2463"/>
      <c r="AE2463"/>
    </row>
    <row r="2464" spans="17:31" x14ac:dyDescent="0.35">
      <c r="Q2464"/>
      <c r="R2464"/>
      <c r="S2464"/>
      <c r="T2464"/>
      <c r="U2464"/>
      <c r="V2464"/>
      <c r="W2464"/>
      <c r="X2464"/>
      <c r="Y2464"/>
      <c r="Z2464" s="54"/>
      <c r="AA2464" s="54"/>
      <c r="AB2464" s="54"/>
      <c r="AC2464"/>
      <c r="AD2464"/>
      <c r="AE2464"/>
    </row>
    <row r="2465" spans="17:31" x14ac:dyDescent="0.35">
      <c r="Q2465"/>
      <c r="R2465"/>
      <c r="S2465"/>
      <c r="T2465"/>
      <c r="U2465"/>
      <c r="V2465"/>
      <c r="W2465"/>
      <c r="X2465"/>
      <c r="Y2465"/>
      <c r="Z2465" s="54"/>
      <c r="AA2465" s="54"/>
      <c r="AB2465" s="54"/>
      <c r="AC2465"/>
      <c r="AD2465"/>
      <c r="AE2465"/>
    </row>
    <row r="2466" spans="17:31" x14ac:dyDescent="0.35">
      <c r="Q2466"/>
      <c r="R2466"/>
      <c r="S2466"/>
      <c r="T2466"/>
      <c r="U2466"/>
      <c r="V2466"/>
      <c r="W2466"/>
      <c r="X2466"/>
      <c r="Y2466"/>
      <c r="Z2466" s="54"/>
      <c r="AA2466" s="54"/>
      <c r="AB2466" s="54"/>
      <c r="AC2466"/>
      <c r="AD2466"/>
      <c r="AE2466"/>
    </row>
    <row r="2467" spans="17:31" x14ac:dyDescent="0.35">
      <c r="Q2467"/>
      <c r="R2467"/>
      <c r="S2467"/>
      <c r="T2467"/>
      <c r="U2467"/>
      <c r="V2467"/>
      <c r="W2467"/>
      <c r="X2467"/>
      <c r="Y2467"/>
      <c r="Z2467" s="54"/>
      <c r="AA2467" s="54"/>
      <c r="AB2467" s="54"/>
      <c r="AC2467"/>
      <c r="AD2467"/>
      <c r="AE2467"/>
    </row>
    <row r="2468" spans="17:31" x14ac:dyDescent="0.35">
      <c r="Q2468"/>
      <c r="R2468"/>
      <c r="S2468"/>
      <c r="T2468"/>
      <c r="U2468"/>
      <c r="V2468"/>
      <c r="W2468"/>
      <c r="X2468"/>
      <c r="Y2468"/>
      <c r="Z2468" s="54"/>
      <c r="AA2468" s="54"/>
      <c r="AB2468" s="54"/>
      <c r="AC2468"/>
      <c r="AD2468"/>
      <c r="AE2468"/>
    </row>
    <row r="2469" spans="17:31" x14ac:dyDescent="0.35">
      <c r="Q2469"/>
      <c r="R2469"/>
      <c r="S2469"/>
      <c r="T2469"/>
      <c r="U2469"/>
      <c r="V2469"/>
      <c r="W2469"/>
      <c r="X2469"/>
      <c r="Y2469"/>
      <c r="Z2469" s="54"/>
      <c r="AA2469" s="54"/>
      <c r="AB2469" s="54"/>
      <c r="AC2469"/>
      <c r="AD2469"/>
      <c r="AE2469"/>
    </row>
    <row r="2470" spans="17:31" x14ac:dyDescent="0.35">
      <c r="Q2470"/>
      <c r="R2470"/>
      <c r="S2470"/>
      <c r="T2470"/>
      <c r="U2470"/>
      <c r="V2470"/>
      <c r="W2470"/>
      <c r="X2470"/>
      <c r="Y2470"/>
      <c r="Z2470" s="54"/>
      <c r="AA2470" s="54"/>
      <c r="AB2470" s="54"/>
      <c r="AC2470"/>
      <c r="AD2470"/>
      <c r="AE2470"/>
    </row>
    <row r="2471" spans="17:31" x14ac:dyDescent="0.35">
      <c r="Q2471"/>
      <c r="R2471"/>
      <c r="S2471"/>
      <c r="T2471"/>
      <c r="U2471"/>
      <c r="V2471"/>
      <c r="W2471"/>
      <c r="X2471"/>
      <c r="Y2471"/>
      <c r="Z2471" s="54"/>
      <c r="AA2471" s="54"/>
      <c r="AB2471" s="54"/>
      <c r="AC2471"/>
      <c r="AD2471"/>
      <c r="AE2471"/>
    </row>
    <row r="2472" spans="17:31" x14ac:dyDescent="0.35">
      <c r="Q2472"/>
      <c r="R2472"/>
      <c r="S2472"/>
      <c r="T2472"/>
      <c r="U2472"/>
      <c r="V2472"/>
      <c r="W2472"/>
      <c r="X2472"/>
      <c r="Y2472"/>
      <c r="Z2472" s="54"/>
      <c r="AA2472" s="54"/>
      <c r="AB2472" s="54"/>
      <c r="AC2472"/>
      <c r="AD2472"/>
      <c r="AE2472"/>
    </row>
    <row r="2473" spans="17:31" x14ac:dyDescent="0.35">
      <c r="Q2473"/>
      <c r="R2473"/>
      <c r="S2473"/>
      <c r="T2473"/>
      <c r="U2473"/>
      <c r="V2473"/>
      <c r="W2473"/>
      <c r="X2473"/>
      <c r="Y2473"/>
      <c r="Z2473" s="54"/>
      <c r="AA2473" s="54"/>
      <c r="AB2473" s="54"/>
      <c r="AC2473"/>
      <c r="AD2473"/>
      <c r="AE2473"/>
    </row>
    <row r="2474" spans="17:31" x14ac:dyDescent="0.35">
      <c r="Q2474"/>
      <c r="R2474"/>
      <c r="S2474"/>
      <c r="T2474"/>
      <c r="U2474"/>
      <c r="V2474"/>
      <c r="W2474"/>
      <c r="X2474"/>
      <c r="Y2474"/>
      <c r="Z2474" s="54"/>
      <c r="AA2474" s="54"/>
      <c r="AB2474" s="54"/>
      <c r="AC2474"/>
      <c r="AD2474"/>
      <c r="AE2474"/>
    </row>
    <row r="2475" spans="17:31" x14ac:dyDescent="0.35">
      <c r="Q2475"/>
      <c r="R2475"/>
      <c r="S2475"/>
      <c r="T2475"/>
      <c r="U2475"/>
      <c r="V2475"/>
      <c r="W2475"/>
      <c r="X2475"/>
      <c r="Y2475"/>
      <c r="Z2475" s="54"/>
      <c r="AA2475" s="54"/>
      <c r="AB2475" s="54"/>
      <c r="AC2475"/>
      <c r="AD2475"/>
      <c r="AE2475"/>
    </row>
    <row r="2476" spans="17:31" x14ac:dyDescent="0.35">
      <c r="Q2476"/>
      <c r="R2476"/>
      <c r="S2476"/>
      <c r="T2476"/>
      <c r="U2476"/>
      <c r="V2476"/>
      <c r="W2476"/>
      <c r="X2476"/>
      <c r="Y2476"/>
      <c r="Z2476" s="54"/>
      <c r="AA2476" s="54"/>
      <c r="AB2476" s="54"/>
      <c r="AC2476"/>
      <c r="AD2476"/>
      <c r="AE2476"/>
    </row>
    <row r="2477" spans="17:31" x14ac:dyDescent="0.35">
      <c r="Q2477"/>
      <c r="R2477"/>
      <c r="S2477"/>
      <c r="T2477"/>
      <c r="U2477"/>
      <c r="V2477"/>
      <c r="W2477"/>
      <c r="X2477"/>
      <c r="Y2477"/>
      <c r="Z2477" s="54"/>
      <c r="AA2477" s="54"/>
      <c r="AB2477" s="54"/>
      <c r="AC2477"/>
      <c r="AD2477"/>
      <c r="AE2477"/>
    </row>
    <row r="2478" spans="17:31" x14ac:dyDescent="0.35">
      <c r="Q2478"/>
      <c r="R2478"/>
      <c r="S2478"/>
      <c r="T2478"/>
      <c r="U2478"/>
      <c r="V2478"/>
      <c r="W2478"/>
      <c r="X2478"/>
      <c r="Y2478"/>
      <c r="Z2478" s="54"/>
      <c r="AA2478" s="54"/>
      <c r="AB2478" s="54"/>
      <c r="AC2478"/>
      <c r="AD2478"/>
      <c r="AE2478"/>
    </row>
    <row r="2479" spans="17:31" x14ac:dyDescent="0.35">
      <c r="Q2479"/>
      <c r="R2479"/>
      <c r="S2479"/>
      <c r="T2479"/>
      <c r="U2479"/>
      <c r="V2479"/>
      <c r="W2479"/>
      <c r="X2479"/>
      <c r="Y2479"/>
      <c r="Z2479" s="54"/>
      <c r="AA2479" s="54"/>
      <c r="AB2479" s="54"/>
      <c r="AC2479"/>
      <c r="AD2479"/>
      <c r="AE2479"/>
    </row>
    <row r="2480" spans="17:31" x14ac:dyDescent="0.35">
      <c r="Q2480"/>
      <c r="R2480"/>
      <c r="S2480"/>
      <c r="T2480"/>
      <c r="U2480"/>
      <c r="V2480"/>
      <c r="W2480"/>
      <c r="X2480"/>
      <c r="Y2480"/>
      <c r="Z2480" s="54"/>
      <c r="AA2480" s="54"/>
      <c r="AB2480" s="54"/>
      <c r="AC2480"/>
      <c r="AD2480"/>
      <c r="AE2480"/>
    </row>
    <row r="2481" spans="17:31" x14ac:dyDescent="0.35">
      <c r="Q2481"/>
      <c r="R2481"/>
      <c r="S2481"/>
      <c r="T2481"/>
      <c r="U2481"/>
      <c r="V2481"/>
      <c r="W2481"/>
      <c r="X2481"/>
      <c r="Y2481"/>
      <c r="Z2481" s="54"/>
      <c r="AA2481" s="54"/>
      <c r="AB2481" s="54"/>
      <c r="AC2481"/>
      <c r="AD2481"/>
      <c r="AE2481"/>
    </row>
    <row r="2482" spans="17:31" x14ac:dyDescent="0.35">
      <c r="Q2482"/>
      <c r="R2482"/>
      <c r="S2482"/>
      <c r="T2482"/>
      <c r="U2482"/>
      <c r="V2482"/>
      <c r="W2482"/>
      <c r="X2482"/>
      <c r="Y2482"/>
      <c r="Z2482" s="54"/>
      <c r="AA2482" s="54"/>
      <c r="AB2482" s="54"/>
      <c r="AC2482"/>
      <c r="AD2482"/>
      <c r="AE2482"/>
    </row>
    <row r="2483" spans="17:31" x14ac:dyDescent="0.35">
      <c r="Q2483"/>
      <c r="R2483"/>
      <c r="S2483"/>
      <c r="T2483"/>
      <c r="U2483"/>
      <c r="V2483"/>
      <c r="W2483"/>
      <c r="X2483"/>
      <c r="Y2483"/>
      <c r="Z2483" s="54"/>
      <c r="AA2483" s="54"/>
      <c r="AB2483" s="54"/>
      <c r="AC2483"/>
      <c r="AD2483"/>
      <c r="AE2483"/>
    </row>
    <row r="2484" spans="17:31" x14ac:dyDescent="0.35">
      <c r="Q2484"/>
      <c r="R2484"/>
      <c r="S2484"/>
      <c r="T2484"/>
      <c r="U2484"/>
      <c r="V2484"/>
      <c r="W2484"/>
      <c r="X2484"/>
      <c r="Y2484"/>
      <c r="Z2484" s="54"/>
      <c r="AA2484" s="54"/>
      <c r="AB2484" s="54"/>
      <c r="AC2484"/>
      <c r="AD2484"/>
      <c r="AE2484"/>
    </row>
    <row r="2485" spans="17:31" x14ac:dyDescent="0.35">
      <c r="Q2485"/>
      <c r="R2485"/>
      <c r="S2485"/>
      <c r="T2485"/>
      <c r="U2485"/>
      <c r="V2485"/>
      <c r="W2485"/>
      <c r="X2485"/>
      <c r="Y2485"/>
      <c r="Z2485" s="54"/>
      <c r="AA2485" s="54"/>
      <c r="AB2485" s="54"/>
      <c r="AC2485"/>
      <c r="AD2485"/>
      <c r="AE2485"/>
    </row>
    <row r="2486" spans="17:31" x14ac:dyDescent="0.35">
      <c r="Q2486"/>
      <c r="R2486"/>
      <c r="S2486"/>
      <c r="T2486"/>
      <c r="U2486"/>
      <c r="V2486"/>
      <c r="W2486"/>
      <c r="X2486"/>
      <c r="Y2486"/>
      <c r="Z2486" s="54"/>
      <c r="AA2486" s="54"/>
      <c r="AB2486" s="54"/>
      <c r="AC2486"/>
      <c r="AD2486"/>
      <c r="AE2486"/>
    </row>
    <row r="2487" spans="17:31" x14ac:dyDescent="0.35">
      <c r="Q2487"/>
      <c r="R2487"/>
      <c r="S2487"/>
      <c r="T2487"/>
      <c r="U2487"/>
      <c r="V2487"/>
      <c r="W2487"/>
      <c r="X2487"/>
      <c r="Y2487"/>
      <c r="Z2487" s="54"/>
      <c r="AA2487" s="54"/>
      <c r="AB2487" s="54"/>
      <c r="AC2487"/>
      <c r="AD2487"/>
      <c r="AE2487"/>
    </row>
    <row r="2488" spans="17:31" x14ac:dyDescent="0.35">
      <c r="Q2488"/>
      <c r="R2488"/>
      <c r="S2488"/>
      <c r="T2488"/>
      <c r="U2488"/>
      <c r="V2488"/>
      <c r="W2488"/>
      <c r="X2488"/>
      <c r="Y2488"/>
      <c r="Z2488" s="54"/>
      <c r="AA2488" s="54"/>
      <c r="AB2488" s="54"/>
      <c r="AC2488"/>
      <c r="AD2488"/>
      <c r="AE2488"/>
    </row>
    <row r="2489" spans="17:31" x14ac:dyDescent="0.35">
      <c r="Q2489"/>
      <c r="R2489"/>
      <c r="S2489"/>
      <c r="T2489"/>
      <c r="U2489"/>
      <c r="V2489"/>
      <c r="W2489"/>
      <c r="X2489"/>
      <c r="Y2489"/>
      <c r="Z2489" s="54"/>
      <c r="AA2489" s="54"/>
      <c r="AB2489" s="54"/>
      <c r="AC2489"/>
      <c r="AD2489"/>
      <c r="AE2489"/>
    </row>
    <row r="2490" spans="17:31" x14ac:dyDescent="0.35">
      <c r="Q2490"/>
      <c r="R2490"/>
      <c r="S2490"/>
      <c r="T2490"/>
      <c r="U2490"/>
      <c r="V2490"/>
      <c r="W2490"/>
      <c r="X2490"/>
      <c r="Y2490"/>
      <c r="Z2490" s="54"/>
      <c r="AA2490" s="54"/>
      <c r="AB2490" s="54"/>
      <c r="AC2490"/>
      <c r="AD2490"/>
      <c r="AE2490"/>
    </row>
    <row r="2491" spans="17:31" x14ac:dyDescent="0.35">
      <c r="Q2491"/>
      <c r="R2491"/>
      <c r="S2491"/>
      <c r="T2491"/>
      <c r="U2491"/>
      <c r="V2491"/>
      <c r="W2491"/>
      <c r="X2491"/>
      <c r="Y2491"/>
      <c r="Z2491" s="54"/>
      <c r="AA2491" s="54"/>
      <c r="AB2491" s="54"/>
      <c r="AC2491"/>
      <c r="AD2491"/>
      <c r="AE2491"/>
    </row>
    <row r="2492" spans="17:31" x14ac:dyDescent="0.35">
      <c r="Q2492"/>
      <c r="R2492"/>
      <c r="S2492"/>
      <c r="T2492"/>
      <c r="U2492"/>
      <c r="V2492"/>
      <c r="W2492"/>
      <c r="X2492"/>
      <c r="Y2492"/>
      <c r="Z2492" s="54"/>
      <c r="AA2492" s="54"/>
      <c r="AB2492" s="54"/>
      <c r="AC2492"/>
      <c r="AD2492"/>
      <c r="AE2492"/>
    </row>
    <row r="2493" spans="17:31" x14ac:dyDescent="0.35">
      <c r="Q2493"/>
      <c r="R2493"/>
      <c r="S2493"/>
      <c r="T2493"/>
      <c r="U2493"/>
      <c r="V2493"/>
      <c r="W2493"/>
      <c r="X2493"/>
      <c r="Y2493"/>
      <c r="Z2493" s="54"/>
      <c r="AA2493" s="54"/>
      <c r="AB2493" s="54"/>
      <c r="AC2493"/>
      <c r="AD2493"/>
      <c r="AE2493"/>
    </row>
    <row r="2494" spans="17:31" x14ac:dyDescent="0.35">
      <c r="Q2494"/>
      <c r="R2494"/>
      <c r="S2494"/>
      <c r="T2494"/>
      <c r="U2494"/>
      <c r="V2494"/>
      <c r="W2494"/>
      <c r="X2494"/>
      <c r="Y2494"/>
      <c r="Z2494" s="54"/>
      <c r="AA2494" s="54"/>
      <c r="AB2494" s="54"/>
      <c r="AC2494"/>
      <c r="AD2494"/>
      <c r="AE2494"/>
    </row>
    <row r="2495" spans="17:31" x14ac:dyDescent="0.35">
      <c r="Q2495"/>
      <c r="R2495"/>
      <c r="S2495"/>
      <c r="T2495"/>
      <c r="U2495"/>
      <c r="V2495"/>
      <c r="W2495"/>
      <c r="X2495"/>
      <c r="Y2495"/>
      <c r="Z2495" s="54"/>
      <c r="AA2495" s="54"/>
      <c r="AB2495" s="54"/>
      <c r="AC2495"/>
      <c r="AD2495"/>
      <c r="AE2495"/>
    </row>
    <row r="2496" spans="17:31" x14ac:dyDescent="0.35">
      <c r="Q2496"/>
      <c r="R2496"/>
      <c r="S2496"/>
      <c r="T2496"/>
      <c r="U2496"/>
      <c r="V2496"/>
      <c r="W2496"/>
      <c r="X2496"/>
      <c r="Y2496"/>
      <c r="Z2496" s="54"/>
      <c r="AA2496" s="54"/>
      <c r="AB2496" s="54"/>
      <c r="AC2496"/>
      <c r="AD2496"/>
      <c r="AE2496"/>
    </row>
    <row r="2497" spans="17:31" x14ac:dyDescent="0.35">
      <c r="Q2497"/>
      <c r="R2497"/>
      <c r="S2497"/>
      <c r="T2497"/>
      <c r="U2497"/>
      <c r="V2497"/>
      <c r="W2497"/>
      <c r="X2497"/>
      <c r="Y2497"/>
      <c r="Z2497" s="54"/>
      <c r="AA2497" s="54"/>
      <c r="AB2497" s="54"/>
      <c r="AC2497"/>
      <c r="AD2497"/>
      <c r="AE2497"/>
    </row>
    <row r="2498" spans="17:31" x14ac:dyDescent="0.35">
      <c r="Q2498"/>
      <c r="R2498"/>
      <c r="S2498"/>
      <c r="T2498"/>
      <c r="U2498"/>
      <c r="V2498"/>
      <c r="W2498"/>
      <c r="X2498"/>
      <c r="Y2498"/>
      <c r="Z2498" s="54"/>
      <c r="AA2498" s="54"/>
      <c r="AB2498" s="54"/>
      <c r="AC2498"/>
      <c r="AD2498"/>
      <c r="AE2498"/>
    </row>
    <row r="2499" spans="17:31" x14ac:dyDescent="0.35">
      <c r="Q2499"/>
      <c r="R2499"/>
      <c r="S2499"/>
      <c r="T2499"/>
      <c r="U2499"/>
      <c r="V2499"/>
      <c r="W2499"/>
      <c r="X2499"/>
      <c r="Y2499"/>
      <c r="Z2499" s="54"/>
      <c r="AA2499" s="54"/>
      <c r="AB2499" s="54"/>
      <c r="AC2499"/>
      <c r="AD2499"/>
      <c r="AE2499"/>
    </row>
    <row r="2500" spans="17:31" x14ac:dyDescent="0.35">
      <c r="Q2500"/>
      <c r="R2500"/>
      <c r="S2500"/>
      <c r="T2500"/>
      <c r="U2500"/>
      <c r="V2500"/>
      <c r="W2500"/>
      <c r="X2500"/>
      <c r="Y2500"/>
      <c r="Z2500" s="54"/>
      <c r="AA2500" s="54"/>
      <c r="AB2500" s="54"/>
      <c r="AC2500"/>
      <c r="AD2500"/>
      <c r="AE2500"/>
    </row>
    <row r="2501" spans="17:31" x14ac:dyDescent="0.35">
      <c r="Q2501"/>
      <c r="R2501"/>
      <c r="S2501"/>
      <c r="T2501"/>
      <c r="U2501"/>
      <c r="V2501"/>
      <c r="W2501"/>
      <c r="X2501"/>
      <c r="Y2501"/>
      <c r="Z2501" s="54"/>
      <c r="AA2501" s="54"/>
      <c r="AB2501" s="54"/>
      <c r="AC2501"/>
      <c r="AD2501"/>
      <c r="AE2501"/>
    </row>
    <row r="2502" spans="17:31" x14ac:dyDescent="0.35">
      <c r="Q2502"/>
      <c r="R2502"/>
      <c r="S2502"/>
      <c r="T2502"/>
      <c r="U2502"/>
      <c r="V2502"/>
      <c r="W2502"/>
      <c r="X2502"/>
      <c r="Y2502"/>
      <c r="Z2502" s="54"/>
      <c r="AA2502" s="54"/>
      <c r="AB2502" s="54"/>
      <c r="AC2502"/>
      <c r="AD2502"/>
      <c r="AE2502"/>
    </row>
    <row r="2503" spans="17:31" x14ac:dyDescent="0.35">
      <c r="Q2503"/>
      <c r="R2503"/>
      <c r="S2503"/>
      <c r="T2503"/>
      <c r="U2503"/>
      <c r="V2503"/>
      <c r="W2503"/>
      <c r="X2503"/>
      <c r="Y2503"/>
      <c r="Z2503" s="54"/>
      <c r="AA2503" s="54"/>
      <c r="AB2503" s="54"/>
      <c r="AC2503"/>
      <c r="AD2503"/>
      <c r="AE2503"/>
    </row>
    <row r="2504" spans="17:31" x14ac:dyDescent="0.35">
      <c r="Q2504"/>
      <c r="R2504"/>
      <c r="S2504"/>
      <c r="T2504"/>
      <c r="U2504"/>
      <c r="V2504"/>
      <c r="W2504"/>
      <c r="X2504"/>
      <c r="Y2504"/>
      <c r="Z2504" s="54"/>
      <c r="AA2504" s="54"/>
      <c r="AB2504" s="54"/>
      <c r="AC2504"/>
      <c r="AD2504"/>
      <c r="AE2504"/>
    </row>
    <row r="2505" spans="17:31" x14ac:dyDescent="0.35">
      <c r="Q2505"/>
      <c r="R2505"/>
      <c r="S2505"/>
      <c r="T2505"/>
      <c r="U2505"/>
      <c r="V2505"/>
      <c r="W2505"/>
      <c r="X2505"/>
      <c r="Y2505"/>
      <c r="Z2505" s="54"/>
      <c r="AA2505" s="54"/>
      <c r="AB2505" s="54"/>
      <c r="AC2505"/>
      <c r="AD2505"/>
      <c r="AE2505"/>
    </row>
    <row r="2506" spans="17:31" x14ac:dyDescent="0.35">
      <c r="Q2506"/>
      <c r="R2506"/>
      <c r="S2506"/>
      <c r="T2506"/>
      <c r="U2506"/>
      <c r="V2506"/>
      <c r="W2506"/>
      <c r="X2506"/>
      <c r="Y2506"/>
      <c r="Z2506" s="54"/>
      <c r="AA2506" s="54"/>
      <c r="AB2506" s="54"/>
      <c r="AC2506"/>
      <c r="AD2506"/>
      <c r="AE2506"/>
    </row>
    <row r="2507" spans="17:31" x14ac:dyDescent="0.35">
      <c r="Q2507"/>
      <c r="R2507"/>
      <c r="S2507"/>
      <c r="T2507"/>
      <c r="U2507"/>
      <c r="V2507"/>
      <c r="W2507"/>
      <c r="X2507"/>
      <c r="Y2507"/>
      <c r="Z2507" s="54"/>
      <c r="AA2507" s="54"/>
      <c r="AB2507" s="54"/>
      <c r="AC2507"/>
      <c r="AD2507"/>
      <c r="AE2507"/>
    </row>
    <row r="2508" spans="17:31" x14ac:dyDescent="0.35">
      <c r="Q2508"/>
      <c r="R2508"/>
      <c r="S2508"/>
      <c r="T2508"/>
      <c r="U2508"/>
      <c r="V2508"/>
      <c r="W2508"/>
      <c r="X2508"/>
      <c r="Y2508"/>
      <c r="Z2508" s="54"/>
      <c r="AA2508" s="54"/>
      <c r="AB2508" s="54"/>
      <c r="AC2508"/>
      <c r="AD2508"/>
      <c r="AE2508"/>
    </row>
    <row r="2509" spans="17:31" x14ac:dyDescent="0.35">
      <c r="Q2509"/>
      <c r="R2509"/>
      <c r="S2509"/>
      <c r="T2509"/>
      <c r="U2509"/>
      <c r="V2509"/>
      <c r="W2509"/>
      <c r="X2509"/>
      <c r="Y2509"/>
      <c r="Z2509" s="54"/>
      <c r="AA2509" s="54"/>
      <c r="AB2509" s="54"/>
      <c r="AC2509"/>
      <c r="AD2509"/>
      <c r="AE2509"/>
    </row>
    <row r="2510" spans="17:31" x14ac:dyDescent="0.35">
      <c r="Q2510"/>
      <c r="R2510"/>
      <c r="S2510"/>
      <c r="T2510"/>
      <c r="U2510"/>
      <c r="V2510"/>
      <c r="W2510"/>
      <c r="X2510"/>
      <c r="Y2510"/>
      <c r="Z2510" s="54"/>
      <c r="AA2510" s="54"/>
      <c r="AB2510" s="54"/>
      <c r="AC2510"/>
      <c r="AD2510"/>
      <c r="AE2510"/>
    </row>
    <row r="2511" spans="17:31" x14ac:dyDescent="0.35">
      <c r="Q2511"/>
      <c r="R2511"/>
      <c r="S2511"/>
      <c r="T2511"/>
      <c r="U2511"/>
      <c r="V2511"/>
      <c r="W2511"/>
      <c r="X2511"/>
      <c r="Y2511"/>
      <c r="Z2511" s="54"/>
      <c r="AA2511" s="54"/>
      <c r="AB2511" s="54"/>
      <c r="AC2511"/>
      <c r="AD2511"/>
      <c r="AE2511"/>
    </row>
    <row r="2512" spans="17:31" x14ac:dyDescent="0.35">
      <c r="Q2512"/>
      <c r="R2512"/>
      <c r="S2512"/>
      <c r="T2512"/>
      <c r="U2512"/>
      <c r="V2512"/>
      <c r="W2512"/>
      <c r="X2512"/>
      <c r="Y2512"/>
      <c r="Z2512" s="54"/>
      <c r="AA2512" s="54"/>
      <c r="AB2512" s="54"/>
      <c r="AC2512"/>
      <c r="AD2512"/>
      <c r="AE2512"/>
    </row>
    <row r="2513" spans="17:31" x14ac:dyDescent="0.35">
      <c r="Q2513"/>
      <c r="R2513"/>
      <c r="S2513"/>
      <c r="T2513"/>
      <c r="U2513"/>
      <c r="V2513"/>
      <c r="W2513"/>
      <c r="X2513"/>
      <c r="Y2513"/>
      <c r="Z2513" s="54"/>
      <c r="AA2513" s="54"/>
      <c r="AB2513" s="54"/>
      <c r="AC2513"/>
      <c r="AD2513"/>
      <c r="AE2513"/>
    </row>
    <row r="2514" spans="17:31" x14ac:dyDescent="0.35">
      <c r="Q2514"/>
      <c r="R2514"/>
      <c r="S2514"/>
      <c r="T2514"/>
      <c r="U2514"/>
      <c r="V2514"/>
      <c r="W2514"/>
      <c r="X2514"/>
      <c r="Y2514"/>
      <c r="Z2514" s="54"/>
      <c r="AA2514" s="54"/>
      <c r="AB2514" s="54"/>
      <c r="AC2514"/>
      <c r="AD2514"/>
      <c r="AE2514"/>
    </row>
    <row r="2515" spans="17:31" x14ac:dyDescent="0.35">
      <c r="Q2515"/>
      <c r="R2515"/>
      <c r="S2515"/>
      <c r="T2515"/>
      <c r="U2515"/>
      <c r="V2515"/>
      <c r="W2515"/>
      <c r="X2515"/>
      <c r="Y2515"/>
      <c r="Z2515" s="54"/>
      <c r="AA2515" s="54"/>
      <c r="AB2515" s="54"/>
      <c r="AC2515"/>
      <c r="AD2515"/>
      <c r="AE2515"/>
    </row>
    <row r="2516" spans="17:31" x14ac:dyDescent="0.35">
      <c r="Q2516"/>
      <c r="R2516"/>
      <c r="S2516"/>
      <c r="T2516"/>
      <c r="U2516"/>
      <c r="V2516"/>
      <c r="W2516"/>
      <c r="X2516"/>
      <c r="Y2516"/>
      <c r="Z2516" s="54"/>
      <c r="AA2516" s="54"/>
      <c r="AB2516" s="54"/>
      <c r="AC2516"/>
      <c r="AD2516"/>
      <c r="AE2516"/>
    </row>
    <row r="2517" spans="17:31" x14ac:dyDescent="0.35">
      <c r="Q2517"/>
      <c r="R2517"/>
      <c r="S2517"/>
      <c r="T2517"/>
      <c r="U2517"/>
      <c r="V2517"/>
      <c r="W2517"/>
      <c r="X2517"/>
      <c r="Y2517"/>
      <c r="Z2517" s="54"/>
      <c r="AA2517" s="54"/>
      <c r="AB2517" s="54"/>
      <c r="AC2517"/>
      <c r="AD2517"/>
      <c r="AE2517"/>
    </row>
    <row r="2518" spans="17:31" x14ac:dyDescent="0.35">
      <c r="Q2518"/>
      <c r="R2518"/>
      <c r="S2518"/>
      <c r="T2518"/>
      <c r="U2518"/>
      <c r="V2518"/>
      <c r="W2518"/>
      <c r="X2518"/>
      <c r="Y2518"/>
      <c r="Z2518" s="54"/>
      <c r="AA2518" s="54"/>
      <c r="AB2518" s="54"/>
      <c r="AC2518"/>
      <c r="AD2518"/>
      <c r="AE2518"/>
    </row>
    <row r="2519" spans="17:31" x14ac:dyDescent="0.35">
      <c r="Q2519"/>
      <c r="R2519"/>
      <c r="S2519"/>
      <c r="T2519"/>
      <c r="U2519"/>
      <c r="V2519"/>
      <c r="W2519"/>
      <c r="X2519"/>
      <c r="Y2519"/>
      <c r="Z2519" s="54"/>
      <c r="AA2519" s="54"/>
      <c r="AB2519" s="54"/>
      <c r="AC2519"/>
      <c r="AD2519"/>
      <c r="AE2519"/>
    </row>
    <row r="2520" spans="17:31" x14ac:dyDescent="0.35">
      <c r="Q2520"/>
      <c r="R2520"/>
      <c r="S2520"/>
      <c r="T2520"/>
      <c r="U2520"/>
      <c r="V2520"/>
      <c r="W2520"/>
      <c r="X2520"/>
      <c r="Y2520"/>
      <c r="Z2520" s="54"/>
      <c r="AA2520" s="54"/>
      <c r="AB2520" s="54"/>
      <c r="AC2520"/>
      <c r="AD2520"/>
      <c r="AE2520"/>
    </row>
    <row r="2521" spans="17:31" x14ac:dyDescent="0.35">
      <c r="Q2521"/>
      <c r="R2521"/>
      <c r="S2521"/>
      <c r="T2521"/>
      <c r="U2521"/>
      <c r="V2521"/>
      <c r="W2521"/>
      <c r="X2521"/>
      <c r="Y2521"/>
      <c r="Z2521" s="54"/>
      <c r="AA2521" s="54"/>
      <c r="AB2521" s="54"/>
      <c r="AC2521"/>
      <c r="AD2521"/>
      <c r="AE2521"/>
    </row>
    <row r="2522" spans="17:31" x14ac:dyDescent="0.35">
      <c r="Q2522"/>
      <c r="R2522"/>
      <c r="S2522"/>
      <c r="T2522"/>
      <c r="U2522"/>
      <c r="V2522"/>
      <c r="W2522"/>
      <c r="X2522"/>
      <c r="Y2522"/>
      <c r="Z2522" s="54"/>
      <c r="AA2522" s="54"/>
      <c r="AB2522" s="54"/>
      <c r="AC2522"/>
      <c r="AD2522"/>
      <c r="AE2522"/>
    </row>
    <row r="2523" spans="17:31" x14ac:dyDescent="0.35">
      <c r="Q2523"/>
      <c r="R2523"/>
      <c r="S2523"/>
      <c r="T2523"/>
      <c r="U2523"/>
      <c r="V2523"/>
      <c r="W2523"/>
      <c r="X2523"/>
      <c r="Y2523"/>
      <c r="Z2523" s="54"/>
      <c r="AA2523" s="54"/>
      <c r="AB2523" s="54"/>
      <c r="AC2523"/>
      <c r="AD2523"/>
      <c r="AE2523"/>
    </row>
    <row r="2524" spans="17:31" x14ac:dyDescent="0.35">
      <c r="Q2524"/>
      <c r="R2524"/>
      <c r="S2524"/>
      <c r="T2524"/>
      <c r="U2524"/>
      <c r="V2524"/>
      <c r="W2524"/>
      <c r="X2524"/>
      <c r="Y2524"/>
      <c r="Z2524" s="54"/>
      <c r="AA2524" s="54"/>
      <c r="AB2524" s="54"/>
      <c r="AC2524"/>
      <c r="AD2524"/>
      <c r="AE2524"/>
    </row>
    <row r="2525" spans="17:31" x14ac:dyDescent="0.35">
      <c r="Q2525"/>
      <c r="R2525"/>
      <c r="S2525"/>
      <c r="T2525"/>
      <c r="U2525"/>
      <c r="V2525"/>
      <c r="W2525"/>
      <c r="X2525"/>
      <c r="Y2525"/>
      <c r="Z2525" s="54"/>
      <c r="AA2525" s="54"/>
      <c r="AB2525" s="54"/>
      <c r="AC2525"/>
      <c r="AD2525"/>
      <c r="AE2525"/>
    </row>
    <row r="2526" spans="17:31" x14ac:dyDescent="0.35">
      <c r="Q2526"/>
      <c r="R2526"/>
      <c r="S2526"/>
      <c r="T2526"/>
      <c r="U2526"/>
      <c r="V2526"/>
      <c r="W2526"/>
      <c r="X2526"/>
      <c r="Y2526"/>
      <c r="Z2526" s="54"/>
      <c r="AA2526" s="54"/>
      <c r="AB2526" s="54"/>
      <c r="AC2526"/>
      <c r="AD2526"/>
      <c r="AE2526"/>
    </row>
    <row r="2527" spans="17:31" x14ac:dyDescent="0.35">
      <c r="Q2527"/>
      <c r="R2527"/>
      <c r="S2527"/>
      <c r="T2527"/>
      <c r="U2527"/>
      <c r="V2527"/>
      <c r="W2527"/>
      <c r="X2527"/>
      <c r="Y2527"/>
      <c r="Z2527" s="54"/>
      <c r="AA2527" s="54"/>
      <c r="AB2527" s="54"/>
      <c r="AC2527"/>
      <c r="AD2527"/>
      <c r="AE2527"/>
    </row>
    <row r="2528" spans="17:31" x14ac:dyDescent="0.35">
      <c r="Q2528"/>
      <c r="R2528"/>
      <c r="S2528"/>
      <c r="T2528"/>
      <c r="U2528"/>
      <c r="V2528"/>
      <c r="W2528"/>
      <c r="X2528"/>
      <c r="Y2528"/>
      <c r="Z2528" s="54"/>
      <c r="AA2528" s="54"/>
      <c r="AB2528" s="54"/>
      <c r="AC2528"/>
      <c r="AD2528"/>
      <c r="AE2528"/>
    </row>
    <row r="2529" spans="17:31" x14ac:dyDescent="0.35">
      <c r="Q2529"/>
      <c r="R2529"/>
      <c r="S2529"/>
      <c r="T2529"/>
      <c r="U2529"/>
      <c r="V2529"/>
      <c r="W2529"/>
      <c r="X2529"/>
      <c r="Y2529"/>
      <c r="Z2529" s="54"/>
      <c r="AA2529" s="54"/>
      <c r="AB2529" s="54"/>
      <c r="AC2529"/>
      <c r="AD2529"/>
      <c r="AE2529"/>
    </row>
    <row r="2530" spans="17:31" x14ac:dyDescent="0.35">
      <c r="Q2530"/>
      <c r="R2530"/>
      <c r="S2530"/>
      <c r="T2530"/>
      <c r="U2530"/>
      <c r="V2530"/>
      <c r="W2530"/>
      <c r="X2530"/>
      <c r="Y2530"/>
      <c r="Z2530" s="54"/>
      <c r="AA2530" s="54"/>
      <c r="AB2530" s="54"/>
      <c r="AC2530"/>
      <c r="AD2530"/>
      <c r="AE2530"/>
    </row>
    <row r="2531" spans="17:31" x14ac:dyDescent="0.35">
      <c r="Q2531"/>
      <c r="R2531"/>
      <c r="S2531"/>
      <c r="T2531"/>
      <c r="U2531"/>
      <c r="V2531"/>
      <c r="W2531"/>
      <c r="X2531"/>
      <c r="Y2531"/>
      <c r="Z2531" s="54"/>
      <c r="AA2531" s="54"/>
      <c r="AB2531" s="54"/>
      <c r="AC2531"/>
      <c r="AD2531"/>
      <c r="AE2531"/>
    </row>
    <row r="2532" spans="17:31" x14ac:dyDescent="0.35">
      <c r="Q2532"/>
      <c r="R2532"/>
      <c r="S2532"/>
      <c r="T2532"/>
      <c r="U2532"/>
      <c r="V2532"/>
      <c r="W2532"/>
      <c r="X2532"/>
      <c r="Y2532"/>
      <c r="Z2532" s="54"/>
      <c r="AA2532" s="54"/>
      <c r="AB2532" s="54"/>
      <c r="AC2532"/>
      <c r="AD2532"/>
      <c r="AE2532"/>
    </row>
    <row r="2533" spans="17:31" x14ac:dyDescent="0.35">
      <c r="Q2533"/>
      <c r="R2533"/>
      <c r="S2533"/>
      <c r="T2533"/>
      <c r="U2533"/>
      <c r="V2533"/>
      <c r="W2533"/>
      <c r="X2533"/>
      <c r="Y2533"/>
      <c r="Z2533" s="54"/>
      <c r="AA2533" s="54"/>
      <c r="AB2533" s="54"/>
      <c r="AC2533"/>
      <c r="AD2533"/>
      <c r="AE2533"/>
    </row>
    <row r="2534" spans="17:31" x14ac:dyDescent="0.35">
      <c r="Q2534"/>
      <c r="R2534"/>
      <c r="S2534"/>
      <c r="T2534"/>
      <c r="U2534"/>
      <c r="V2534"/>
      <c r="W2534"/>
      <c r="X2534"/>
      <c r="Y2534"/>
      <c r="Z2534" s="54"/>
      <c r="AA2534" s="54"/>
      <c r="AB2534" s="54"/>
      <c r="AC2534"/>
      <c r="AD2534"/>
      <c r="AE2534"/>
    </row>
    <row r="2535" spans="17:31" x14ac:dyDescent="0.35">
      <c r="Q2535"/>
      <c r="R2535"/>
      <c r="S2535"/>
      <c r="T2535"/>
      <c r="U2535"/>
      <c r="V2535"/>
      <c r="W2535"/>
      <c r="X2535"/>
      <c r="Y2535"/>
      <c r="Z2535" s="54"/>
      <c r="AA2535" s="54"/>
      <c r="AB2535" s="54"/>
      <c r="AC2535"/>
      <c r="AD2535"/>
      <c r="AE2535"/>
    </row>
    <row r="2536" spans="17:31" x14ac:dyDescent="0.35">
      <c r="Q2536"/>
      <c r="R2536"/>
      <c r="S2536"/>
      <c r="T2536"/>
      <c r="U2536"/>
      <c r="V2536"/>
      <c r="W2536"/>
      <c r="X2536"/>
      <c r="Y2536"/>
      <c r="Z2536" s="54"/>
      <c r="AA2536" s="54"/>
      <c r="AB2536" s="54"/>
      <c r="AC2536"/>
      <c r="AD2536"/>
      <c r="AE2536"/>
    </row>
    <row r="2537" spans="17:31" x14ac:dyDescent="0.35">
      <c r="Q2537"/>
      <c r="R2537"/>
      <c r="S2537"/>
      <c r="T2537"/>
      <c r="U2537"/>
      <c r="V2537"/>
      <c r="W2537"/>
      <c r="X2537"/>
      <c r="Y2537"/>
      <c r="Z2537" s="54"/>
      <c r="AA2537" s="54"/>
      <c r="AB2537" s="54"/>
      <c r="AC2537"/>
      <c r="AD2537"/>
      <c r="AE2537"/>
    </row>
    <row r="2538" spans="17:31" x14ac:dyDescent="0.35">
      <c r="Q2538"/>
      <c r="R2538"/>
      <c r="S2538"/>
      <c r="T2538"/>
      <c r="U2538"/>
      <c r="V2538"/>
      <c r="W2538"/>
      <c r="X2538"/>
      <c r="Y2538"/>
      <c r="Z2538" s="54"/>
      <c r="AA2538" s="54"/>
      <c r="AB2538" s="54"/>
      <c r="AC2538"/>
      <c r="AD2538"/>
      <c r="AE2538"/>
    </row>
    <row r="2539" spans="17:31" x14ac:dyDescent="0.35">
      <c r="Q2539"/>
      <c r="R2539"/>
      <c r="S2539"/>
      <c r="T2539"/>
      <c r="U2539"/>
      <c r="V2539"/>
      <c r="W2539"/>
      <c r="X2539"/>
      <c r="Y2539"/>
      <c r="Z2539" s="54"/>
      <c r="AA2539" s="54"/>
      <c r="AB2539" s="54"/>
      <c r="AC2539"/>
      <c r="AD2539"/>
      <c r="AE2539"/>
    </row>
    <row r="2540" spans="17:31" x14ac:dyDescent="0.35">
      <c r="Q2540"/>
      <c r="R2540"/>
      <c r="S2540"/>
      <c r="T2540"/>
      <c r="U2540"/>
      <c r="V2540"/>
      <c r="W2540"/>
      <c r="X2540"/>
      <c r="Y2540"/>
      <c r="Z2540" s="54"/>
      <c r="AA2540" s="54"/>
      <c r="AB2540" s="54"/>
      <c r="AC2540"/>
      <c r="AD2540"/>
      <c r="AE2540"/>
    </row>
    <row r="2541" spans="17:31" x14ac:dyDescent="0.35">
      <c r="Q2541"/>
      <c r="R2541"/>
      <c r="S2541"/>
      <c r="T2541"/>
      <c r="U2541"/>
      <c r="V2541"/>
      <c r="W2541"/>
      <c r="X2541"/>
      <c r="Y2541"/>
      <c r="Z2541" s="54"/>
      <c r="AA2541" s="54"/>
      <c r="AB2541" s="54"/>
      <c r="AC2541"/>
      <c r="AD2541"/>
      <c r="AE2541"/>
    </row>
    <row r="2542" spans="17:31" x14ac:dyDescent="0.35">
      <c r="Q2542"/>
      <c r="R2542"/>
      <c r="S2542"/>
      <c r="T2542"/>
      <c r="U2542"/>
      <c r="V2542"/>
      <c r="W2542"/>
      <c r="X2542"/>
      <c r="Y2542"/>
      <c r="Z2542" s="54"/>
      <c r="AA2542" s="54"/>
      <c r="AB2542" s="54"/>
      <c r="AC2542"/>
      <c r="AD2542"/>
      <c r="AE2542"/>
    </row>
    <row r="2543" spans="17:31" x14ac:dyDescent="0.35">
      <c r="Q2543"/>
      <c r="R2543"/>
      <c r="S2543"/>
      <c r="T2543"/>
      <c r="U2543"/>
      <c r="V2543"/>
      <c r="W2543"/>
      <c r="X2543"/>
      <c r="Y2543"/>
      <c r="Z2543" s="54"/>
      <c r="AA2543" s="54"/>
      <c r="AB2543" s="54"/>
      <c r="AC2543"/>
      <c r="AD2543"/>
      <c r="AE2543"/>
    </row>
    <row r="2544" spans="17:31" x14ac:dyDescent="0.35">
      <c r="Q2544"/>
      <c r="R2544"/>
      <c r="S2544"/>
      <c r="T2544"/>
      <c r="U2544"/>
      <c r="V2544"/>
      <c r="W2544"/>
      <c r="X2544"/>
      <c r="Y2544"/>
      <c r="Z2544" s="54"/>
      <c r="AA2544" s="54"/>
      <c r="AB2544" s="54"/>
      <c r="AC2544"/>
      <c r="AD2544"/>
      <c r="AE2544"/>
    </row>
    <row r="2545" spans="17:31" x14ac:dyDescent="0.35">
      <c r="Q2545"/>
      <c r="R2545"/>
      <c r="S2545"/>
      <c r="T2545"/>
      <c r="U2545"/>
      <c r="V2545"/>
      <c r="W2545"/>
      <c r="X2545"/>
      <c r="Y2545"/>
      <c r="Z2545" s="54"/>
      <c r="AA2545" s="54"/>
      <c r="AB2545" s="54"/>
      <c r="AC2545"/>
      <c r="AD2545"/>
      <c r="AE2545"/>
    </row>
    <row r="2546" spans="17:31" x14ac:dyDescent="0.35">
      <c r="Q2546"/>
      <c r="R2546"/>
      <c r="S2546"/>
      <c r="T2546"/>
      <c r="U2546"/>
      <c r="V2546"/>
      <c r="W2546"/>
      <c r="X2546"/>
      <c r="Y2546"/>
      <c r="Z2546" s="54"/>
      <c r="AA2546" s="54"/>
      <c r="AB2546" s="54"/>
      <c r="AC2546"/>
      <c r="AD2546"/>
      <c r="AE2546"/>
    </row>
    <row r="2547" spans="17:31" x14ac:dyDescent="0.35">
      <c r="Q2547"/>
      <c r="R2547"/>
      <c r="S2547"/>
      <c r="T2547"/>
      <c r="U2547"/>
      <c r="V2547"/>
      <c r="W2547"/>
      <c r="X2547"/>
      <c r="Y2547"/>
      <c r="Z2547" s="54"/>
      <c r="AA2547" s="54"/>
      <c r="AB2547" s="54"/>
      <c r="AC2547"/>
      <c r="AD2547"/>
      <c r="AE2547"/>
    </row>
    <row r="2548" spans="17:31" x14ac:dyDescent="0.35">
      <c r="Q2548"/>
      <c r="R2548"/>
      <c r="S2548"/>
      <c r="T2548"/>
      <c r="U2548"/>
      <c r="V2548"/>
      <c r="W2548"/>
      <c r="X2548"/>
      <c r="Y2548"/>
      <c r="Z2548" s="54"/>
      <c r="AA2548" s="54"/>
      <c r="AB2548" s="54"/>
      <c r="AC2548"/>
      <c r="AD2548"/>
      <c r="AE2548"/>
    </row>
    <row r="2549" spans="17:31" x14ac:dyDescent="0.35">
      <c r="Q2549"/>
      <c r="R2549"/>
      <c r="S2549"/>
      <c r="T2549"/>
      <c r="U2549"/>
      <c r="V2549"/>
      <c r="W2549"/>
      <c r="X2549"/>
      <c r="Y2549"/>
      <c r="Z2549" s="54"/>
      <c r="AA2549" s="54"/>
      <c r="AB2549" s="54"/>
      <c r="AC2549"/>
      <c r="AD2549"/>
      <c r="AE2549"/>
    </row>
    <row r="2550" spans="17:31" x14ac:dyDescent="0.35">
      <c r="Q2550"/>
      <c r="R2550"/>
      <c r="S2550"/>
      <c r="T2550"/>
      <c r="U2550"/>
      <c r="V2550"/>
      <c r="W2550"/>
      <c r="X2550"/>
      <c r="Y2550"/>
      <c r="Z2550" s="54"/>
      <c r="AA2550" s="54"/>
      <c r="AB2550" s="54"/>
      <c r="AC2550"/>
      <c r="AD2550"/>
      <c r="AE2550"/>
    </row>
    <row r="2551" spans="17:31" x14ac:dyDescent="0.35">
      <c r="Q2551"/>
      <c r="R2551"/>
      <c r="S2551"/>
      <c r="T2551"/>
      <c r="U2551"/>
      <c r="V2551"/>
      <c r="W2551"/>
      <c r="X2551"/>
      <c r="Y2551"/>
      <c r="Z2551" s="54"/>
      <c r="AA2551" s="54"/>
      <c r="AB2551" s="54"/>
      <c r="AC2551"/>
      <c r="AD2551"/>
      <c r="AE2551"/>
    </row>
    <row r="2552" spans="17:31" x14ac:dyDescent="0.35">
      <c r="Q2552"/>
      <c r="R2552"/>
      <c r="S2552"/>
      <c r="T2552"/>
      <c r="U2552"/>
      <c r="V2552"/>
      <c r="W2552"/>
      <c r="X2552"/>
      <c r="Y2552"/>
      <c r="Z2552" s="54"/>
      <c r="AA2552" s="54"/>
      <c r="AB2552" s="54"/>
      <c r="AC2552"/>
      <c r="AD2552"/>
      <c r="AE2552"/>
    </row>
    <row r="2553" spans="17:31" x14ac:dyDescent="0.35">
      <c r="Q2553"/>
      <c r="R2553"/>
      <c r="S2553"/>
      <c r="T2553"/>
      <c r="U2553"/>
      <c r="V2553"/>
      <c r="W2553"/>
      <c r="X2553"/>
      <c r="Y2553"/>
      <c r="Z2553" s="54"/>
      <c r="AA2553" s="54"/>
      <c r="AB2553" s="54"/>
      <c r="AC2553"/>
      <c r="AD2553"/>
      <c r="AE2553"/>
    </row>
    <row r="2554" spans="17:31" x14ac:dyDescent="0.35">
      <c r="Q2554"/>
      <c r="R2554"/>
      <c r="S2554"/>
      <c r="T2554"/>
      <c r="U2554"/>
      <c r="V2554"/>
      <c r="W2554"/>
      <c r="X2554"/>
      <c r="Y2554"/>
      <c r="Z2554" s="54"/>
      <c r="AA2554" s="54"/>
      <c r="AB2554" s="54"/>
      <c r="AC2554"/>
      <c r="AD2554"/>
      <c r="AE2554"/>
    </row>
    <row r="2555" spans="17:31" x14ac:dyDescent="0.35">
      <c r="Q2555"/>
      <c r="R2555"/>
      <c r="S2555"/>
      <c r="T2555"/>
      <c r="U2555"/>
      <c r="V2555"/>
      <c r="W2555"/>
      <c r="X2555"/>
      <c r="Y2555"/>
      <c r="Z2555" s="54"/>
      <c r="AA2555" s="54"/>
      <c r="AB2555" s="54"/>
      <c r="AC2555"/>
      <c r="AD2555"/>
      <c r="AE2555"/>
    </row>
    <row r="2556" spans="17:31" x14ac:dyDescent="0.35">
      <c r="Q2556"/>
      <c r="R2556"/>
      <c r="S2556"/>
      <c r="T2556"/>
      <c r="U2556"/>
      <c r="V2556"/>
      <c r="W2556"/>
      <c r="X2556"/>
      <c r="Y2556"/>
      <c r="Z2556" s="54"/>
      <c r="AA2556" s="54"/>
      <c r="AB2556" s="54"/>
      <c r="AC2556"/>
      <c r="AD2556"/>
      <c r="AE2556"/>
    </row>
    <row r="2557" spans="17:31" x14ac:dyDescent="0.35">
      <c r="Q2557"/>
      <c r="R2557"/>
      <c r="S2557"/>
      <c r="T2557"/>
      <c r="U2557"/>
      <c r="V2557"/>
      <c r="W2557"/>
      <c r="X2557"/>
      <c r="Y2557"/>
      <c r="Z2557" s="54"/>
      <c r="AA2557" s="54"/>
      <c r="AB2557" s="54"/>
      <c r="AC2557"/>
      <c r="AD2557"/>
      <c r="AE2557"/>
    </row>
    <row r="2558" spans="17:31" x14ac:dyDescent="0.35">
      <c r="Q2558"/>
      <c r="R2558"/>
      <c r="S2558"/>
      <c r="T2558"/>
      <c r="U2558"/>
      <c r="V2558"/>
      <c r="W2558"/>
      <c r="X2558"/>
      <c r="Y2558"/>
      <c r="Z2558" s="54"/>
      <c r="AA2558" s="54"/>
      <c r="AB2558" s="54"/>
      <c r="AC2558"/>
      <c r="AD2558"/>
      <c r="AE2558"/>
    </row>
    <row r="2559" spans="17:31" x14ac:dyDescent="0.35">
      <c r="Q2559"/>
      <c r="R2559"/>
      <c r="S2559"/>
      <c r="T2559"/>
      <c r="U2559"/>
      <c r="V2559"/>
      <c r="W2559"/>
      <c r="X2559"/>
      <c r="Y2559"/>
      <c r="Z2559" s="54"/>
      <c r="AA2559" s="54"/>
      <c r="AB2559" s="54"/>
      <c r="AC2559"/>
      <c r="AD2559"/>
      <c r="AE2559"/>
    </row>
    <row r="2560" spans="17:31" x14ac:dyDescent="0.35">
      <c r="Q2560"/>
      <c r="R2560"/>
      <c r="S2560"/>
      <c r="T2560"/>
      <c r="U2560"/>
      <c r="V2560"/>
      <c r="W2560"/>
      <c r="X2560"/>
      <c r="Y2560"/>
      <c r="Z2560" s="54"/>
      <c r="AA2560" s="54"/>
      <c r="AB2560" s="54"/>
      <c r="AC2560"/>
      <c r="AD2560"/>
      <c r="AE2560"/>
    </row>
    <row r="2561" spans="17:31" x14ac:dyDescent="0.35">
      <c r="Q2561"/>
      <c r="R2561"/>
      <c r="S2561"/>
      <c r="T2561"/>
      <c r="U2561"/>
      <c r="V2561"/>
      <c r="W2561"/>
      <c r="X2561"/>
      <c r="Y2561"/>
      <c r="Z2561" s="54"/>
      <c r="AA2561" s="54"/>
      <c r="AB2561" s="54"/>
      <c r="AC2561"/>
      <c r="AD2561"/>
      <c r="AE2561"/>
    </row>
    <row r="2562" spans="17:31" x14ac:dyDescent="0.35">
      <c r="Q2562"/>
      <c r="R2562"/>
      <c r="S2562"/>
      <c r="T2562"/>
      <c r="U2562"/>
      <c r="V2562"/>
      <c r="W2562"/>
      <c r="X2562"/>
      <c r="Y2562"/>
      <c r="Z2562" s="54"/>
      <c r="AA2562" s="54"/>
      <c r="AB2562" s="54"/>
      <c r="AC2562"/>
      <c r="AD2562"/>
      <c r="AE2562"/>
    </row>
    <row r="2563" spans="17:31" x14ac:dyDescent="0.35">
      <c r="Q2563"/>
      <c r="R2563"/>
      <c r="S2563"/>
      <c r="T2563"/>
      <c r="U2563"/>
      <c r="V2563"/>
      <c r="W2563"/>
      <c r="X2563"/>
      <c r="Y2563"/>
      <c r="Z2563" s="54"/>
      <c r="AA2563" s="54"/>
      <c r="AB2563" s="54"/>
      <c r="AC2563"/>
      <c r="AD2563"/>
      <c r="AE2563"/>
    </row>
    <row r="2564" spans="17:31" x14ac:dyDescent="0.35">
      <c r="Q2564"/>
      <c r="R2564"/>
      <c r="S2564"/>
      <c r="T2564"/>
      <c r="U2564"/>
      <c r="V2564"/>
      <c r="W2564"/>
      <c r="X2564"/>
      <c r="Y2564"/>
      <c r="Z2564" s="54"/>
      <c r="AA2564" s="54"/>
      <c r="AB2564" s="54"/>
      <c r="AC2564"/>
      <c r="AD2564"/>
      <c r="AE2564"/>
    </row>
    <row r="2565" spans="17:31" x14ac:dyDescent="0.35">
      <c r="Q2565"/>
      <c r="R2565"/>
      <c r="S2565"/>
      <c r="T2565"/>
      <c r="U2565"/>
      <c r="V2565"/>
      <c r="W2565"/>
      <c r="X2565"/>
      <c r="Y2565"/>
      <c r="Z2565" s="54"/>
      <c r="AA2565" s="54"/>
      <c r="AB2565" s="54"/>
      <c r="AC2565"/>
      <c r="AD2565"/>
      <c r="AE2565"/>
    </row>
    <row r="2566" spans="17:31" x14ac:dyDescent="0.35">
      <c r="Q2566"/>
      <c r="R2566"/>
      <c r="S2566"/>
      <c r="T2566"/>
      <c r="U2566"/>
      <c r="V2566"/>
      <c r="W2566"/>
      <c r="X2566"/>
      <c r="Y2566"/>
      <c r="Z2566" s="54"/>
      <c r="AA2566" s="54"/>
      <c r="AB2566" s="54"/>
      <c r="AC2566"/>
      <c r="AD2566"/>
      <c r="AE2566"/>
    </row>
    <row r="2567" spans="17:31" x14ac:dyDescent="0.35">
      <c r="Q2567"/>
      <c r="R2567"/>
      <c r="S2567"/>
      <c r="T2567"/>
      <c r="U2567"/>
      <c r="V2567"/>
      <c r="W2567"/>
      <c r="X2567"/>
      <c r="Y2567"/>
      <c r="Z2567" s="54"/>
      <c r="AA2567" s="54"/>
      <c r="AB2567" s="54"/>
      <c r="AC2567"/>
      <c r="AD2567"/>
      <c r="AE2567"/>
    </row>
    <row r="2568" spans="17:31" x14ac:dyDescent="0.35">
      <c r="Q2568"/>
      <c r="R2568"/>
      <c r="S2568"/>
      <c r="T2568"/>
      <c r="U2568"/>
      <c r="V2568"/>
      <c r="W2568"/>
      <c r="X2568"/>
      <c r="Y2568"/>
      <c r="Z2568" s="54"/>
      <c r="AA2568" s="54"/>
      <c r="AB2568" s="54"/>
      <c r="AC2568"/>
      <c r="AD2568"/>
      <c r="AE2568"/>
    </row>
    <row r="2569" spans="17:31" x14ac:dyDescent="0.35">
      <c r="Q2569"/>
      <c r="R2569"/>
      <c r="S2569"/>
      <c r="T2569"/>
      <c r="U2569"/>
      <c r="V2569"/>
      <c r="W2569"/>
      <c r="X2569"/>
      <c r="Y2569"/>
      <c r="Z2569" s="54"/>
      <c r="AA2569" s="54"/>
      <c r="AB2569" s="54"/>
      <c r="AC2569"/>
      <c r="AD2569"/>
      <c r="AE2569"/>
    </row>
    <row r="2570" spans="17:31" x14ac:dyDescent="0.35">
      <c r="Q2570"/>
      <c r="R2570"/>
      <c r="S2570"/>
      <c r="T2570"/>
      <c r="U2570"/>
      <c r="V2570"/>
      <c r="W2570"/>
      <c r="X2570"/>
      <c r="Y2570"/>
      <c r="Z2570" s="54"/>
      <c r="AA2570" s="54"/>
      <c r="AB2570" s="54"/>
      <c r="AC2570"/>
      <c r="AD2570"/>
      <c r="AE2570"/>
    </row>
    <row r="2571" spans="17:31" x14ac:dyDescent="0.35">
      <c r="Q2571"/>
      <c r="R2571"/>
      <c r="S2571"/>
      <c r="T2571"/>
      <c r="U2571"/>
      <c r="V2571"/>
      <c r="W2571"/>
      <c r="X2571"/>
      <c r="Y2571"/>
      <c r="Z2571" s="54"/>
      <c r="AA2571" s="54"/>
      <c r="AB2571" s="54"/>
      <c r="AC2571"/>
      <c r="AD2571"/>
      <c r="AE2571"/>
    </row>
    <row r="2572" spans="17:31" x14ac:dyDescent="0.35">
      <c r="Q2572"/>
      <c r="R2572"/>
      <c r="S2572"/>
      <c r="T2572"/>
      <c r="U2572"/>
      <c r="V2572"/>
      <c r="W2572"/>
      <c r="X2572"/>
      <c r="Y2572"/>
      <c r="Z2572" s="54"/>
      <c r="AA2572" s="54"/>
      <c r="AB2572" s="54"/>
      <c r="AC2572"/>
      <c r="AD2572"/>
      <c r="AE2572"/>
    </row>
    <row r="2573" spans="17:31" x14ac:dyDescent="0.35">
      <c r="Q2573"/>
      <c r="R2573"/>
      <c r="S2573"/>
      <c r="T2573"/>
      <c r="U2573"/>
      <c r="V2573"/>
      <c r="W2573"/>
      <c r="X2573"/>
      <c r="Y2573"/>
      <c r="Z2573" s="54"/>
      <c r="AA2573" s="54"/>
      <c r="AB2573" s="54"/>
      <c r="AC2573"/>
      <c r="AD2573"/>
      <c r="AE2573"/>
    </row>
    <row r="2574" spans="17:31" x14ac:dyDescent="0.35">
      <c r="Q2574"/>
      <c r="R2574"/>
      <c r="S2574"/>
      <c r="T2574"/>
      <c r="U2574"/>
      <c r="V2574"/>
      <c r="W2574"/>
      <c r="X2574"/>
      <c r="Y2574"/>
      <c r="Z2574" s="54"/>
      <c r="AA2574" s="54"/>
      <c r="AB2574" s="54"/>
      <c r="AC2574"/>
      <c r="AD2574"/>
      <c r="AE2574"/>
    </row>
    <row r="2575" spans="17:31" x14ac:dyDescent="0.35">
      <c r="Q2575"/>
      <c r="R2575"/>
      <c r="S2575"/>
      <c r="T2575"/>
      <c r="U2575"/>
      <c r="V2575"/>
      <c r="W2575"/>
      <c r="X2575"/>
      <c r="Y2575"/>
      <c r="Z2575" s="54"/>
      <c r="AA2575" s="54"/>
      <c r="AB2575" s="54"/>
      <c r="AC2575"/>
      <c r="AD2575"/>
      <c r="AE2575"/>
    </row>
    <row r="2576" spans="17:31" x14ac:dyDescent="0.35">
      <c r="Q2576"/>
      <c r="R2576"/>
      <c r="S2576"/>
      <c r="T2576"/>
      <c r="U2576"/>
      <c r="V2576"/>
      <c r="W2576"/>
      <c r="X2576"/>
      <c r="Y2576"/>
      <c r="Z2576" s="54"/>
      <c r="AA2576" s="54"/>
      <c r="AB2576" s="54"/>
      <c r="AC2576"/>
      <c r="AD2576"/>
      <c r="AE2576"/>
    </row>
    <row r="2577" spans="17:31" x14ac:dyDescent="0.35">
      <c r="Q2577"/>
      <c r="R2577"/>
      <c r="S2577"/>
      <c r="T2577"/>
      <c r="U2577"/>
      <c r="V2577"/>
      <c r="W2577"/>
      <c r="X2577"/>
      <c r="Y2577"/>
      <c r="Z2577" s="54"/>
      <c r="AA2577" s="54"/>
      <c r="AB2577" s="54"/>
      <c r="AC2577"/>
      <c r="AD2577"/>
      <c r="AE2577"/>
    </row>
    <row r="2578" spans="17:31" x14ac:dyDescent="0.35">
      <c r="Q2578"/>
      <c r="R2578"/>
      <c r="S2578"/>
      <c r="T2578"/>
      <c r="U2578"/>
      <c r="V2578"/>
      <c r="W2578"/>
      <c r="X2578"/>
      <c r="Y2578"/>
      <c r="Z2578" s="54"/>
      <c r="AA2578" s="54"/>
      <c r="AB2578" s="54"/>
      <c r="AC2578"/>
      <c r="AD2578"/>
      <c r="AE2578"/>
    </row>
    <row r="2579" spans="17:31" x14ac:dyDescent="0.35">
      <c r="Q2579"/>
      <c r="R2579"/>
      <c r="S2579"/>
      <c r="T2579"/>
      <c r="U2579"/>
      <c r="V2579"/>
      <c r="W2579"/>
      <c r="X2579"/>
      <c r="Y2579"/>
      <c r="Z2579" s="54"/>
      <c r="AA2579" s="54"/>
      <c r="AB2579" s="54"/>
      <c r="AC2579"/>
      <c r="AD2579"/>
      <c r="AE2579"/>
    </row>
    <row r="2580" spans="17:31" x14ac:dyDescent="0.35">
      <c r="Q2580"/>
      <c r="R2580"/>
      <c r="S2580"/>
      <c r="T2580"/>
      <c r="U2580"/>
      <c r="V2580"/>
      <c r="W2580"/>
      <c r="X2580"/>
      <c r="Y2580"/>
      <c r="Z2580" s="54"/>
      <c r="AA2580" s="54"/>
      <c r="AB2580" s="54"/>
      <c r="AC2580"/>
      <c r="AD2580"/>
      <c r="AE2580"/>
    </row>
    <row r="2581" spans="17:31" x14ac:dyDescent="0.35">
      <c r="Q2581"/>
      <c r="R2581"/>
      <c r="S2581"/>
      <c r="T2581"/>
      <c r="U2581"/>
      <c r="V2581"/>
      <c r="W2581"/>
      <c r="X2581"/>
      <c r="Y2581"/>
      <c r="Z2581" s="54"/>
      <c r="AA2581" s="54"/>
      <c r="AB2581" s="54"/>
      <c r="AC2581"/>
      <c r="AD2581"/>
      <c r="AE2581"/>
    </row>
    <row r="2582" spans="17:31" x14ac:dyDescent="0.35">
      <c r="Q2582"/>
      <c r="R2582"/>
      <c r="S2582"/>
      <c r="T2582"/>
      <c r="U2582"/>
      <c r="V2582"/>
      <c r="W2582"/>
      <c r="X2582"/>
      <c r="Y2582"/>
      <c r="Z2582" s="54"/>
      <c r="AA2582" s="54"/>
      <c r="AB2582" s="54"/>
      <c r="AC2582"/>
      <c r="AD2582"/>
      <c r="AE2582"/>
    </row>
    <row r="2583" spans="17:31" x14ac:dyDescent="0.35">
      <c r="Q2583"/>
      <c r="R2583"/>
      <c r="S2583"/>
      <c r="T2583"/>
      <c r="U2583"/>
      <c r="V2583"/>
      <c r="W2583"/>
      <c r="X2583"/>
      <c r="Y2583"/>
      <c r="Z2583" s="54"/>
      <c r="AA2583" s="54"/>
      <c r="AB2583" s="54"/>
      <c r="AC2583"/>
      <c r="AD2583"/>
      <c r="AE2583"/>
    </row>
    <row r="2584" spans="17:31" x14ac:dyDescent="0.35">
      <c r="Q2584"/>
      <c r="R2584"/>
      <c r="S2584"/>
      <c r="T2584"/>
      <c r="U2584"/>
      <c r="V2584"/>
      <c r="W2584"/>
      <c r="X2584"/>
      <c r="Y2584"/>
      <c r="Z2584" s="54"/>
      <c r="AA2584" s="54"/>
      <c r="AB2584" s="54"/>
      <c r="AC2584"/>
      <c r="AD2584"/>
      <c r="AE2584"/>
    </row>
    <row r="2585" spans="17:31" x14ac:dyDescent="0.35">
      <c r="Q2585"/>
      <c r="R2585"/>
      <c r="S2585"/>
      <c r="T2585"/>
      <c r="U2585"/>
      <c r="V2585"/>
      <c r="W2585"/>
      <c r="X2585"/>
      <c r="Y2585"/>
      <c r="Z2585" s="54"/>
      <c r="AA2585" s="54"/>
      <c r="AB2585" s="54"/>
      <c r="AC2585"/>
      <c r="AD2585"/>
      <c r="AE2585"/>
    </row>
    <row r="2586" spans="17:31" x14ac:dyDescent="0.35">
      <c r="Q2586"/>
      <c r="R2586"/>
      <c r="S2586"/>
      <c r="T2586"/>
      <c r="U2586"/>
      <c r="V2586"/>
      <c r="W2586"/>
      <c r="X2586"/>
      <c r="Y2586"/>
      <c r="Z2586" s="54"/>
      <c r="AA2586" s="54"/>
      <c r="AB2586" s="54"/>
      <c r="AC2586"/>
      <c r="AD2586"/>
      <c r="AE2586"/>
    </row>
    <row r="2587" spans="17:31" x14ac:dyDescent="0.35">
      <c r="Q2587"/>
      <c r="R2587"/>
      <c r="S2587"/>
      <c r="T2587"/>
      <c r="U2587"/>
      <c r="V2587"/>
      <c r="W2587"/>
      <c r="X2587"/>
      <c r="Y2587"/>
      <c r="Z2587" s="54"/>
      <c r="AA2587" s="54"/>
      <c r="AB2587" s="54"/>
      <c r="AC2587"/>
      <c r="AD2587"/>
      <c r="AE2587"/>
    </row>
    <row r="2588" spans="17:31" x14ac:dyDescent="0.35">
      <c r="Q2588"/>
      <c r="R2588"/>
      <c r="S2588"/>
      <c r="T2588"/>
      <c r="U2588"/>
      <c r="V2588"/>
      <c r="W2588"/>
      <c r="X2588"/>
      <c r="Y2588"/>
      <c r="Z2588" s="54"/>
      <c r="AA2588" s="54"/>
      <c r="AB2588" s="54"/>
      <c r="AC2588"/>
      <c r="AD2588"/>
      <c r="AE2588"/>
    </row>
    <row r="2589" spans="17:31" x14ac:dyDescent="0.35">
      <c r="Q2589"/>
      <c r="R2589"/>
      <c r="S2589"/>
      <c r="T2589"/>
      <c r="U2589"/>
      <c r="V2589"/>
      <c r="W2589"/>
      <c r="X2589"/>
      <c r="Y2589"/>
      <c r="Z2589" s="54"/>
      <c r="AA2589" s="54"/>
      <c r="AB2589" s="54"/>
      <c r="AC2589"/>
      <c r="AD2589"/>
      <c r="AE2589"/>
    </row>
    <row r="2590" spans="17:31" x14ac:dyDescent="0.35">
      <c r="Q2590"/>
      <c r="R2590"/>
      <c r="S2590"/>
      <c r="T2590"/>
      <c r="U2590"/>
      <c r="V2590"/>
      <c r="W2590"/>
      <c r="X2590"/>
      <c r="Y2590"/>
      <c r="Z2590" s="54"/>
      <c r="AA2590" s="54"/>
      <c r="AB2590" s="54"/>
      <c r="AC2590"/>
      <c r="AD2590"/>
      <c r="AE2590"/>
    </row>
    <row r="2591" spans="17:31" x14ac:dyDescent="0.35">
      <c r="Q2591"/>
      <c r="R2591"/>
      <c r="S2591"/>
      <c r="T2591"/>
      <c r="U2591"/>
      <c r="V2591"/>
      <c r="W2591"/>
      <c r="X2591"/>
      <c r="Y2591"/>
      <c r="Z2591" s="54"/>
      <c r="AA2591" s="54"/>
      <c r="AB2591" s="54"/>
      <c r="AC2591"/>
      <c r="AD2591"/>
      <c r="AE2591"/>
    </row>
    <row r="2592" spans="17:31" x14ac:dyDescent="0.35">
      <c r="Q2592"/>
      <c r="R2592"/>
      <c r="S2592"/>
      <c r="T2592"/>
      <c r="U2592"/>
      <c r="V2592"/>
      <c r="W2592"/>
      <c r="X2592"/>
      <c r="Y2592"/>
      <c r="Z2592" s="54"/>
      <c r="AA2592" s="54"/>
      <c r="AB2592" s="54"/>
      <c r="AC2592"/>
      <c r="AD2592"/>
      <c r="AE2592"/>
    </row>
    <row r="2593" spans="17:31" x14ac:dyDescent="0.35">
      <c r="Q2593"/>
      <c r="R2593"/>
      <c r="S2593"/>
      <c r="T2593"/>
      <c r="U2593"/>
      <c r="V2593"/>
      <c r="W2593"/>
      <c r="X2593"/>
      <c r="Y2593"/>
      <c r="Z2593" s="54"/>
      <c r="AA2593" s="54"/>
      <c r="AB2593" s="54"/>
      <c r="AC2593"/>
      <c r="AD2593"/>
      <c r="AE2593"/>
    </row>
    <row r="2594" spans="17:31" x14ac:dyDescent="0.35">
      <c r="Q2594"/>
      <c r="R2594"/>
      <c r="S2594"/>
      <c r="T2594"/>
      <c r="U2594"/>
      <c r="V2594"/>
      <c r="W2594"/>
      <c r="X2594"/>
      <c r="Y2594"/>
      <c r="Z2594" s="54"/>
      <c r="AA2594" s="54"/>
      <c r="AB2594" s="54"/>
      <c r="AC2594"/>
      <c r="AD2594"/>
      <c r="AE2594"/>
    </row>
    <row r="2595" spans="17:31" x14ac:dyDescent="0.35">
      <c r="Q2595"/>
      <c r="R2595"/>
      <c r="S2595"/>
      <c r="T2595"/>
      <c r="U2595"/>
      <c r="V2595"/>
      <c r="W2595"/>
      <c r="X2595"/>
      <c r="Y2595"/>
      <c r="Z2595" s="54"/>
      <c r="AA2595" s="54"/>
      <c r="AB2595" s="54"/>
      <c r="AC2595"/>
      <c r="AD2595"/>
      <c r="AE2595"/>
    </row>
    <row r="2596" spans="17:31" x14ac:dyDescent="0.35">
      <c r="Q2596"/>
      <c r="R2596"/>
      <c r="S2596"/>
      <c r="T2596"/>
      <c r="U2596"/>
      <c r="V2596"/>
      <c r="W2596"/>
      <c r="X2596"/>
      <c r="Y2596"/>
      <c r="Z2596" s="54"/>
      <c r="AA2596" s="54"/>
      <c r="AB2596" s="54"/>
      <c r="AC2596"/>
      <c r="AD2596"/>
      <c r="AE2596"/>
    </row>
    <row r="2597" spans="17:31" x14ac:dyDescent="0.35">
      <c r="Q2597"/>
      <c r="R2597"/>
      <c r="S2597"/>
      <c r="T2597"/>
      <c r="U2597"/>
      <c r="V2597"/>
      <c r="W2597"/>
      <c r="X2597"/>
      <c r="Y2597"/>
      <c r="Z2597" s="54"/>
      <c r="AA2597" s="54"/>
      <c r="AB2597" s="54"/>
      <c r="AC2597"/>
      <c r="AD2597"/>
      <c r="AE2597"/>
    </row>
    <row r="2598" spans="17:31" x14ac:dyDescent="0.35">
      <c r="Q2598"/>
      <c r="R2598"/>
      <c r="S2598"/>
      <c r="T2598"/>
      <c r="U2598"/>
      <c r="V2598"/>
      <c r="W2598"/>
      <c r="X2598"/>
      <c r="Y2598"/>
      <c r="Z2598" s="54"/>
      <c r="AA2598" s="54"/>
      <c r="AB2598" s="54"/>
      <c r="AC2598"/>
      <c r="AD2598"/>
      <c r="AE2598"/>
    </row>
    <row r="2599" spans="17:31" x14ac:dyDescent="0.35">
      <c r="Q2599"/>
      <c r="R2599"/>
      <c r="S2599"/>
      <c r="T2599"/>
      <c r="U2599"/>
      <c r="V2599"/>
      <c r="W2599"/>
      <c r="X2599"/>
      <c r="Y2599"/>
      <c r="Z2599" s="54"/>
      <c r="AA2599" s="54"/>
      <c r="AB2599" s="54"/>
      <c r="AC2599"/>
      <c r="AD2599"/>
      <c r="AE2599"/>
    </row>
    <row r="2600" spans="17:31" x14ac:dyDescent="0.35">
      <c r="Q2600"/>
      <c r="R2600"/>
      <c r="S2600"/>
      <c r="T2600"/>
      <c r="U2600"/>
      <c r="V2600"/>
      <c r="W2600"/>
      <c r="X2600"/>
      <c r="Y2600"/>
      <c r="Z2600" s="54"/>
      <c r="AA2600" s="54"/>
      <c r="AB2600" s="54"/>
      <c r="AC2600"/>
      <c r="AD2600"/>
      <c r="AE2600"/>
    </row>
    <row r="2601" spans="17:31" x14ac:dyDescent="0.35">
      <c r="Q2601"/>
      <c r="R2601"/>
      <c r="S2601"/>
      <c r="T2601"/>
      <c r="U2601"/>
      <c r="V2601"/>
      <c r="W2601"/>
      <c r="X2601"/>
      <c r="Y2601"/>
      <c r="Z2601" s="54"/>
      <c r="AA2601" s="54"/>
      <c r="AB2601" s="54"/>
      <c r="AC2601"/>
      <c r="AD2601"/>
      <c r="AE2601"/>
    </row>
    <row r="2602" spans="17:31" x14ac:dyDescent="0.35">
      <c r="Q2602"/>
      <c r="R2602"/>
      <c r="S2602"/>
      <c r="T2602"/>
      <c r="U2602"/>
      <c r="V2602"/>
      <c r="W2602"/>
      <c r="X2602"/>
      <c r="Y2602"/>
      <c r="Z2602" s="54"/>
      <c r="AA2602" s="54"/>
      <c r="AB2602" s="54"/>
      <c r="AC2602"/>
      <c r="AD2602"/>
      <c r="AE2602"/>
    </row>
    <row r="2603" spans="17:31" x14ac:dyDescent="0.35">
      <c r="Q2603"/>
      <c r="R2603"/>
      <c r="S2603"/>
      <c r="T2603"/>
      <c r="U2603"/>
      <c r="V2603"/>
      <c r="W2603"/>
      <c r="X2603"/>
      <c r="Y2603"/>
      <c r="Z2603" s="54"/>
      <c r="AA2603" s="54"/>
      <c r="AB2603" s="54"/>
      <c r="AC2603"/>
      <c r="AD2603"/>
      <c r="AE2603"/>
    </row>
    <row r="2604" spans="17:31" x14ac:dyDescent="0.35">
      <c r="Q2604"/>
      <c r="R2604"/>
      <c r="S2604"/>
      <c r="T2604"/>
      <c r="U2604"/>
      <c r="V2604"/>
      <c r="W2604"/>
      <c r="X2604"/>
      <c r="Y2604"/>
      <c r="Z2604" s="54"/>
      <c r="AA2604" s="54"/>
      <c r="AB2604" s="54"/>
      <c r="AC2604"/>
      <c r="AD2604"/>
      <c r="AE2604"/>
    </row>
    <row r="2605" spans="17:31" x14ac:dyDescent="0.35">
      <c r="Q2605"/>
      <c r="R2605"/>
      <c r="S2605"/>
      <c r="T2605"/>
      <c r="U2605"/>
      <c r="V2605"/>
      <c r="W2605"/>
      <c r="X2605"/>
      <c r="Y2605"/>
      <c r="Z2605" s="54"/>
      <c r="AA2605" s="54"/>
      <c r="AB2605" s="54"/>
      <c r="AC2605"/>
      <c r="AD2605"/>
      <c r="AE2605"/>
    </row>
    <row r="2606" spans="17:31" x14ac:dyDescent="0.35">
      <c r="Q2606"/>
      <c r="R2606"/>
      <c r="S2606"/>
      <c r="T2606"/>
      <c r="U2606"/>
      <c r="V2606"/>
      <c r="W2606"/>
      <c r="X2606"/>
      <c r="Y2606"/>
      <c r="Z2606" s="54"/>
      <c r="AA2606" s="54"/>
      <c r="AB2606" s="54"/>
      <c r="AC2606"/>
      <c r="AD2606"/>
      <c r="AE2606"/>
    </row>
    <row r="2607" spans="17:31" x14ac:dyDescent="0.35">
      <c r="Q2607"/>
      <c r="R2607"/>
      <c r="S2607"/>
      <c r="T2607"/>
      <c r="U2607"/>
      <c r="V2607"/>
      <c r="W2607"/>
      <c r="X2607"/>
      <c r="Y2607"/>
      <c r="Z2607" s="54"/>
      <c r="AA2607" s="54"/>
      <c r="AB2607" s="54"/>
      <c r="AC2607"/>
      <c r="AD2607"/>
      <c r="AE2607"/>
    </row>
    <row r="2608" spans="17:31" x14ac:dyDescent="0.35">
      <c r="Q2608"/>
      <c r="R2608"/>
      <c r="S2608"/>
      <c r="T2608"/>
      <c r="U2608"/>
      <c r="V2608"/>
      <c r="W2608"/>
      <c r="X2608"/>
      <c r="Y2608"/>
      <c r="Z2608" s="54"/>
      <c r="AA2608" s="54"/>
      <c r="AB2608" s="54"/>
      <c r="AC2608"/>
      <c r="AD2608"/>
      <c r="AE2608"/>
    </row>
    <row r="2609" spans="17:31" x14ac:dyDescent="0.35">
      <c r="Q2609"/>
      <c r="R2609"/>
      <c r="S2609"/>
      <c r="T2609"/>
      <c r="U2609"/>
      <c r="V2609"/>
      <c r="W2609"/>
      <c r="X2609"/>
      <c r="Y2609"/>
      <c r="Z2609" s="54"/>
      <c r="AA2609" s="54"/>
      <c r="AB2609" s="54"/>
      <c r="AC2609"/>
      <c r="AD2609"/>
      <c r="AE2609"/>
    </row>
    <row r="2610" spans="17:31" x14ac:dyDescent="0.35">
      <c r="Q2610"/>
      <c r="R2610"/>
      <c r="S2610"/>
      <c r="T2610"/>
      <c r="U2610"/>
      <c r="V2610"/>
      <c r="W2610"/>
      <c r="X2610"/>
      <c r="Y2610"/>
      <c r="Z2610" s="54"/>
      <c r="AA2610" s="54"/>
      <c r="AB2610" s="54"/>
      <c r="AC2610"/>
      <c r="AD2610"/>
      <c r="AE2610"/>
    </row>
    <row r="2611" spans="17:31" x14ac:dyDescent="0.35">
      <c r="Q2611"/>
      <c r="R2611"/>
      <c r="S2611"/>
      <c r="T2611"/>
      <c r="U2611"/>
      <c r="V2611"/>
      <c r="W2611"/>
      <c r="X2611"/>
      <c r="Y2611"/>
      <c r="Z2611" s="54"/>
      <c r="AA2611" s="54"/>
      <c r="AB2611" s="54"/>
      <c r="AC2611"/>
      <c r="AD2611"/>
      <c r="AE2611"/>
    </row>
    <row r="2612" spans="17:31" x14ac:dyDescent="0.35">
      <c r="Q2612"/>
      <c r="R2612"/>
      <c r="S2612"/>
      <c r="T2612"/>
      <c r="U2612"/>
      <c r="V2612"/>
      <c r="W2612"/>
      <c r="X2612"/>
      <c r="Y2612"/>
      <c r="Z2612" s="54"/>
      <c r="AA2612" s="54"/>
      <c r="AB2612" s="54"/>
      <c r="AC2612"/>
      <c r="AD2612"/>
      <c r="AE2612"/>
    </row>
    <row r="2613" spans="17:31" x14ac:dyDescent="0.35">
      <c r="Q2613"/>
      <c r="R2613"/>
      <c r="S2613"/>
      <c r="T2613"/>
      <c r="U2613"/>
      <c r="V2613"/>
      <c r="W2613"/>
      <c r="X2613"/>
      <c r="Y2613"/>
      <c r="Z2613" s="54"/>
      <c r="AA2613" s="54"/>
      <c r="AB2613" s="54"/>
      <c r="AC2613"/>
      <c r="AD2613"/>
      <c r="AE2613"/>
    </row>
    <row r="2614" spans="17:31" x14ac:dyDescent="0.35">
      <c r="Q2614"/>
      <c r="R2614"/>
      <c r="S2614"/>
      <c r="T2614"/>
      <c r="U2614"/>
      <c r="V2614"/>
      <c r="W2614"/>
      <c r="X2614"/>
      <c r="Y2614"/>
      <c r="Z2614" s="54"/>
      <c r="AA2614" s="54"/>
      <c r="AB2614" s="54"/>
      <c r="AC2614"/>
      <c r="AD2614"/>
      <c r="AE2614"/>
    </row>
    <row r="2615" spans="17:31" x14ac:dyDescent="0.35">
      <c r="Q2615"/>
      <c r="R2615"/>
      <c r="S2615"/>
      <c r="T2615"/>
      <c r="U2615"/>
      <c r="V2615"/>
      <c r="W2615"/>
      <c r="X2615"/>
      <c r="Y2615"/>
      <c r="Z2615" s="54"/>
      <c r="AA2615" s="54"/>
      <c r="AB2615" s="54"/>
      <c r="AC2615"/>
      <c r="AD2615"/>
      <c r="AE2615"/>
    </row>
    <row r="2616" spans="17:31" x14ac:dyDescent="0.35">
      <c r="Q2616"/>
      <c r="R2616"/>
      <c r="S2616"/>
      <c r="T2616"/>
      <c r="U2616"/>
      <c r="V2616"/>
      <c r="W2616"/>
      <c r="X2616"/>
      <c r="Y2616"/>
      <c r="Z2616" s="54"/>
      <c r="AA2616" s="54"/>
      <c r="AB2616" s="54"/>
      <c r="AC2616"/>
      <c r="AD2616"/>
      <c r="AE2616"/>
    </row>
    <row r="2617" spans="17:31" x14ac:dyDescent="0.35">
      <c r="Q2617"/>
      <c r="R2617"/>
      <c r="S2617"/>
      <c r="T2617"/>
      <c r="U2617"/>
      <c r="V2617"/>
      <c r="W2617"/>
      <c r="X2617"/>
      <c r="Y2617"/>
      <c r="Z2617" s="54"/>
      <c r="AA2617" s="54"/>
      <c r="AB2617" s="54"/>
      <c r="AC2617"/>
      <c r="AD2617"/>
      <c r="AE2617"/>
    </row>
    <row r="2618" spans="17:31" x14ac:dyDescent="0.35">
      <c r="Q2618"/>
      <c r="R2618"/>
      <c r="S2618"/>
      <c r="T2618"/>
      <c r="U2618"/>
      <c r="V2618"/>
      <c r="W2618"/>
      <c r="X2618"/>
      <c r="Y2618"/>
      <c r="Z2618" s="54"/>
      <c r="AA2618" s="54"/>
      <c r="AB2618" s="54"/>
      <c r="AC2618"/>
      <c r="AD2618"/>
      <c r="AE2618"/>
    </row>
    <row r="2619" spans="17:31" x14ac:dyDescent="0.35">
      <c r="Q2619"/>
      <c r="R2619"/>
      <c r="S2619"/>
      <c r="T2619"/>
      <c r="U2619"/>
      <c r="V2619"/>
      <c r="W2619"/>
      <c r="X2619"/>
      <c r="Y2619"/>
      <c r="Z2619" s="54"/>
      <c r="AA2619" s="54"/>
      <c r="AB2619" s="54"/>
      <c r="AC2619"/>
      <c r="AD2619"/>
      <c r="AE2619"/>
    </row>
    <row r="2620" spans="17:31" x14ac:dyDescent="0.35">
      <c r="Q2620"/>
      <c r="R2620"/>
      <c r="S2620"/>
      <c r="T2620"/>
      <c r="U2620"/>
      <c r="V2620"/>
      <c r="W2620"/>
      <c r="X2620"/>
      <c r="Y2620"/>
      <c r="Z2620" s="54"/>
      <c r="AA2620" s="54"/>
      <c r="AB2620" s="54"/>
      <c r="AC2620"/>
      <c r="AD2620"/>
      <c r="AE2620"/>
    </row>
    <row r="2621" spans="17:31" x14ac:dyDescent="0.35">
      <c r="Q2621"/>
      <c r="R2621"/>
      <c r="S2621"/>
      <c r="T2621"/>
      <c r="U2621"/>
      <c r="V2621"/>
      <c r="W2621"/>
      <c r="X2621"/>
      <c r="Y2621"/>
      <c r="Z2621" s="54"/>
      <c r="AA2621" s="54"/>
      <c r="AB2621" s="54"/>
      <c r="AC2621"/>
      <c r="AD2621"/>
      <c r="AE2621"/>
    </row>
    <row r="2622" spans="17:31" x14ac:dyDescent="0.35">
      <c r="Q2622"/>
      <c r="R2622"/>
      <c r="S2622"/>
      <c r="T2622"/>
      <c r="U2622"/>
      <c r="V2622"/>
      <c r="W2622"/>
      <c r="X2622"/>
      <c r="Y2622"/>
      <c r="Z2622" s="54"/>
      <c r="AA2622" s="54"/>
      <c r="AB2622" s="54"/>
      <c r="AC2622"/>
      <c r="AD2622"/>
      <c r="AE2622"/>
    </row>
    <row r="2623" spans="17:31" x14ac:dyDescent="0.35">
      <c r="Q2623"/>
      <c r="R2623"/>
      <c r="S2623"/>
      <c r="T2623"/>
      <c r="U2623"/>
      <c r="V2623"/>
      <c r="W2623"/>
      <c r="X2623"/>
      <c r="Y2623"/>
      <c r="Z2623" s="54"/>
      <c r="AA2623" s="54"/>
      <c r="AB2623" s="54"/>
      <c r="AC2623"/>
      <c r="AD2623"/>
      <c r="AE2623"/>
    </row>
    <row r="2624" spans="17:31" x14ac:dyDescent="0.35">
      <c r="Q2624"/>
      <c r="R2624"/>
      <c r="S2624"/>
      <c r="T2624"/>
      <c r="U2624"/>
      <c r="V2624"/>
      <c r="W2624"/>
      <c r="X2624"/>
      <c r="Y2624"/>
      <c r="Z2624" s="54"/>
      <c r="AA2624" s="54"/>
      <c r="AB2624" s="54"/>
      <c r="AC2624"/>
      <c r="AD2624"/>
      <c r="AE2624"/>
    </row>
    <row r="2625" spans="17:31" x14ac:dyDescent="0.35">
      <c r="Q2625"/>
      <c r="R2625"/>
      <c r="S2625"/>
      <c r="T2625"/>
      <c r="U2625"/>
      <c r="V2625"/>
      <c r="W2625"/>
      <c r="X2625"/>
      <c r="Y2625"/>
      <c r="Z2625" s="54"/>
      <c r="AA2625" s="54"/>
      <c r="AB2625" s="54"/>
      <c r="AC2625"/>
      <c r="AD2625"/>
      <c r="AE2625"/>
    </row>
    <row r="2626" spans="17:31" x14ac:dyDescent="0.35">
      <c r="Q2626"/>
      <c r="R2626"/>
      <c r="S2626"/>
      <c r="T2626"/>
      <c r="U2626"/>
      <c r="V2626"/>
      <c r="W2626"/>
      <c r="X2626"/>
      <c r="Y2626"/>
      <c r="Z2626" s="54"/>
      <c r="AA2626" s="54"/>
      <c r="AB2626" s="54"/>
      <c r="AC2626"/>
      <c r="AD2626"/>
      <c r="AE2626"/>
    </row>
    <row r="2627" spans="17:31" x14ac:dyDescent="0.35">
      <c r="Q2627"/>
      <c r="R2627"/>
      <c r="S2627"/>
      <c r="T2627"/>
      <c r="U2627"/>
      <c r="V2627"/>
      <c r="W2627"/>
      <c r="X2627"/>
      <c r="Y2627"/>
      <c r="Z2627" s="54"/>
      <c r="AA2627" s="54"/>
      <c r="AB2627" s="54"/>
      <c r="AC2627"/>
      <c r="AD2627"/>
      <c r="AE2627"/>
    </row>
    <row r="2628" spans="17:31" x14ac:dyDescent="0.35">
      <c r="Q2628"/>
      <c r="R2628"/>
      <c r="S2628"/>
      <c r="T2628"/>
      <c r="U2628"/>
      <c r="V2628"/>
      <c r="W2628"/>
      <c r="X2628"/>
      <c r="Y2628"/>
      <c r="Z2628" s="54"/>
      <c r="AA2628" s="54"/>
      <c r="AB2628" s="54"/>
      <c r="AC2628"/>
      <c r="AD2628"/>
      <c r="AE2628"/>
    </row>
    <row r="2629" spans="17:31" x14ac:dyDescent="0.35">
      <c r="Q2629"/>
      <c r="R2629"/>
      <c r="S2629"/>
      <c r="T2629"/>
      <c r="U2629"/>
      <c r="V2629"/>
      <c r="W2629"/>
      <c r="X2629"/>
      <c r="Y2629"/>
      <c r="Z2629" s="54"/>
      <c r="AA2629" s="54"/>
      <c r="AB2629" s="54"/>
      <c r="AC2629"/>
      <c r="AD2629"/>
      <c r="AE2629"/>
    </row>
    <row r="2630" spans="17:31" x14ac:dyDescent="0.35">
      <c r="Q2630"/>
      <c r="R2630"/>
      <c r="S2630"/>
      <c r="T2630"/>
      <c r="U2630"/>
      <c r="V2630"/>
      <c r="W2630"/>
      <c r="X2630"/>
      <c r="Y2630"/>
      <c r="Z2630" s="54"/>
      <c r="AA2630" s="54"/>
      <c r="AB2630" s="54"/>
      <c r="AC2630"/>
      <c r="AD2630"/>
      <c r="AE2630"/>
    </row>
    <row r="2631" spans="17:31" x14ac:dyDescent="0.35">
      <c r="Q2631"/>
      <c r="R2631"/>
      <c r="S2631"/>
      <c r="T2631"/>
      <c r="U2631"/>
      <c r="V2631"/>
      <c r="W2631"/>
      <c r="X2631"/>
      <c r="Y2631"/>
      <c r="Z2631" s="54"/>
      <c r="AA2631" s="54"/>
      <c r="AB2631" s="54"/>
      <c r="AC2631"/>
      <c r="AD2631"/>
      <c r="AE2631"/>
    </row>
    <row r="2632" spans="17:31" x14ac:dyDescent="0.35">
      <c r="Q2632"/>
      <c r="R2632"/>
      <c r="S2632"/>
      <c r="T2632"/>
      <c r="U2632"/>
      <c r="V2632"/>
      <c r="W2632"/>
      <c r="X2632"/>
      <c r="Y2632"/>
      <c r="Z2632" s="54"/>
      <c r="AA2632" s="54"/>
      <c r="AB2632" s="54"/>
      <c r="AC2632"/>
      <c r="AD2632"/>
      <c r="AE2632"/>
    </row>
    <row r="2633" spans="17:31" x14ac:dyDescent="0.35">
      <c r="Q2633"/>
      <c r="R2633"/>
      <c r="S2633"/>
      <c r="T2633"/>
      <c r="U2633"/>
      <c r="V2633"/>
      <c r="W2633"/>
      <c r="X2633"/>
      <c r="Y2633"/>
      <c r="Z2633" s="54"/>
      <c r="AA2633" s="54"/>
      <c r="AB2633" s="54"/>
      <c r="AC2633"/>
      <c r="AD2633"/>
      <c r="AE2633"/>
    </row>
    <row r="2634" spans="17:31" x14ac:dyDescent="0.35">
      <c r="Q2634"/>
      <c r="R2634"/>
      <c r="S2634"/>
      <c r="T2634"/>
      <c r="U2634"/>
      <c r="V2634"/>
      <c r="W2634"/>
      <c r="X2634"/>
      <c r="Y2634"/>
      <c r="Z2634" s="54"/>
      <c r="AA2634" s="54"/>
      <c r="AB2634" s="54"/>
      <c r="AC2634"/>
      <c r="AD2634"/>
      <c r="AE2634"/>
    </row>
    <row r="2635" spans="17:31" x14ac:dyDescent="0.35">
      <c r="Q2635"/>
      <c r="R2635"/>
      <c r="S2635"/>
      <c r="T2635"/>
      <c r="U2635"/>
      <c r="V2635"/>
      <c r="W2635"/>
      <c r="X2635"/>
      <c r="Y2635"/>
      <c r="Z2635" s="54"/>
      <c r="AA2635" s="54"/>
      <c r="AB2635" s="54"/>
      <c r="AC2635"/>
      <c r="AD2635"/>
      <c r="AE2635"/>
    </row>
    <row r="2636" spans="17:31" x14ac:dyDescent="0.35">
      <c r="Q2636"/>
      <c r="R2636"/>
      <c r="S2636"/>
      <c r="T2636"/>
      <c r="U2636"/>
      <c r="V2636"/>
      <c r="W2636"/>
      <c r="X2636"/>
      <c r="Y2636"/>
      <c r="Z2636" s="54"/>
      <c r="AA2636" s="54"/>
      <c r="AB2636" s="54"/>
      <c r="AC2636"/>
      <c r="AD2636"/>
      <c r="AE2636"/>
    </row>
    <row r="2637" spans="17:31" x14ac:dyDescent="0.35">
      <c r="Q2637"/>
      <c r="R2637"/>
      <c r="S2637"/>
      <c r="T2637"/>
      <c r="U2637"/>
      <c r="V2637"/>
      <c r="W2637"/>
      <c r="X2637"/>
      <c r="Y2637"/>
      <c r="Z2637" s="54"/>
      <c r="AA2637" s="54"/>
      <c r="AB2637" s="54"/>
      <c r="AC2637"/>
      <c r="AD2637"/>
      <c r="AE2637"/>
    </row>
    <row r="2638" spans="17:31" x14ac:dyDescent="0.35">
      <c r="Q2638"/>
      <c r="R2638"/>
      <c r="S2638"/>
      <c r="T2638"/>
      <c r="U2638"/>
      <c r="V2638"/>
      <c r="W2638"/>
      <c r="X2638"/>
      <c r="Y2638"/>
      <c r="Z2638" s="54"/>
      <c r="AA2638" s="54"/>
      <c r="AB2638" s="54"/>
      <c r="AC2638"/>
      <c r="AD2638"/>
      <c r="AE2638"/>
    </row>
    <row r="2639" spans="17:31" x14ac:dyDescent="0.35">
      <c r="Q2639"/>
      <c r="R2639"/>
      <c r="S2639"/>
      <c r="T2639"/>
      <c r="U2639"/>
      <c r="V2639"/>
      <c r="W2639"/>
      <c r="X2639"/>
      <c r="Y2639"/>
      <c r="Z2639" s="54"/>
      <c r="AA2639" s="54"/>
      <c r="AB2639" s="54"/>
      <c r="AC2639"/>
      <c r="AD2639"/>
      <c r="AE2639"/>
    </row>
    <row r="2640" spans="17:31" x14ac:dyDescent="0.35">
      <c r="Q2640"/>
      <c r="R2640"/>
      <c r="S2640"/>
      <c r="T2640"/>
      <c r="U2640"/>
      <c r="V2640"/>
      <c r="W2640"/>
      <c r="X2640"/>
      <c r="Y2640"/>
      <c r="Z2640" s="54"/>
      <c r="AA2640" s="54"/>
      <c r="AB2640" s="54"/>
      <c r="AC2640"/>
      <c r="AD2640"/>
      <c r="AE2640"/>
    </row>
    <row r="2641" spans="17:31" x14ac:dyDescent="0.35">
      <c r="Q2641"/>
      <c r="R2641"/>
      <c r="S2641"/>
      <c r="T2641"/>
      <c r="U2641"/>
      <c r="V2641"/>
      <c r="W2641"/>
      <c r="X2641"/>
      <c r="Y2641"/>
      <c r="Z2641" s="54"/>
      <c r="AA2641" s="54"/>
      <c r="AB2641" s="54"/>
      <c r="AC2641"/>
      <c r="AD2641"/>
      <c r="AE2641"/>
    </row>
    <row r="2642" spans="17:31" x14ac:dyDescent="0.35">
      <c r="Q2642"/>
      <c r="R2642"/>
      <c r="S2642"/>
      <c r="T2642"/>
      <c r="U2642"/>
      <c r="V2642"/>
      <c r="W2642"/>
      <c r="X2642"/>
      <c r="Y2642"/>
      <c r="Z2642" s="54"/>
      <c r="AA2642" s="54"/>
      <c r="AB2642" s="54"/>
      <c r="AC2642"/>
      <c r="AD2642"/>
      <c r="AE2642"/>
    </row>
    <row r="2643" spans="17:31" x14ac:dyDescent="0.35">
      <c r="Q2643"/>
      <c r="R2643"/>
      <c r="S2643"/>
      <c r="T2643"/>
      <c r="U2643"/>
      <c r="V2643"/>
      <c r="W2643"/>
      <c r="X2643"/>
      <c r="Y2643"/>
      <c r="Z2643" s="54"/>
      <c r="AA2643" s="54"/>
      <c r="AB2643" s="54"/>
      <c r="AC2643"/>
      <c r="AD2643"/>
      <c r="AE2643"/>
    </row>
    <row r="2644" spans="17:31" x14ac:dyDescent="0.35">
      <c r="Q2644"/>
      <c r="R2644"/>
      <c r="S2644"/>
      <c r="T2644"/>
      <c r="U2644"/>
      <c r="V2644"/>
      <c r="W2644"/>
      <c r="X2644"/>
      <c r="Y2644"/>
      <c r="Z2644" s="54"/>
      <c r="AA2644" s="54"/>
      <c r="AB2644" s="54"/>
      <c r="AC2644"/>
      <c r="AD2644"/>
      <c r="AE2644"/>
    </row>
    <row r="2645" spans="17:31" x14ac:dyDescent="0.35">
      <c r="Q2645"/>
      <c r="R2645"/>
      <c r="S2645"/>
      <c r="T2645"/>
      <c r="U2645"/>
      <c r="V2645"/>
      <c r="W2645"/>
      <c r="X2645"/>
      <c r="Y2645"/>
      <c r="Z2645" s="54"/>
      <c r="AA2645" s="54"/>
      <c r="AB2645" s="54"/>
      <c r="AC2645"/>
      <c r="AD2645"/>
      <c r="AE2645"/>
    </row>
    <row r="2646" spans="17:31" x14ac:dyDescent="0.35">
      <c r="Q2646"/>
      <c r="R2646"/>
      <c r="S2646"/>
      <c r="T2646"/>
      <c r="U2646"/>
      <c r="V2646"/>
      <c r="W2646"/>
      <c r="X2646"/>
      <c r="Y2646"/>
      <c r="Z2646" s="54"/>
      <c r="AA2646" s="54"/>
      <c r="AB2646" s="54"/>
      <c r="AC2646"/>
      <c r="AD2646"/>
      <c r="AE2646"/>
    </row>
    <row r="2647" spans="17:31" x14ac:dyDescent="0.35">
      <c r="Q2647"/>
      <c r="R2647"/>
      <c r="S2647"/>
      <c r="T2647"/>
      <c r="U2647"/>
      <c r="V2647"/>
      <c r="W2647"/>
      <c r="X2647"/>
      <c r="Y2647"/>
      <c r="Z2647" s="54"/>
      <c r="AA2647" s="54"/>
      <c r="AB2647" s="54"/>
      <c r="AC2647"/>
      <c r="AD2647"/>
      <c r="AE2647"/>
    </row>
    <row r="2648" spans="17:31" x14ac:dyDescent="0.35">
      <c r="Q2648"/>
      <c r="R2648"/>
      <c r="S2648"/>
      <c r="T2648"/>
      <c r="U2648"/>
      <c r="V2648"/>
      <c r="W2648"/>
      <c r="X2648"/>
      <c r="Y2648"/>
      <c r="Z2648" s="54"/>
      <c r="AA2648" s="54"/>
      <c r="AB2648" s="54"/>
      <c r="AC2648"/>
      <c r="AD2648"/>
      <c r="AE2648"/>
    </row>
    <row r="2649" spans="17:31" x14ac:dyDescent="0.35">
      <c r="Q2649"/>
      <c r="R2649"/>
      <c r="S2649"/>
      <c r="T2649"/>
      <c r="U2649"/>
      <c r="V2649"/>
      <c r="W2649"/>
      <c r="X2649"/>
      <c r="Y2649"/>
      <c r="Z2649" s="54"/>
      <c r="AA2649" s="54"/>
      <c r="AB2649" s="54"/>
      <c r="AC2649"/>
      <c r="AD2649"/>
      <c r="AE2649"/>
    </row>
    <row r="2650" spans="17:31" x14ac:dyDescent="0.35">
      <c r="Q2650"/>
      <c r="R2650"/>
      <c r="S2650"/>
      <c r="T2650"/>
      <c r="U2650"/>
      <c r="V2650"/>
      <c r="W2650"/>
      <c r="X2650"/>
      <c r="Y2650"/>
      <c r="Z2650" s="54"/>
      <c r="AA2650" s="54"/>
      <c r="AB2650" s="54"/>
      <c r="AC2650"/>
      <c r="AD2650"/>
      <c r="AE2650"/>
    </row>
    <row r="2651" spans="17:31" x14ac:dyDescent="0.35">
      <c r="Q2651"/>
      <c r="R2651"/>
      <c r="S2651"/>
      <c r="T2651"/>
      <c r="U2651"/>
      <c r="V2651"/>
      <c r="W2651"/>
      <c r="X2651"/>
      <c r="Y2651"/>
      <c r="Z2651" s="54"/>
      <c r="AA2651" s="54"/>
      <c r="AB2651" s="54"/>
      <c r="AC2651"/>
      <c r="AD2651"/>
      <c r="AE2651"/>
    </row>
    <row r="2652" spans="17:31" x14ac:dyDescent="0.35">
      <c r="Q2652"/>
      <c r="R2652"/>
      <c r="S2652"/>
      <c r="T2652"/>
      <c r="U2652"/>
      <c r="V2652"/>
      <c r="W2652"/>
      <c r="X2652"/>
      <c r="Y2652"/>
      <c r="Z2652" s="54"/>
      <c r="AA2652" s="54"/>
      <c r="AB2652" s="54"/>
      <c r="AC2652"/>
      <c r="AD2652"/>
      <c r="AE2652"/>
    </row>
    <row r="2653" spans="17:31" x14ac:dyDescent="0.35">
      <c r="Q2653"/>
      <c r="R2653"/>
      <c r="S2653"/>
      <c r="T2653"/>
      <c r="U2653"/>
      <c r="V2653"/>
      <c r="W2653"/>
      <c r="X2653"/>
      <c r="Y2653"/>
      <c r="Z2653" s="54"/>
      <c r="AA2653" s="54"/>
      <c r="AB2653" s="54"/>
      <c r="AC2653"/>
      <c r="AD2653"/>
      <c r="AE2653"/>
    </row>
    <row r="2654" spans="17:31" x14ac:dyDescent="0.35">
      <c r="Q2654"/>
      <c r="R2654"/>
      <c r="S2654"/>
      <c r="T2654"/>
      <c r="U2654"/>
      <c r="V2654"/>
      <c r="W2654"/>
      <c r="X2654"/>
      <c r="Y2654"/>
      <c r="Z2654" s="54"/>
      <c r="AA2654" s="54"/>
      <c r="AB2654" s="54"/>
      <c r="AC2654"/>
      <c r="AD2654"/>
      <c r="AE2654"/>
    </row>
    <row r="2655" spans="17:31" x14ac:dyDescent="0.35">
      <c r="Q2655"/>
      <c r="R2655"/>
      <c r="S2655"/>
      <c r="T2655"/>
      <c r="U2655"/>
      <c r="V2655"/>
      <c r="W2655"/>
      <c r="X2655"/>
      <c r="Y2655"/>
      <c r="Z2655" s="54"/>
      <c r="AA2655" s="54"/>
      <c r="AB2655" s="54"/>
      <c r="AC2655"/>
      <c r="AD2655"/>
      <c r="AE2655"/>
    </row>
    <row r="2656" spans="17:31" x14ac:dyDescent="0.35">
      <c r="Q2656"/>
      <c r="R2656"/>
      <c r="S2656"/>
      <c r="T2656"/>
      <c r="U2656"/>
      <c r="V2656"/>
      <c r="W2656"/>
      <c r="X2656"/>
      <c r="Y2656"/>
      <c r="Z2656" s="54"/>
      <c r="AA2656" s="54"/>
      <c r="AB2656" s="54"/>
      <c r="AC2656"/>
      <c r="AD2656"/>
      <c r="AE2656"/>
    </row>
    <row r="2657" spans="17:31" x14ac:dyDescent="0.35">
      <c r="Q2657"/>
      <c r="R2657"/>
      <c r="S2657"/>
      <c r="T2657"/>
      <c r="U2657"/>
      <c r="V2657"/>
      <c r="W2657"/>
      <c r="X2657"/>
      <c r="Y2657"/>
      <c r="Z2657" s="54"/>
      <c r="AA2657" s="54"/>
      <c r="AB2657" s="54"/>
      <c r="AC2657"/>
      <c r="AD2657"/>
      <c r="AE2657"/>
    </row>
    <row r="2658" spans="17:31" x14ac:dyDescent="0.35">
      <c r="Q2658"/>
      <c r="R2658"/>
      <c r="S2658"/>
      <c r="T2658"/>
      <c r="U2658"/>
      <c r="V2658"/>
      <c r="W2658"/>
      <c r="X2658"/>
      <c r="Y2658"/>
      <c r="Z2658" s="54"/>
      <c r="AA2658" s="54"/>
      <c r="AB2658" s="54"/>
      <c r="AC2658"/>
      <c r="AD2658"/>
      <c r="AE2658"/>
    </row>
    <row r="2659" spans="17:31" x14ac:dyDescent="0.35">
      <c r="Q2659"/>
      <c r="R2659"/>
      <c r="S2659"/>
      <c r="T2659"/>
      <c r="U2659"/>
      <c r="V2659"/>
      <c r="W2659"/>
      <c r="X2659"/>
      <c r="Y2659"/>
      <c r="Z2659" s="54"/>
      <c r="AA2659" s="54"/>
      <c r="AB2659" s="54"/>
      <c r="AC2659"/>
      <c r="AD2659"/>
      <c r="AE2659"/>
    </row>
    <row r="2660" spans="17:31" x14ac:dyDescent="0.35">
      <c r="Q2660"/>
      <c r="R2660"/>
      <c r="S2660"/>
      <c r="T2660"/>
      <c r="U2660"/>
      <c r="V2660"/>
      <c r="W2660"/>
      <c r="X2660"/>
      <c r="Y2660"/>
      <c r="Z2660" s="54"/>
      <c r="AA2660" s="54"/>
      <c r="AB2660" s="54"/>
      <c r="AC2660"/>
      <c r="AD2660"/>
      <c r="AE2660"/>
    </row>
    <row r="2661" spans="17:31" x14ac:dyDescent="0.35">
      <c r="Q2661"/>
      <c r="R2661"/>
      <c r="S2661"/>
      <c r="T2661"/>
      <c r="U2661"/>
      <c r="V2661"/>
      <c r="W2661"/>
      <c r="X2661"/>
      <c r="Y2661"/>
      <c r="Z2661" s="54"/>
      <c r="AA2661" s="54"/>
      <c r="AB2661" s="54"/>
      <c r="AC2661"/>
      <c r="AD2661"/>
      <c r="AE2661"/>
    </row>
    <row r="2662" spans="17:31" x14ac:dyDescent="0.35">
      <c r="Q2662"/>
      <c r="R2662"/>
      <c r="S2662"/>
      <c r="T2662"/>
      <c r="U2662"/>
      <c r="V2662"/>
      <c r="W2662"/>
      <c r="X2662"/>
      <c r="Y2662"/>
      <c r="Z2662" s="54"/>
      <c r="AA2662" s="54"/>
      <c r="AB2662" s="54"/>
      <c r="AC2662"/>
      <c r="AD2662"/>
      <c r="AE2662"/>
    </row>
    <row r="2663" spans="17:31" x14ac:dyDescent="0.35">
      <c r="Q2663"/>
      <c r="R2663"/>
      <c r="S2663"/>
      <c r="T2663"/>
      <c r="U2663"/>
      <c r="V2663"/>
      <c r="W2663"/>
      <c r="X2663"/>
      <c r="Y2663"/>
      <c r="Z2663" s="54"/>
      <c r="AA2663" s="54"/>
      <c r="AB2663" s="54"/>
      <c r="AC2663"/>
      <c r="AD2663"/>
      <c r="AE2663"/>
    </row>
    <row r="2664" spans="17:31" x14ac:dyDescent="0.35">
      <c r="Q2664"/>
      <c r="R2664"/>
      <c r="S2664"/>
      <c r="T2664"/>
      <c r="U2664"/>
      <c r="V2664"/>
      <c r="W2664"/>
      <c r="X2664"/>
      <c r="Y2664"/>
      <c r="Z2664" s="54"/>
      <c r="AA2664" s="54"/>
      <c r="AB2664" s="54"/>
      <c r="AC2664"/>
      <c r="AD2664"/>
      <c r="AE2664"/>
    </row>
    <row r="2665" spans="17:31" x14ac:dyDescent="0.35">
      <c r="Q2665"/>
      <c r="R2665"/>
      <c r="S2665"/>
      <c r="T2665"/>
      <c r="U2665"/>
      <c r="V2665"/>
      <c r="W2665"/>
      <c r="X2665"/>
      <c r="Y2665"/>
      <c r="Z2665" s="54"/>
      <c r="AA2665" s="54"/>
      <c r="AB2665" s="54"/>
      <c r="AC2665"/>
      <c r="AD2665"/>
      <c r="AE2665"/>
    </row>
    <row r="2666" spans="17:31" x14ac:dyDescent="0.35">
      <c r="Q2666"/>
      <c r="R2666"/>
      <c r="S2666"/>
      <c r="T2666"/>
      <c r="U2666"/>
      <c r="V2666"/>
      <c r="W2666"/>
      <c r="X2666"/>
      <c r="Y2666"/>
      <c r="Z2666" s="54"/>
      <c r="AA2666" s="54"/>
      <c r="AB2666" s="54"/>
      <c r="AC2666"/>
      <c r="AD2666"/>
      <c r="AE2666"/>
    </row>
    <row r="2667" spans="17:31" x14ac:dyDescent="0.35">
      <c r="Q2667"/>
      <c r="R2667"/>
      <c r="S2667"/>
      <c r="T2667"/>
      <c r="U2667"/>
      <c r="V2667"/>
      <c r="W2667"/>
      <c r="X2667"/>
      <c r="Y2667"/>
      <c r="Z2667" s="54"/>
      <c r="AA2667" s="54"/>
      <c r="AB2667" s="54"/>
      <c r="AC2667"/>
      <c r="AD2667"/>
      <c r="AE2667"/>
    </row>
    <row r="2668" spans="17:31" x14ac:dyDescent="0.35">
      <c r="Q2668"/>
      <c r="R2668"/>
      <c r="S2668"/>
      <c r="T2668"/>
      <c r="U2668"/>
      <c r="V2668"/>
      <c r="W2668"/>
      <c r="X2668"/>
      <c r="Y2668"/>
      <c r="Z2668" s="54"/>
      <c r="AA2668" s="54"/>
      <c r="AB2668" s="54"/>
      <c r="AC2668"/>
      <c r="AD2668"/>
      <c r="AE2668"/>
    </row>
    <row r="2669" spans="17:31" x14ac:dyDescent="0.35">
      <c r="Q2669"/>
      <c r="R2669"/>
      <c r="S2669"/>
      <c r="T2669"/>
      <c r="U2669"/>
      <c r="V2669"/>
      <c r="W2669"/>
      <c r="X2669"/>
      <c r="Y2669"/>
      <c r="Z2669" s="54"/>
      <c r="AA2669" s="54"/>
      <c r="AB2669" s="54"/>
      <c r="AC2669"/>
      <c r="AD2669"/>
      <c r="AE2669"/>
    </row>
    <row r="2670" spans="17:31" x14ac:dyDescent="0.35">
      <c r="Q2670"/>
      <c r="R2670"/>
      <c r="S2670"/>
      <c r="T2670"/>
      <c r="U2670"/>
      <c r="V2670"/>
      <c r="W2670"/>
      <c r="X2670"/>
      <c r="Y2670"/>
      <c r="Z2670" s="54"/>
      <c r="AA2670" s="54"/>
      <c r="AB2670" s="54"/>
      <c r="AC2670"/>
      <c r="AD2670"/>
      <c r="AE2670"/>
    </row>
    <row r="2671" spans="17:31" x14ac:dyDescent="0.35">
      <c r="Q2671"/>
      <c r="R2671"/>
      <c r="S2671"/>
      <c r="T2671"/>
      <c r="U2671"/>
      <c r="V2671"/>
      <c r="W2671"/>
      <c r="X2671"/>
      <c r="Y2671"/>
      <c r="Z2671" s="54"/>
      <c r="AA2671" s="54"/>
      <c r="AB2671" s="54"/>
      <c r="AC2671"/>
      <c r="AD2671"/>
      <c r="AE2671"/>
    </row>
    <row r="2672" spans="17:31" x14ac:dyDescent="0.35">
      <c r="Q2672"/>
      <c r="R2672"/>
      <c r="S2672"/>
      <c r="T2672"/>
      <c r="U2672"/>
      <c r="V2672"/>
      <c r="W2672"/>
      <c r="X2672"/>
      <c r="Y2672"/>
      <c r="Z2672" s="54"/>
      <c r="AA2672" s="54"/>
      <c r="AB2672" s="54"/>
      <c r="AC2672"/>
      <c r="AD2672"/>
      <c r="AE2672"/>
    </row>
    <row r="2673" spans="17:31" x14ac:dyDescent="0.35">
      <c r="Q2673"/>
      <c r="R2673"/>
      <c r="S2673"/>
      <c r="T2673"/>
      <c r="U2673"/>
      <c r="V2673"/>
      <c r="W2673"/>
      <c r="X2673"/>
      <c r="Y2673"/>
      <c r="Z2673" s="54"/>
      <c r="AA2673" s="54"/>
      <c r="AB2673" s="54"/>
      <c r="AC2673"/>
      <c r="AD2673"/>
      <c r="AE2673"/>
    </row>
    <row r="2674" spans="17:31" x14ac:dyDescent="0.35">
      <c r="Q2674"/>
      <c r="R2674"/>
      <c r="S2674"/>
      <c r="T2674"/>
      <c r="U2674"/>
      <c r="V2674"/>
      <c r="W2674"/>
      <c r="X2674"/>
      <c r="Y2674"/>
      <c r="Z2674" s="54"/>
      <c r="AA2674" s="54"/>
      <c r="AB2674" s="54"/>
      <c r="AC2674"/>
      <c r="AD2674"/>
      <c r="AE2674"/>
    </row>
    <row r="2675" spans="17:31" x14ac:dyDescent="0.35">
      <c r="Q2675"/>
      <c r="R2675"/>
      <c r="S2675"/>
      <c r="T2675"/>
      <c r="U2675"/>
      <c r="V2675"/>
      <c r="W2675"/>
      <c r="X2675"/>
      <c r="Y2675"/>
      <c r="Z2675" s="54"/>
      <c r="AA2675" s="54"/>
      <c r="AB2675" s="54"/>
      <c r="AC2675"/>
      <c r="AD2675"/>
      <c r="AE2675"/>
    </row>
    <row r="2676" spans="17:31" x14ac:dyDescent="0.35">
      <c r="Q2676"/>
      <c r="R2676"/>
      <c r="S2676"/>
      <c r="T2676"/>
      <c r="U2676"/>
      <c r="V2676"/>
      <c r="W2676"/>
      <c r="X2676"/>
      <c r="Y2676"/>
      <c r="Z2676" s="54"/>
      <c r="AA2676" s="54"/>
      <c r="AB2676" s="54"/>
      <c r="AC2676"/>
      <c r="AD2676"/>
      <c r="AE2676"/>
    </row>
    <row r="2677" spans="17:31" x14ac:dyDescent="0.35">
      <c r="Q2677"/>
      <c r="R2677"/>
      <c r="S2677"/>
      <c r="T2677"/>
      <c r="U2677"/>
      <c r="V2677"/>
      <c r="W2677"/>
      <c r="X2677"/>
      <c r="Y2677"/>
      <c r="Z2677" s="54"/>
      <c r="AA2677" s="54"/>
      <c r="AB2677" s="54"/>
      <c r="AC2677"/>
      <c r="AD2677"/>
      <c r="AE2677"/>
    </row>
    <row r="2678" spans="17:31" x14ac:dyDescent="0.35">
      <c r="Q2678"/>
      <c r="R2678"/>
      <c r="S2678"/>
      <c r="T2678"/>
      <c r="U2678"/>
      <c r="V2678"/>
      <c r="W2678"/>
      <c r="X2678"/>
      <c r="Y2678"/>
      <c r="Z2678" s="54"/>
      <c r="AA2678" s="54"/>
      <c r="AB2678" s="54"/>
      <c r="AC2678"/>
      <c r="AD2678"/>
      <c r="AE2678"/>
    </row>
    <row r="2679" spans="17:31" x14ac:dyDescent="0.35">
      <c r="Q2679"/>
      <c r="R2679"/>
      <c r="S2679"/>
      <c r="T2679"/>
      <c r="U2679"/>
      <c r="V2679"/>
      <c r="W2679"/>
      <c r="X2679"/>
      <c r="Y2679"/>
      <c r="Z2679" s="54"/>
      <c r="AA2679" s="54"/>
      <c r="AB2679" s="54"/>
      <c r="AC2679"/>
      <c r="AD2679"/>
      <c r="AE2679"/>
    </row>
    <row r="2680" spans="17:31" x14ac:dyDescent="0.35">
      <c r="Q2680"/>
      <c r="R2680"/>
      <c r="S2680"/>
      <c r="T2680"/>
      <c r="U2680"/>
      <c r="V2680"/>
      <c r="W2680"/>
      <c r="X2680"/>
      <c r="Y2680"/>
      <c r="Z2680" s="54"/>
      <c r="AA2680" s="54"/>
      <c r="AB2680" s="54"/>
      <c r="AC2680"/>
      <c r="AD2680"/>
      <c r="AE2680"/>
    </row>
    <row r="2681" spans="17:31" x14ac:dyDescent="0.35">
      <c r="Q2681"/>
      <c r="R2681"/>
      <c r="S2681"/>
      <c r="T2681"/>
      <c r="U2681"/>
      <c r="V2681"/>
      <c r="W2681"/>
      <c r="X2681"/>
      <c r="Y2681"/>
      <c r="Z2681" s="54"/>
      <c r="AA2681" s="54"/>
      <c r="AB2681" s="54"/>
      <c r="AC2681"/>
      <c r="AD2681"/>
      <c r="AE2681"/>
    </row>
    <row r="2682" spans="17:31" x14ac:dyDescent="0.35">
      <c r="Q2682"/>
      <c r="R2682"/>
      <c r="S2682"/>
      <c r="T2682"/>
      <c r="U2682"/>
      <c r="V2682"/>
      <c r="W2682"/>
      <c r="X2682"/>
      <c r="Y2682"/>
      <c r="Z2682" s="54"/>
      <c r="AA2682" s="54"/>
      <c r="AB2682" s="54"/>
      <c r="AC2682"/>
      <c r="AD2682"/>
      <c r="AE2682"/>
    </row>
    <row r="2683" spans="17:31" x14ac:dyDescent="0.35">
      <c r="Q2683"/>
      <c r="R2683"/>
      <c r="S2683"/>
      <c r="T2683"/>
      <c r="U2683"/>
      <c r="V2683"/>
      <c r="W2683"/>
      <c r="X2683"/>
      <c r="Y2683"/>
      <c r="Z2683" s="54"/>
      <c r="AA2683" s="54"/>
      <c r="AB2683" s="54"/>
      <c r="AC2683"/>
      <c r="AD2683"/>
      <c r="AE2683"/>
    </row>
    <row r="2684" spans="17:31" x14ac:dyDescent="0.35">
      <c r="Q2684"/>
      <c r="R2684"/>
      <c r="S2684"/>
      <c r="T2684"/>
      <c r="U2684"/>
      <c r="V2684"/>
      <c r="W2684"/>
      <c r="X2684"/>
      <c r="Y2684"/>
      <c r="Z2684" s="54"/>
      <c r="AA2684" s="54"/>
      <c r="AB2684" s="54"/>
      <c r="AC2684"/>
      <c r="AD2684"/>
      <c r="AE2684"/>
    </row>
    <row r="2685" spans="17:31" x14ac:dyDescent="0.35">
      <c r="Q2685"/>
      <c r="R2685"/>
      <c r="S2685"/>
      <c r="T2685"/>
      <c r="U2685"/>
      <c r="V2685"/>
      <c r="W2685"/>
      <c r="X2685"/>
      <c r="Y2685"/>
      <c r="Z2685" s="54"/>
      <c r="AA2685" s="54"/>
      <c r="AB2685" s="54"/>
      <c r="AC2685"/>
      <c r="AD2685"/>
      <c r="AE2685"/>
    </row>
    <row r="2686" spans="17:31" x14ac:dyDescent="0.35">
      <c r="Q2686"/>
      <c r="R2686"/>
      <c r="S2686"/>
      <c r="T2686"/>
      <c r="U2686"/>
      <c r="V2686"/>
      <c r="W2686"/>
      <c r="X2686"/>
      <c r="Y2686"/>
      <c r="Z2686" s="54"/>
      <c r="AA2686" s="54"/>
      <c r="AB2686" s="54"/>
      <c r="AC2686"/>
      <c r="AD2686"/>
      <c r="AE2686"/>
    </row>
    <row r="2687" spans="17:31" x14ac:dyDescent="0.35">
      <c r="Q2687"/>
      <c r="R2687"/>
      <c r="S2687"/>
      <c r="T2687"/>
      <c r="U2687"/>
      <c r="V2687"/>
      <c r="W2687"/>
      <c r="X2687"/>
      <c r="Y2687"/>
      <c r="Z2687" s="54"/>
      <c r="AA2687" s="54"/>
      <c r="AB2687" s="54"/>
      <c r="AC2687"/>
      <c r="AD2687"/>
      <c r="AE2687"/>
    </row>
    <row r="2688" spans="17:31" x14ac:dyDescent="0.35">
      <c r="Q2688"/>
      <c r="R2688"/>
      <c r="S2688"/>
      <c r="T2688"/>
      <c r="U2688"/>
      <c r="V2688"/>
      <c r="W2688"/>
      <c r="X2688"/>
      <c r="Y2688"/>
      <c r="Z2688" s="54"/>
      <c r="AA2688" s="54"/>
      <c r="AB2688" s="54"/>
      <c r="AC2688"/>
      <c r="AD2688"/>
      <c r="AE2688"/>
    </row>
    <row r="2689" spans="17:31" x14ac:dyDescent="0.35">
      <c r="Q2689"/>
      <c r="R2689"/>
      <c r="S2689"/>
      <c r="T2689"/>
      <c r="U2689"/>
      <c r="V2689"/>
      <c r="W2689"/>
      <c r="X2689"/>
      <c r="Y2689"/>
      <c r="Z2689" s="54"/>
      <c r="AA2689" s="54"/>
      <c r="AB2689" s="54"/>
      <c r="AC2689"/>
      <c r="AD2689"/>
      <c r="AE2689"/>
    </row>
    <row r="2690" spans="17:31" x14ac:dyDescent="0.35">
      <c r="Q2690"/>
      <c r="R2690"/>
      <c r="S2690"/>
      <c r="T2690"/>
      <c r="U2690"/>
      <c r="V2690"/>
      <c r="W2690"/>
      <c r="X2690"/>
      <c r="Y2690"/>
      <c r="Z2690" s="54"/>
      <c r="AA2690" s="54"/>
      <c r="AB2690" s="54"/>
      <c r="AC2690"/>
      <c r="AD2690"/>
      <c r="AE2690"/>
    </row>
    <row r="2691" spans="17:31" x14ac:dyDescent="0.35">
      <c r="Q2691"/>
      <c r="R2691"/>
      <c r="S2691"/>
      <c r="T2691"/>
      <c r="U2691"/>
      <c r="V2691"/>
      <c r="W2691"/>
      <c r="X2691"/>
      <c r="Y2691"/>
      <c r="Z2691" s="54"/>
      <c r="AA2691" s="54"/>
      <c r="AB2691" s="54"/>
      <c r="AC2691"/>
      <c r="AD2691"/>
      <c r="AE2691"/>
    </row>
    <row r="2692" spans="17:31" x14ac:dyDescent="0.35">
      <c r="Q2692"/>
      <c r="R2692"/>
      <c r="S2692"/>
      <c r="T2692"/>
      <c r="U2692"/>
      <c r="V2692"/>
      <c r="W2692"/>
      <c r="X2692"/>
      <c r="Y2692"/>
      <c r="Z2692" s="54"/>
      <c r="AA2692" s="54"/>
      <c r="AB2692" s="54"/>
      <c r="AC2692"/>
      <c r="AD2692"/>
      <c r="AE2692"/>
    </row>
    <row r="2693" spans="17:31" x14ac:dyDescent="0.35">
      <c r="Q2693"/>
      <c r="R2693"/>
      <c r="S2693"/>
      <c r="T2693"/>
      <c r="U2693"/>
      <c r="V2693"/>
      <c r="W2693"/>
      <c r="X2693"/>
      <c r="Y2693"/>
      <c r="Z2693" s="54"/>
      <c r="AA2693" s="54"/>
      <c r="AB2693" s="54"/>
      <c r="AC2693"/>
      <c r="AD2693"/>
      <c r="AE2693"/>
    </row>
    <row r="2694" spans="17:31" x14ac:dyDescent="0.35">
      <c r="Q2694"/>
      <c r="R2694"/>
      <c r="S2694"/>
      <c r="T2694"/>
      <c r="U2694"/>
      <c r="V2694"/>
      <c r="W2694"/>
      <c r="X2694"/>
      <c r="Y2694"/>
      <c r="Z2694" s="54"/>
      <c r="AA2694" s="54"/>
      <c r="AB2694" s="54"/>
      <c r="AC2694"/>
      <c r="AD2694"/>
      <c r="AE2694"/>
    </row>
    <row r="2695" spans="17:31" x14ac:dyDescent="0.35">
      <c r="Q2695"/>
      <c r="R2695"/>
      <c r="S2695"/>
      <c r="T2695"/>
      <c r="U2695"/>
      <c r="V2695"/>
      <c r="W2695"/>
      <c r="X2695"/>
      <c r="Y2695"/>
      <c r="Z2695" s="54"/>
      <c r="AA2695" s="54"/>
      <c r="AB2695" s="54"/>
      <c r="AC2695"/>
      <c r="AD2695"/>
      <c r="AE2695"/>
    </row>
    <row r="2696" spans="17:31" x14ac:dyDescent="0.35">
      <c r="Q2696"/>
      <c r="R2696"/>
      <c r="S2696"/>
      <c r="T2696"/>
      <c r="U2696"/>
      <c r="V2696"/>
      <c r="W2696"/>
      <c r="X2696"/>
      <c r="Y2696"/>
      <c r="Z2696" s="54"/>
      <c r="AA2696" s="54"/>
      <c r="AB2696" s="54"/>
      <c r="AC2696"/>
      <c r="AD2696"/>
      <c r="AE2696"/>
    </row>
    <row r="2697" spans="17:31" x14ac:dyDescent="0.35">
      <c r="Q2697"/>
      <c r="R2697"/>
      <c r="S2697"/>
      <c r="T2697"/>
      <c r="U2697"/>
      <c r="V2697"/>
      <c r="W2697"/>
      <c r="X2697"/>
      <c r="Y2697"/>
      <c r="Z2697" s="54"/>
      <c r="AA2697" s="54"/>
      <c r="AB2697" s="54"/>
      <c r="AC2697"/>
      <c r="AD2697"/>
      <c r="AE2697"/>
    </row>
    <row r="2698" spans="17:31" x14ac:dyDescent="0.35">
      <c r="Q2698"/>
      <c r="R2698"/>
      <c r="S2698"/>
      <c r="T2698"/>
      <c r="U2698"/>
      <c r="V2698"/>
      <c r="W2698"/>
      <c r="X2698"/>
      <c r="Y2698"/>
      <c r="Z2698" s="54"/>
      <c r="AA2698" s="54"/>
      <c r="AB2698" s="54"/>
      <c r="AC2698"/>
      <c r="AD2698"/>
      <c r="AE2698"/>
    </row>
    <row r="2699" spans="17:31" x14ac:dyDescent="0.35">
      <c r="Q2699"/>
      <c r="R2699"/>
      <c r="S2699"/>
      <c r="T2699"/>
      <c r="U2699"/>
      <c r="V2699"/>
      <c r="W2699"/>
      <c r="X2699"/>
      <c r="Y2699"/>
      <c r="Z2699" s="54"/>
      <c r="AA2699" s="54"/>
      <c r="AB2699" s="54"/>
      <c r="AC2699"/>
      <c r="AD2699"/>
      <c r="AE2699"/>
    </row>
    <row r="2700" spans="17:31" x14ac:dyDescent="0.35">
      <c r="Q2700"/>
      <c r="R2700"/>
      <c r="S2700"/>
      <c r="T2700"/>
      <c r="U2700"/>
      <c r="V2700"/>
      <c r="W2700"/>
      <c r="X2700"/>
      <c r="Y2700"/>
      <c r="Z2700" s="54"/>
      <c r="AA2700" s="54"/>
      <c r="AB2700" s="54"/>
      <c r="AC2700"/>
      <c r="AD2700"/>
      <c r="AE2700"/>
    </row>
    <row r="2701" spans="17:31" x14ac:dyDescent="0.35">
      <c r="Q2701"/>
      <c r="R2701"/>
      <c r="S2701"/>
      <c r="T2701"/>
      <c r="U2701"/>
      <c r="V2701"/>
      <c r="W2701"/>
      <c r="X2701"/>
      <c r="Y2701"/>
      <c r="Z2701" s="54"/>
      <c r="AA2701" s="54"/>
      <c r="AB2701" s="54"/>
      <c r="AC2701"/>
      <c r="AD2701"/>
      <c r="AE2701"/>
    </row>
    <row r="2702" spans="17:31" x14ac:dyDescent="0.35">
      <c r="Q2702"/>
      <c r="R2702"/>
      <c r="S2702"/>
      <c r="T2702"/>
      <c r="U2702"/>
      <c r="V2702"/>
      <c r="W2702"/>
      <c r="X2702"/>
      <c r="Y2702"/>
      <c r="Z2702" s="54"/>
      <c r="AA2702" s="54"/>
      <c r="AB2702" s="54"/>
      <c r="AC2702"/>
      <c r="AD2702"/>
      <c r="AE2702"/>
    </row>
    <row r="2703" spans="17:31" x14ac:dyDescent="0.35">
      <c r="Q2703"/>
      <c r="R2703"/>
      <c r="S2703"/>
      <c r="T2703"/>
      <c r="U2703"/>
      <c r="V2703"/>
      <c r="W2703"/>
      <c r="X2703"/>
      <c r="Y2703"/>
      <c r="Z2703" s="54"/>
      <c r="AA2703" s="54"/>
      <c r="AB2703" s="54"/>
      <c r="AC2703"/>
      <c r="AD2703"/>
      <c r="AE2703"/>
    </row>
    <row r="2704" spans="17:31" x14ac:dyDescent="0.35">
      <c r="Q2704"/>
      <c r="R2704"/>
      <c r="S2704"/>
      <c r="T2704"/>
      <c r="U2704"/>
      <c r="V2704"/>
      <c r="W2704"/>
      <c r="X2704"/>
      <c r="Y2704"/>
      <c r="Z2704" s="54"/>
      <c r="AA2704" s="54"/>
      <c r="AB2704" s="54"/>
      <c r="AC2704"/>
      <c r="AD2704"/>
      <c r="AE2704"/>
    </row>
    <row r="2705" spans="17:31" x14ac:dyDescent="0.35">
      <c r="Q2705"/>
      <c r="R2705"/>
      <c r="S2705"/>
      <c r="T2705"/>
      <c r="U2705"/>
      <c r="V2705"/>
      <c r="W2705"/>
      <c r="X2705"/>
      <c r="Y2705"/>
      <c r="Z2705" s="54"/>
      <c r="AA2705" s="54"/>
      <c r="AB2705" s="54"/>
      <c r="AC2705"/>
      <c r="AD2705"/>
      <c r="AE2705"/>
    </row>
    <row r="2706" spans="17:31" x14ac:dyDescent="0.35">
      <c r="Q2706"/>
      <c r="R2706"/>
      <c r="S2706"/>
      <c r="T2706"/>
      <c r="U2706"/>
      <c r="V2706"/>
      <c r="W2706"/>
      <c r="X2706"/>
      <c r="Y2706"/>
      <c r="Z2706" s="54"/>
      <c r="AA2706" s="54"/>
      <c r="AB2706" s="54"/>
      <c r="AC2706"/>
      <c r="AD2706"/>
      <c r="AE2706"/>
    </row>
    <row r="2707" spans="17:31" x14ac:dyDescent="0.35">
      <c r="Q2707"/>
      <c r="R2707"/>
      <c r="S2707"/>
      <c r="T2707"/>
      <c r="U2707"/>
      <c r="V2707"/>
      <c r="W2707"/>
      <c r="X2707"/>
      <c r="Y2707"/>
      <c r="Z2707" s="54"/>
      <c r="AA2707" s="54"/>
      <c r="AB2707" s="54"/>
      <c r="AC2707"/>
      <c r="AD2707"/>
      <c r="AE2707"/>
    </row>
    <row r="2708" spans="17:31" x14ac:dyDescent="0.35">
      <c r="Q2708"/>
      <c r="R2708"/>
      <c r="S2708"/>
      <c r="T2708"/>
      <c r="U2708"/>
      <c r="V2708"/>
      <c r="W2708"/>
      <c r="X2708"/>
      <c r="Y2708"/>
      <c r="Z2708" s="54"/>
      <c r="AA2708" s="54"/>
      <c r="AB2708" s="54"/>
      <c r="AC2708"/>
      <c r="AD2708"/>
      <c r="AE2708"/>
    </row>
    <row r="2709" spans="17:31" x14ac:dyDescent="0.35">
      <c r="Q2709"/>
      <c r="R2709"/>
      <c r="S2709"/>
      <c r="T2709"/>
      <c r="U2709"/>
      <c r="V2709"/>
      <c r="W2709"/>
      <c r="X2709"/>
      <c r="Y2709"/>
      <c r="Z2709" s="54"/>
      <c r="AA2709" s="54"/>
      <c r="AB2709" s="54"/>
      <c r="AC2709"/>
      <c r="AD2709"/>
      <c r="AE2709"/>
    </row>
    <row r="2710" spans="17:31" x14ac:dyDescent="0.35">
      <c r="Q2710"/>
      <c r="R2710"/>
      <c r="S2710"/>
      <c r="T2710"/>
      <c r="U2710"/>
      <c r="V2710"/>
      <c r="W2710"/>
      <c r="X2710"/>
      <c r="Y2710"/>
      <c r="Z2710" s="54"/>
      <c r="AA2710" s="54"/>
      <c r="AB2710" s="54"/>
      <c r="AC2710"/>
      <c r="AD2710"/>
      <c r="AE2710"/>
    </row>
    <row r="2711" spans="17:31" x14ac:dyDescent="0.35">
      <c r="Q2711"/>
      <c r="R2711"/>
      <c r="S2711"/>
      <c r="T2711"/>
      <c r="U2711"/>
      <c r="V2711"/>
      <c r="W2711"/>
      <c r="X2711"/>
      <c r="Y2711"/>
      <c r="Z2711" s="54"/>
      <c r="AA2711" s="54"/>
      <c r="AB2711" s="54"/>
      <c r="AC2711"/>
      <c r="AD2711"/>
      <c r="AE2711"/>
    </row>
    <row r="2712" spans="17:31" x14ac:dyDescent="0.35">
      <c r="Q2712"/>
      <c r="R2712"/>
      <c r="S2712"/>
      <c r="T2712"/>
      <c r="U2712"/>
      <c r="V2712"/>
      <c r="W2712"/>
      <c r="X2712"/>
      <c r="Y2712"/>
      <c r="Z2712" s="54"/>
      <c r="AA2712" s="54"/>
      <c r="AB2712" s="54"/>
      <c r="AC2712"/>
      <c r="AD2712"/>
      <c r="AE2712"/>
    </row>
    <row r="2713" spans="17:31" x14ac:dyDescent="0.35">
      <c r="Q2713"/>
      <c r="R2713"/>
      <c r="S2713"/>
      <c r="T2713"/>
      <c r="U2713"/>
      <c r="V2713"/>
      <c r="W2713"/>
      <c r="X2713"/>
      <c r="Y2713"/>
      <c r="Z2713" s="54"/>
      <c r="AA2713" s="54"/>
      <c r="AB2713" s="54"/>
      <c r="AC2713"/>
      <c r="AD2713"/>
      <c r="AE2713"/>
    </row>
    <row r="2714" spans="17:31" x14ac:dyDescent="0.35">
      <c r="Q2714"/>
      <c r="R2714"/>
      <c r="S2714"/>
      <c r="T2714"/>
      <c r="U2714"/>
      <c r="V2714"/>
      <c r="W2714"/>
      <c r="X2714"/>
      <c r="Y2714"/>
      <c r="Z2714" s="54"/>
      <c r="AA2714" s="54"/>
      <c r="AB2714" s="54"/>
      <c r="AC2714"/>
      <c r="AD2714"/>
      <c r="AE2714"/>
    </row>
    <row r="2715" spans="17:31" x14ac:dyDescent="0.35">
      <c r="Q2715"/>
      <c r="R2715"/>
      <c r="S2715"/>
      <c r="T2715"/>
      <c r="U2715"/>
      <c r="V2715"/>
      <c r="W2715"/>
      <c r="X2715"/>
      <c r="Y2715"/>
      <c r="Z2715" s="54"/>
      <c r="AA2715" s="54"/>
      <c r="AB2715" s="54"/>
      <c r="AC2715"/>
      <c r="AD2715"/>
      <c r="AE2715"/>
    </row>
    <row r="2716" spans="17:31" x14ac:dyDescent="0.35">
      <c r="Q2716"/>
      <c r="R2716"/>
      <c r="S2716"/>
      <c r="T2716"/>
      <c r="U2716"/>
      <c r="V2716"/>
      <c r="W2716"/>
      <c r="X2716"/>
      <c r="Y2716"/>
      <c r="Z2716" s="54"/>
      <c r="AA2716" s="54"/>
      <c r="AB2716" s="54"/>
      <c r="AC2716"/>
      <c r="AD2716"/>
      <c r="AE2716"/>
    </row>
    <row r="2717" spans="17:31" x14ac:dyDescent="0.35">
      <c r="Q2717"/>
      <c r="R2717"/>
      <c r="S2717"/>
      <c r="T2717"/>
      <c r="U2717"/>
      <c r="V2717"/>
      <c r="W2717"/>
      <c r="X2717"/>
      <c r="Y2717"/>
      <c r="Z2717" s="54"/>
      <c r="AA2717" s="54"/>
      <c r="AB2717" s="54"/>
      <c r="AC2717"/>
      <c r="AD2717"/>
      <c r="AE2717"/>
    </row>
    <row r="2718" spans="17:31" x14ac:dyDescent="0.35">
      <c r="Q2718"/>
      <c r="R2718"/>
      <c r="S2718"/>
      <c r="T2718"/>
      <c r="U2718"/>
      <c r="V2718"/>
      <c r="W2718"/>
      <c r="X2718"/>
      <c r="Y2718"/>
      <c r="Z2718" s="54"/>
      <c r="AA2718" s="54"/>
      <c r="AB2718" s="54"/>
      <c r="AC2718"/>
      <c r="AD2718"/>
      <c r="AE2718"/>
    </row>
    <row r="2719" spans="17:31" x14ac:dyDescent="0.35">
      <c r="Q2719"/>
      <c r="R2719"/>
      <c r="S2719"/>
      <c r="T2719"/>
      <c r="U2719"/>
      <c r="V2719"/>
      <c r="W2719"/>
      <c r="X2719"/>
      <c r="Y2719"/>
      <c r="Z2719" s="54"/>
      <c r="AA2719" s="54"/>
      <c r="AB2719" s="54"/>
      <c r="AC2719"/>
      <c r="AD2719"/>
      <c r="AE2719"/>
    </row>
    <row r="2720" spans="17:31" x14ac:dyDescent="0.35">
      <c r="Q2720"/>
      <c r="R2720"/>
      <c r="S2720"/>
      <c r="T2720"/>
      <c r="U2720"/>
      <c r="V2720"/>
      <c r="W2720"/>
      <c r="X2720"/>
      <c r="Y2720"/>
      <c r="Z2720" s="54"/>
      <c r="AA2720" s="54"/>
      <c r="AB2720" s="54"/>
      <c r="AC2720"/>
      <c r="AD2720"/>
      <c r="AE2720"/>
    </row>
    <row r="2721" spans="17:31" x14ac:dyDescent="0.35">
      <c r="Q2721"/>
      <c r="R2721"/>
      <c r="S2721"/>
      <c r="T2721"/>
      <c r="U2721"/>
      <c r="V2721"/>
      <c r="W2721"/>
      <c r="X2721"/>
      <c r="Y2721"/>
      <c r="Z2721" s="54"/>
      <c r="AA2721" s="54"/>
      <c r="AB2721" s="54"/>
      <c r="AC2721"/>
      <c r="AD2721"/>
      <c r="AE2721"/>
    </row>
    <row r="2722" spans="17:31" x14ac:dyDescent="0.35">
      <c r="Q2722"/>
      <c r="R2722"/>
      <c r="S2722"/>
      <c r="T2722"/>
      <c r="U2722"/>
      <c r="V2722"/>
      <c r="W2722"/>
      <c r="X2722"/>
      <c r="Y2722"/>
      <c r="Z2722" s="54"/>
      <c r="AA2722" s="54"/>
      <c r="AB2722" s="54"/>
      <c r="AC2722"/>
      <c r="AD2722"/>
      <c r="AE2722"/>
    </row>
    <row r="2723" spans="17:31" x14ac:dyDescent="0.35">
      <c r="Q2723"/>
      <c r="R2723"/>
      <c r="S2723"/>
      <c r="T2723"/>
      <c r="U2723"/>
      <c r="V2723"/>
      <c r="W2723"/>
      <c r="X2723"/>
      <c r="Y2723"/>
      <c r="Z2723" s="54"/>
      <c r="AA2723" s="54"/>
      <c r="AB2723" s="54"/>
      <c r="AC2723"/>
      <c r="AD2723"/>
      <c r="AE2723"/>
    </row>
    <row r="2724" spans="17:31" x14ac:dyDescent="0.35">
      <c r="Q2724"/>
      <c r="R2724"/>
      <c r="S2724"/>
      <c r="T2724"/>
      <c r="U2724"/>
      <c r="V2724"/>
      <c r="W2724"/>
      <c r="X2724"/>
      <c r="Y2724"/>
      <c r="Z2724" s="54"/>
      <c r="AA2724" s="54"/>
      <c r="AB2724" s="54"/>
      <c r="AC2724"/>
      <c r="AD2724"/>
      <c r="AE2724"/>
    </row>
    <row r="2725" spans="17:31" x14ac:dyDescent="0.35">
      <c r="Q2725"/>
      <c r="R2725"/>
      <c r="S2725"/>
      <c r="T2725"/>
      <c r="U2725"/>
      <c r="V2725"/>
      <c r="W2725"/>
      <c r="X2725"/>
      <c r="Y2725"/>
      <c r="Z2725" s="54"/>
      <c r="AA2725" s="54"/>
      <c r="AB2725" s="54"/>
      <c r="AC2725"/>
      <c r="AD2725"/>
      <c r="AE2725"/>
    </row>
    <row r="2726" spans="17:31" x14ac:dyDescent="0.35">
      <c r="Q2726"/>
      <c r="R2726"/>
      <c r="S2726"/>
      <c r="T2726"/>
      <c r="U2726"/>
      <c r="V2726"/>
      <c r="W2726"/>
      <c r="X2726"/>
      <c r="Y2726"/>
      <c r="Z2726" s="54"/>
      <c r="AA2726" s="54"/>
      <c r="AB2726" s="54"/>
      <c r="AC2726"/>
      <c r="AD2726"/>
      <c r="AE2726"/>
    </row>
    <row r="2727" spans="17:31" x14ac:dyDescent="0.35">
      <c r="Q2727"/>
      <c r="R2727"/>
      <c r="S2727"/>
      <c r="T2727"/>
      <c r="U2727"/>
      <c r="V2727"/>
      <c r="W2727"/>
      <c r="X2727"/>
      <c r="Y2727"/>
      <c r="Z2727" s="54"/>
      <c r="AA2727" s="54"/>
      <c r="AB2727" s="54"/>
      <c r="AC2727"/>
      <c r="AD2727"/>
      <c r="AE2727"/>
    </row>
    <row r="2728" spans="17:31" x14ac:dyDescent="0.35">
      <c r="Q2728"/>
      <c r="R2728"/>
      <c r="S2728"/>
      <c r="T2728"/>
      <c r="U2728"/>
      <c r="V2728"/>
      <c r="W2728"/>
      <c r="X2728"/>
      <c r="Y2728"/>
      <c r="Z2728" s="54"/>
      <c r="AA2728" s="54"/>
      <c r="AB2728" s="54"/>
      <c r="AC2728"/>
      <c r="AD2728"/>
      <c r="AE2728"/>
    </row>
    <row r="2729" spans="17:31" x14ac:dyDescent="0.35">
      <c r="Q2729"/>
      <c r="R2729"/>
      <c r="S2729"/>
      <c r="T2729"/>
      <c r="U2729"/>
      <c r="V2729"/>
      <c r="W2729"/>
      <c r="X2729"/>
      <c r="Y2729"/>
      <c r="Z2729" s="54"/>
      <c r="AA2729" s="54"/>
      <c r="AB2729" s="54"/>
      <c r="AC2729"/>
      <c r="AD2729"/>
      <c r="AE2729"/>
    </row>
    <row r="2730" spans="17:31" x14ac:dyDescent="0.35">
      <c r="Q2730"/>
      <c r="R2730"/>
      <c r="S2730"/>
      <c r="T2730"/>
      <c r="U2730"/>
      <c r="V2730"/>
      <c r="W2730"/>
      <c r="X2730"/>
      <c r="Y2730"/>
      <c r="Z2730" s="54"/>
      <c r="AA2730" s="54"/>
      <c r="AB2730" s="54"/>
      <c r="AC2730"/>
      <c r="AD2730"/>
      <c r="AE2730"/>
    </row>
    <row r="2731" spans="17:31" x14ac:dyDescent="0.35">
      <c r="Q2731"/>
      <c r="R2731"/>
      <c r="S2731"/>
      <c r="T2731"/>
      <c r="U2731"/>
      <c r="V2731"/>
      <c r="W2731"/>
      <c r="X2731"/>
      <c r="Y2731"/>
      <c r="Z2731" s="54"/>
      <c r="AA2731" s="54"/>
      <c r="AB2731" s="54"/>
      <c r="AC2731"/>
      <c r="AD2731"/>
      <c r="AE2731"/>
    </row>
    <row r="2732" spans="17:31" x14ac:dyDescent="0.35">
      <c r="Q2732"/>
      <c r="R2732"/>
      <c r="S2732"/>
      <c r="T2732"/>
      <c r="U2732"/>
      <c r="V2732"/>
      <c r="W2732"/>
      <c r="X2732"/>
      <c r="Y2732"/>
      <c r="Z2732" s="54"/>
      <c r="AA2732" s="54"/>
      <c r="AB2732" s="54"/>
      <c r="AC2732"/>
      <c r="AD2732"/>
      <c r="AE2732"/>
    </row>
    <row r="2733" spans="17:31" x14ac:dyDescent="0.35">
      <c r="Q2733"/>
      <c r="R2733"/>
      <c r="S2733"/>
      <c r="T2733"/>
      <c r="U2733"/>
      <c r="V2733"/>
      <c r="W2733"/>
      <c r="X2733"/>
      <c r="Y2733"/>
      <c r="Z2733" s="54"/>
      <c r="AA2733" s="54"/>
      <c r="AB2733" s="54"/>
      <c r="AC2733"/>
      <c r="AD2733"/>
      <c r="AE2733"/>
    </row>
    <row r="2734" spans="17:31" x14ac:dyDescent="0.35">
      <c r="Q2734"/>
      <c r="R2734"/>
      <c r="S2734"/>
      <c r="T2734"/>
      <c r="U2734"/>
      <c r="V2734"/>
      <c r="W2734"/>
      <c r="X2734"/>
      <c r="Y2734"/>
      <c r="Z2734" s="54"/>
      <c r="AA2734" s="54"/>
      <c r="AB2734" s="54"/>
      <c r="AC2734"/>
      <c r="AD2734"/>
      <c r="AE2734"/>
    </row>
    <row r="2735" spans="17:31" x14ac:dyDescent="0.35">
      <c r="Q2735"/>
      <c r="R2735"/>
      <c r="S2735"/>
      <c r="T2735"/>
      <c r="U2735"/>
      <c r="V2735"/>
      <c r="W2735"/>
      <c r="X2735"/>
      <c r="Y2735"/>
      <c r="Z2735" s="54"/>
      <c r="AA2735" s="54"/>
      <c r="AB2735" s="54"/>
      <c r="AC2735"/>
      <c r="AD2735"/>
      <c r="AE2735"/>
    </row>
    <row r="2736" spans="17:31" x14ac:dyDescent="0.35">
      <c r="Q2736"/>
      <c r="R2736"/>
      <c r="S2736"/>
      <c r="T2736"/>
      <c r="U2736"/>
      <c r="V2736"/>
      <c r="W2736"/>
      <c r="X2736"/>
      <c r="Y2736"/>
      <c r="Z2736" s="54"/>
      <c r="AA2736" s="54"/>
      <c r="AB2736" s="54"/>
      <c r="AC2736"/>
      <c r="AD2736"/>
      <c r="AE2736"/>
    </row>
    <row r="2737" spans="17:31" x14ac:dyDescent="0.35">
      <c r="Q2737"/>
      <c r="R2737"/>
      <c r="S2737"/>
      <c r="T2737"/>
      <c r="U2737"/>
      <c r="V2737"/>
      <c r="W2737"/>
      <c r="X2737"/>
      <c r="Y2737"/>
      <c r="Z2737" s="54"/>
      <c r="AA2737" s="54"/>
      <c r="AB2737" s="54"/>
      <c r="AC2737"/>
      <c r="AD2737"/>
      <c r="AE2737"/>
    </row>
    <row r="2738" spans="17:31" x14ac:dyDescent="0.35">
      <c r="Q2738"/>
      <c r="R2738"/>
      <c r="S2738"/>
      <c r="T2738"/>
      <c r="U2738"/>
      <c r="V2738"/>
      <c r="W2738"/>
      <c r="X2738"/>
      <c r="Y2738"/>
      <c r="Z2738" s="54"/>
      <c r="AA2738" s="54"/>
      <c r="AB2738" s="54"/>
      <c r="AC2738"/>
      <c r="AD2738"/>
      <c r="AE2738"/>
    </row>
    <row r="2739" spans="17:31" x14ac:dyDescent="0.35">
      <c r="Q2739"/>
      <c r="R2739"/>
      <c r="S2739"/>
      <c r="T2739"/>
      <c r="U2739"/>
      <c r="V2739"/>
      <c r="W2739"/>
      <c r="X2739"/>
      <c r="Y2739"/>
      <c r="Z2739" s="54"/>
      <c r="AA2739" s="54"/>
      <c r="AB2739" s="54"/>
      <c r="AC2739"/>
      <c r="AD2739"/>
      <c r="AE2739"/>
    </row>
    <row r="2740" spans="17:31" x14ac:dyDescent="0.35">
      <c r="Q2740"/>
      <c r="R2740"/>
      <c r="S2740"/>
      <c r="T2740"/>
      <c r="U2740"/>
      <c r="V2740"/>
      <c r="W2740"/>
      <c r="X2740"/>
      <c r="Y2740"/>
      <c r="Z2740" s="54"/>
      <c r="AA2740" s="54"/>
      <c r="AB2740" s="54"/>
      <c r="AC2740"/>
      <c r="AD2740"/>
      <c r="AE2740"/>
    </row>
    <row r="2741" spans="17:31" x14ac:dyDescent="0.35">
      <c r="Q2741"/>
      <c r="R2741"/>
      <c r="S2741"/>
      <c r="T2741"/>
      <c r="U2741"/>
      <c r="V2741"/>
      <c r="W2741"/>
      <c r="X2741"/>
      <c r="Y2741"/>
      <c r="Z2741" s="54"/>
      <c r="AA2741" s="54"/>
      <c r="AB2741" s="54"/>
      <c r="AC2741"/>
      <c r="AD2741"/>
      <c r="AE2741"/>
    </row>
    <row r="2742" spans="17:31" x14ac:dyDescent="0.35">
      <c r="Q2742"/>
      <c r="R2742"/>
      <c r="S2742"/>
      <c r="T2742"/>
      <c r="U2742"/>
      <c r="V2742"/>
      <c r="W2742"/>
      <c r="X2742"/>
      <c r="Y2742"/>
      <c r="Z2742" s="54"/>
      <c r="AA2742" s="54"/>
      <c r="AB2742" s="54"/>
      <c r="AC2742"/>
      <c r="AD2742"/>
      <c r="AE2742"/>
    </row>
    <row r="2743" spans="17:31" x14ac:dyDescent="0.35">
      <c r="Q2743"/>
      <c r="R2743"/>
      <c r="S2743"/>
      <c r="T2743"/>
      <c r="U2743"/>
      <c r="V2743"/>
      <c r="W2743"/>
      <c r="X2743"/>
      <c r="Y2743"/>
      <c r="Z2743" s="54"/>
      <c r="AA2743" s="54"/>
      <c r="AB2743" s="54"/>
      <c r="AC2743"/>
      <c r="AD2743"/>
      <c r="AE2743"/>
    </row>
    <row r="2744" spans="17:31" x14ac:dyDescent="0.35">
      <c r="Q2744"/>
      <c r="R2744"/>
      <c r="S2744"/>
      <c r="T2744"/>
      <c r="U2744"/>
      <c r="V2744"/>
      <c r="W2744"/>
      <c r="X2744"/>
      <c r="Y2744"/>
      <c r="Z2744" s="54"/>
      <c r="AA2744" s="54"/>
      <c r="AB2744" s="54"/>
      <c r="AC2744"/>
      <c r="AD2744"/>
      <c r="AE2744"/>
    </row>
    <row r="2745" spans="17:31" x14ac:dyDescent="0.35">
      <c r="Q2745"/>
      <c r="R2745"/>
      <c r="S2745"/>
      <c r="T2745"/>
      <c r="U2745"/>
      <c r="V2745"/>
      <c r="W2745"/>
      <c r="X2745"/>
      <c r="Y2745"/>
      <c r="Z2745" s="54"/>
      <c r="AA2745" s="54"/>
      <c r="AB2745" s="54"/>
      <c r="AC2745"/>
      <c r="AD2745"/>
      <c r="AE2745"/>
    </row>
    <row r="2746" spans="17:31" x14ac:dyDescent="0.35">
      <c r="Q2746"/>
      <c r="R2746"/>
      <c r="S2746"/>
      <c r="T2746"/>
      <c r="U2746"/>
      <c r="V2746"/>
      <c r="W2746"/>
      <c r="X2746"/>
      <c r="Y2746"/>
      <c r="Z2746" s="54"/>
      <c r="AA2746" s="54"/>
      <c r="AB2746" s="54"/>
      <c r="AC2746"/>
      <c r="AD2746"/>
      <c r="AE2746"/>
    </row>
    <row r="2747" spans="17:31" x14ac:dyDescent="0.35">
      <c r="Q2747"/>
      <c r="R2747"/>
      <c r="S2747"/>
      <c r="T2747"/>
      <c r="U2747"/>
      <c r="V2747"/>
      <c r="W2747"/>
      <c r="X2747"/>
      <c r="Y2747"/>
      <c r="Z2747" s="54"/>
      <c r="AA2747" s="54"/>
      <c r="AB2747" s="54"/>
      <c r="AC2747"/>
      <c r="AD2747"/>
      <c r="AE2747"/>
    </row>
    <row r="2748" spans="17:31" x14ac:dyDescent="0.35">
      <c r="Q2748"/>
      <c r="R2748"/>
      <c r="S2748"/>
      <c r="T2748"/>
      <c r="U2748"/>
      <c r="V2748"/>
      <c r="W2748"/>
      <c r="X2748"/>
      <c r="Y2748"/>
      <c r="Z2748" s="54"/>
      <c r="AA2748" s="54"/>
      <c r="AB2748" s="54"/>
      <c r="AC2748"/>
      <c r="AD2748"/>
      <c r="AE2748"/>
    </row>
    <row r="2749" spans="17:31" x14ac:dyDescent="0.35">
      <c r="Q2749"/>
      <c r="R2749"/>
      <c r="S2749"/>
      <c r="T2749"/>
      <c r="U2749"/>
      <c r="V2749"/>
      <c r="W2749"/>
      <c r="X2749"/>
      <c r="Y2749"/>
      <c r="Z2749" s="54"/>
      <c r="AA2749" s="54"/>
      <c r="AB2749" s="54"/>
      <c r="AC2749"/>
      <c r="AD2749"/>
      <c r="AE2749"/>
    </row>
    <row r="2750" spans="17:31" x14ac:dyDescent="0.35">
      <c r="Q2750"/>
      <c r="R2750"/>
      <c r="S2750"/>
      <c r="T2750"/>
      <c r="U2750"/>
      <c r="V2750"/>
      <c r="W2750"/>
      <c r="X2750"/>
      <c r="Y2750"/>
      <c r="Z2750" s="54"/>
      <c r="AA2750" s="54"/>
      <c r="AB2750" s="54"/>
      <c r="AC2750"/>
      <c r="AD2750"/>
      <c r="AE2750"/>
    </row>
    <row r="2751" spans="17:31" x14ac:dyDescent="0.35">
      <c r="Q2751"/>
      <c r="R2751"/>
      <c r="S2751"/>
      <c r="T2751"/>
      <c r="U2751"/>
      <c r="V2751"/>
      <c r="W2751"/>
      <c r="X2751"/>
      <c r="Y2751"/>
      <c r="Z2751" s="54"/>
      <c r="AA2751" s="54"/>
      <c r="AB2751" s="54"/>
      <c r="AC2751"/>
      <c r="AD2751"/>
      <c r="AE2751"/>
    </row>
    <row r="2752" spans="17:31" x14ac:dyDescent="0.35">
      <c r="Q2752"/>
      <c r="R2752"/>
      <c r="S2752"/>
      <c r="T2752"/>
      <c r="U2752"/>
      <c r="V2752"/>
      <c r="W2752"/>
      <c r="X2752"/>
      <c r="Y2752"/>
      <c r="Z2752" s="54"/>
      <c r="AA2752" s="54"/>
      <c r="AB2752" s="54"/>
      <c r="AC2752"/>
      <c r="AD2752"/>
      <c r="AE2752"/>
    </row>
    <row r="2753" spans="17:31" x14ac:dyDescent="0.35">
      <c r="Q2753"/>
      <c r="R2753"/>
      <c r="S2753"/>
      <c r="T2753"/>
      <c r="U2753"/>
      <c r="V2753"/>
      <c r="W2753"/>
      <c r="X2753"/>
      <c r="Y2753"/>
      <c r="Z2753" s="54"/>
      <c r="AA2753" s="54"/>
      <c r="AB2753" s="54"/>
      <c r="AC2753"/>
      <c r="AD2753"/>
      <c r="AE2753"/>
    </row>
    <row r="2754" spans="17:31" x14ac:dyDescent="0.35">
      <c r="Q2754"/>
      <c r="R2754"/>
      <c r="S2754"/>
      <c r="T2754"/>
      <c r="U2754"/>
      <c r="V2754"/>
      <c r="W2754"/>
      <c r="X2754"/>
      <c r="Y2754"/>
      <c r="Z2754" s="54"/>
      <c r="AA2754" s="54"/>
      <c r="AB2754" s="54"/>
      <c r="AC2754"/>
      <c r="AD2754"/>
      <c r="AE2754"/>
    </row>
    <row r="2755" spans="17:31" x14ac:dyDescent="0.35">
      <c r="Q2755"/>
      <c r="R2755"/>
      <c r="S2755"/>
      <c r="T2755"/>
      <c r="U2755"/>
      <c r="V2755"/>
      <c r="W2755"/>
      <c r="X2755"/>
      <c r="Y2755"/>
      <c r="Z2755" s="54"/>
      <c r="AA2755" s="54"/>
      <c r="AB2755" s="54"/>
      <c r="AC2755"/>
      <c r="AD2755"/>
      <c r="AE2755"/>
    </row>
    <row r="2756" spans="17:31" x14ac:dyDescent="0.35">
      <c r="Q2756"/>
      <c r="R2756"/>
      <c r="S2756"/>
      <c r="T2756"/>
      <c r="U2756"/>
      <c r="V2756"/>
      <c r="W2756"/>
      <c r="X2756"/>
      <c r="Y2756"/>
      <c r="Z2756" s="54"/>
      <c r="AA2756" s="54"/>
      <c r="AB2756" s="54"/>
      <c r="AC2756"/>
      <c r="AD2756"/>
      <c r="AE2756"/>
    </row>
    <row r="2757" spans="17:31" x14ac:dyDescent="0.35">
      <c r="Q2757"/>
      <c r="R2757"/>
      <c r="S2757"/>
      <c r="T2757"/>
      <c r="U2757"/>
      <c r="V2757"/>
      <c r="W2757"/>
      <c r="X2757"/>
      <c r="Y2757"/>
      <c r="Z2757" s="54"/>
      <c r="AA2757" s="54"/>
      <c r="AB2757" s="54"/>
      <c r="AC2757"/>
      <c r="AD2757"/>
      <c r="AE2757"/>
    </row>
    <row r="2758" spans="17:31" x14ac:dyDescent="0.35">
      <c r="Q2758"/>
      <c r="R2758"/>
      <c r="S2758"/>
      <c r="T2758"/>
      <c r="U2758"/>
      <c r="V2758"/>
      <c r="W2758"/>
      <c r="X2758"/>
      <c r="Y2758"/>
      <c r="Z2758" s="54"/>
      <c r="AA2758" s="54"/>
      <c r="AB2758" s="54"/>
      <c r="AC2758"/>
      <c r="AD2758"/>
      <c r="AE2758"/>
    </row>
    <row r="2759" spans="17:31" x14ac:dyDescent="0.35">
      <c r="Q2759"/>
      <c r="R2759"/>
      <c r="S2759"/>
      <c r="T2759"/>
      <c r="U2759"/>
      <c r="V2759"/>
      <c r="W2759"/>
      <c r="X2759"/>
      <c r="Y2759"/>
      <c r="Z2759" s="54"/>
      <c r="AA2759" s="54"/>
      <c r="AB2759" s="54"/>
      <c r="AC2759"/>
      <c r="AD2759"/>
      <c r="AE2759"/>
    </row>
    <row r="2760" spans="17:31" x14ac:dyDescent="0.35">
      <c r="Q2760"/>
      <c r="R2760"/>
      <c r="S2760"/>
      <c r="T2760"/>
      <c r="U2760"/>
      <c r="V2760"/>
      <c r="W2760"/>
      <c r="X2760"/>
      <c r="Y2760"/>
      <c r="Z2760" s="54"/>
      <c r="AA2760" s="54"/>
      <c r="AB2760" s="54"/>
      <c r="AC2760"/>
      <c r="AD2760"/>
      <c r="AE2760"/>
    </row>
    <row r="2761" spans="17:31" x14ac:dyDescent="0.35">
      <c r="Q2761"/>
      <c r="R2761"/>
      <c r="S2761"/>
      <c r="T2761"/>
      <c r="U2761"/>
      <c r="V2761"/>
      <c r="W2761"/>
      <c r="X2761"/>
      <c r="Y2761"/>
      <c r="Z2761" s="54"/>
      <c r="AA2761" s="54"/>
      <c r="AB2761" s="54"/>
      <c r="AC2761"/>
      <c r="AD2761"/>
      <c r="AE2761"/>
    </row>
    <row r="2762" spans="17:31" x14ac:dyDescent="0.35">
      <c r="Q2762"/>
      <c r="R2762"/>
      <c r="S2762"/>
      <c r="T2762"/>
      <c r="U2762"/>
      <c r="V2762"/>
      <c r="W2762"/>
      <c r="X2762"/>
      <c r="Y2762"/>
      <c r="Z2762" s="54"/>
      <c r="AA2762" s="54"/>
      <c r="AB2762" s="54"/>
      <c r="AC2762"/>
      <c r="AD2762"/>
      <c r="AE2762"/>
    </row>
    <row r="2763" spans="17:31" x14ac:dyDescent="0.35">
      <c r="Q2763"/>
      <c r="R2763"/>
      <c r="S2763"/>
      <c r="T2763"/>
      <c r="U2763"/>
      <c r="V2763"/>
      <c r="W2763"/>
      <c r="X2763"/>
      <c r="Y2763"/>
      <c r="Z2763" s="54"/>
      <c r="AA2763" s="54"/>
      <c r="AB2763" s="54"/>
      <c r="AC2763"/>
      <c r="AD2763"/>
      <c r="AE2763"/>
    </row>
    <row r="2764" spans="17:31" x14ac:dyDescent="0.35">
      <c r="Q2764"/>
      <c r="R2764"/>
      <c r="S2764"/>
      <c r="T2764"/>
      <c r="U2764"/>
      <c r="V2764"/>
      <c r="W2764"/>
      <c r="X2764"/>
      <c r="Y2764"/>
      <c r="Z2764" s="54"/>
      <c r="AA2764" s="54"/>
      <c r="AB2764" s="54"/>
      <c r="AC2764"/>
      <c r="AD2764"/>
      <c r="AE2764"/>
    </row>
    <row r="2765" spans="17:31" x14ac:dyDescent="0.35">
      <c r="Q2765"/>
      <c r="R2765"/>
      <c r="S2765"/>
      <c r="T2765"/>
      <c r="U2765"/>
      <c r="V2765"/>
      <c r="W2765"/>
      <c r="X2765"/>
      <c r="Y2765"/>
      <c r="Z2765" s="54"/>
      <c r="AA2765" s="54"/>
      <c r="AB2765" s="54"/>
      <c r="AC2765"/>
      <c r="AD2765"/>
      <c r="AE2765"/>
    </row>
    <row r="2766" spans="17:31" x14ac:dyDescent="0.35">
      <c r="Q2766"/>
      <c r="R2766"/>
      <c r="S2766"/>
      <c r="T2766"/>
      <c r="U2766"/>
      <c r="V2766"/>
      <c r="W2766"/>
      <c r="X2766"/>
      <c r="Y2766"/>
      <c r="Z2766" s="54"/>
      <c r="AA2766" s="54"/>
      <c r="AB2766" s="54"/>
      <c r="AC2766"/>
      <c r="AD2766"/>
      <c r="AE2766"/>
    </row>
    <row r="2767" spans="17:31" x14ac:dyDescent="0.35">
      <c r="Q2767"/>
      <c r="R2767"/>
      <c r="S2767"/>
      <c r="T2767"/>
      <c r="U2767"/>
      <c r="V2767"/>
      <c r="W2767"/>
      <c r="X2767"/>
      <c r="Y2767"/>
      <c r="Z2767" s="54"/>
      <c r="AA2767" s="54"/>
      <c r="AB2767" s="54"/>
      <c r="AC2767"/>
      <c r="AD2767"/>
      <c r="AE2767"/>
    </row>
    <row r="2768" spans="17:31" x14ac:dyDescent="0.35">
      <c r="Q2768"/>
      <c r="R2768"/>
      <c r="S2768"/>
      <c r="T2768"/>
      <c r="U2768"/>
      <c r="V2768"/>
      <c r="W2768"/>
      <c r="X2768"/>
      <c r="Y2768"/>
      <c r="Z2768" s="54"/>
      <c r="AA2768" s="54"/>
      <c r="AB2768" s="54"/>
      <c r="AC2768"/>
      <c r="AD2768"/>
      <c r="AE2768"/>
    </row>
    <row r="2769" spans="17:31" x14ac:dyDescent="0.35">
      <c r="Q2769"/>
      <c r="R2769"/>
      <c r="S2769"/>
      <c r="T2769"/>
      <c r="U2769"/>
      <c r="V2769"/>
      <c r="W2769"/>
      <c r="X2769"/>
      <c r="Y2769"/>
      <c r="Z2769" s="54"/>
      <c r="AA2769" s="54"/>
      <c r="AB2769" s="54"/>
      <c r="AC2769"/>
      <c r="AD2769"/>
      <c r="AE2769"/>
    </row>
    <row r="2770" spans="17:31" x14ac:dyDescent="0.35">
      <c r="Q2770"/>
      <c r="R2770"/>
      <c r="S2770"/>
      <c r="T2770"/>
      <c r="U2770"/>
      <c r="V2770"/>
      <c r="W2770"/>
      <c r="X2770"/>
      <c r="Y2770"/>
      <c r="Z2770" s="54"/>
      <c r="AA2770" s="54"/>
      <c r="AB2770" s="54"/>
      <c r="AC2770"/>
      <c r="AD2770"/>
      <c r="AE2770"/>
    </row>
    <row r="2771" spans="17:31" x14ac:dyDescent="0.35">
      <c r="Q2771"/>
      <c r="R2771"/>
      <c r="S2771"/>
      <c r="T2771"/>
      <c r="U2771"/>
      <c r="V2771"/>
      <c r="W2771"/>
      <c r="X2771"/>
      <c r="Y2771"/>
      <c r="Z2771" s="54"/>
      <c r="AA2771" s="54"/>
      <c r="AB2771" s="54"/>
      <c r="AC2771"/>
      <c r="AD2771"/>
      <c r="AE2771"/>
    </row>
    <row r="2772" spans="17:31" x14ac:dyDescent="0.35">
      <c r="Q2772"/>
      <c r="R2772"/>
      <c r="S2772"/>
      <c r="T2772"/>
      <c r="U2772"/>
      <c r="V2772"/>
      <c r="W2772"/>
      <c r="X2772"/>
      <c r="Y2772"/>
      <c r="Z2772" s="54"/>
      <c r="AA2772" s="54"/>
      <c r="AB2772" s="54"/>
      <c r="AC2772"/>
      <c r="AD2772"/>
      <c r="AE2772"/>
    </row>
    <row r="2773" spans="17:31" x14ac:dyDescent="0.35">
      <c r="Q2773"/>
      <c r="R2773"/>
      <c r="S2773"/>
      <c r="T2773"/>
      <c r="U2773"/>
      <c r="V2773"/>
      <c r="W2773"/>
      <c r="X2773"/>
      <c r="Y2773"/>
      <c r="Z2773" s="54"/>
      <c r="AA2773" s="54"/>
      <c r="AB2773" s="54"/>
      <c r="AC2773"/>
      <c r="AD2773"/>
      <c r="AE2773"/>
    </row>
    <row r="2774" spans="17:31" x14ac:dyDescent="0.35">
      <c r="Q2774"/>
      <c r="R2774"/>
      <c r="S2774"/>
      <c r="T2774"/>
      <c r="U2774"/>
      <c r="V2774"/>
      <c r="W2774"/>
      <c r="X2774"/>
      <c r="Y2774"/>
      <c r="Z2774" s="54"/>
      <c r="AA2774" s="54"/>
      <c r="AB2774" s="54"/>
      <c r="AC2774"/>
      <c r="AD2774"/>
      <c r="AE2774"/>
    </row>
    <row r="2775" spans="17:31" x14ac:dyDescent="0.35">
      <c r="Q2775"/>
      <c r="R2775"/>
      <c r="S2775"/>
      <c r="T2775"/>
      <c r="U2775"/>
      <c r="V2775"/>
      <c r="W2775"/>
      <c r="X2775"/>
      <c r="Y2775"/>
      <c r="Z2775" s="54"/>
      <c r="AA2775" s="54"/>
      <c r="AB2775" s="54"/>
      <c r="AC2775"/>
      <c r="AD2775"/>
      <c r="AE2775"/>
    </row>
    <row r="2776" spans="17:31" x14ac:dyDescent="0.35">
      <c r="Q2776"/>
      <c r="R2776"/>
      <c r="S2776"/>
      <c r="T2776"/>
      <c r="U2776"/>
      <c r="V2776"/>
      <c r="W2776"/>
      <c r="X2776"/>
      <c r="Y2776"/>
      <c r="Z2776" s="54"/>
      <c r="AA2776" s="54"/>
      <c r="AB2776" s="54"/>
      <c r="AC2776"/>
      <c r="AD2776"/>
      <c r="AE2776"/>
    </row>
    <row r="2777" spans="17:31" x14ac:dyDescent="0.35">
      <c r="Q2777"/>
      <c r="R2777"/>
      <c r="S2777"/>
      <c r="T2777"/>
      <c r="U2777"/>
      <c r="V2777"/>
      <c r="W2777"/>
      <c r="X2777"/>
      <c r="Y2777"/>
      <c r="Z2777" s="54"/>
      <c r="AA2777" s="54"/>
      <c r="AB2777" s="54"/>
      <c r="AC2777"/>
      <c r="AD2777"/>
      <c r="AE2777"/>
    </row>
    <row r="2778" spans="17:31" x14ac:dyDescent="0.35">
      <c r="Q2778"/>
      <c r="R2778"/>
      <c r="S2778"/>
      <c r="T2778"/>
      <c r="U2778"/>
      <c r="V2778"/>
      <c r="W2778"/>
      <c r="X2778"/>
      <c r="Y2778"/>
      <c r="Z2778" s="54"/>
      <c r="AA2778" s="54"/>
      <c r="AB2778" s="54"/>
      <c r="AC2778"/>
      <c r="AD2778"/>
      <c r="AE2778"/>
    </row>
    <row r="2779" spans="17:31" x14ac:dyDescent="0.35">
      <c r="Q2779"/>
      <c r="R2779"/>
      <c r="S2779"/>
      <c r="T2779"/>
      <c r="U2779"/>
      <c r="V2779"/>
      <c r="W2779"/>
      <c r="X2779"/>
      <c r="Y2779"/>
      <c r="Z2779" s="54"/>
      <c r="AA2779" s="54"/>
      <c r="AB2779" s="54"/>
      <c r="AC2779"/>
      <c r="AD2779"/>
      <c r="AE2779"/>
    </row>
    <row r="2780" spans="17:31" x14ac:dyDescent="0.35">
      <c r="Q2780"/>
      <c r="R2780"/>
      <c r="S2780"/>
      <c r="T2780"/>
      <c r="U2780"/>
      <c r="V2780"/>
      <c r="W2780"/>
      <c r="X2780"/>
      <c r="Y2780"/>
      <c r="Z2780" s="54"/>
      <c r="AA2780" s="54"/>
      <c r="AB2780" s="54"/>
      <c r="AC2780"/>
      <c r="AD2780"/>
      <c r="AE2780"/>
    </row>
    <row r="2781" spans="17:31" x14ac:dyDescent="0.35">
      <c r="Q2781"/>
      <c r="R2781"/>
      <c r="S2781"/>
      <c r="T2781"/>
      <c r="U2781"/>
      <c r="V2781"/>
      <c r="W2781"/>
      <c r="X2781"/>
      <c r="Y2781"/>
      <c r="Z2781" s="54"/>
      <c r="AA2781" s="54"/>
      <c r="AB2781" s="54"/>
      <c r="AC2781"/>
      <c r="AD2781"/>
      <c r="AE2781"/>
    </row>
    <row r="2782" spans="17:31" x14ac:dyDescent="0.35">
      <c r="Q2782"/>
      <c r="R2782"/>
      <c r="S2782"/>
      <c r="T2782"/>
      <c r="U2782"/>
      <c r="V2782"/>
      <c r="W2782"/>
      <c r="X2782"/>
      <c r="Y2782"/>
      <c r="Z2782" s="54"/>
      <c r="AA2782" s="54"/>
      <c r="AB2782" s="54"/>
      <c r="AC2782"/>
      <c r="AD2782"/>
      <c r="AE2782"/>
    </row>
    <row r="2783" spans="17:31" x14ac:dyDescent="0.35">
      <c r="Q2783"/>
      <c r="R2783"/>
      <c r="S2783"/>
      <c r="T2783"/>
      <c r="U2783"/>
      <c r="V2783"/>
      <c r="W2783"/>
      <c r="X2783"/>
      <c r="Y2783"/>
      <c r="Z2783" s="54"/>
      <c r="AA2783" s="54"/>
      <c r="AB2783" s="54"/>
      <c r="AC2783"/>
      <c r="AD2783"/>
      <c r="AE2783"/>
    </row>
    <row r="2784" spans="17:31" x14ac:dyDescent="0.35">
      <c r="Q2784"/>
      <c r="R2784"/>
      <c r="S2784"/>
      <c r="T2784"/>
      <c r="U2784"/>
      <c r="V2784"/>
      <c r="W2784"/>
      <c r="X2784"/>
      <c r="Y2784"/>
      <c r="Z2784" s="54"/>
      <c r="AA2784" s="54"/>
      <c r="AB2784" s="54"/>
      <c r="AC2784"/>
      <c r="AD2784"/>
      <c r="AE2784"/>
    </row>
    <row r="2785" spans="17:31" x14ac:dyDescent="0.35">
      <c r="Q2785"/>
      <c r="R2785"/>
      <c r="S2785"/>
      <c r="T2785"/>
      <c r="U2785"/>
      <c r="V2785"/>
      <c r="W2785"/>
      <c r="X2785"/>
      <c r="Y2785"/>
      <c r="Z2785" s="54"/>
      <c r="AA2785" s="54"/>
      <c r="AB2785" s="54"/>
      <c r="AC2785"/>
      <c r="AD2785"/>
      <c r="AE2785"/>
    </row>
    <row r="2786" spans="17:31" x14ac:dyDescent="0.35">
      <c r="Q2786"/>
      <c r="R2786"/>
      <c r="S2786"/>
      <c r="T2786"/>
      <c r="U2786"/>
      <c r="V2786"/>
      <c r="W2786"/>
      <c r="X2786"/>
      <c r="Y2786"/>
      <c r="Z2786" s="54"/>
      <c r="AA2786" s="54"/>
      <c r="AB2786" s="54"/>
      <c r="AC2786"/>
      <c r="AD2786"/>
      <c r="AE2786"/>
    </row>
    <row r="2787" spans="17:31" x14ac:dyDescent="0.35">
      <c r="Q2787"/>
      <c r="R2787"/>
      <c r="S2787"/>
      <c r="T2787"/>
      <c r="U2787"/>
      <c r="V2787"/>
      <c r="W2787"/>
      <c r="X2787"/>
      <c r="Y2787"/>
      <c r="Z2787" s="54"/>
      <c r="AA2787" s="54"/>
      <c r="AB2787" s="54"/>
      <c r="AC2787"/>
      <c r="AD2787"/>
      <c r="AE2787"/>
    </row>
    <row r="2788" spans="17:31" x14ac:dyDescent="0.35">
      <c r="Q2788"/>
      <c r="R2788"/>
      <c r="S2788"/>
      <c r="T2788"/>
      <c r="U2788"/>
      <c r="V2788"/>
      <c r="W2788"/>
      <c r="X2788"/>
      <c r="Y2788"/>
      <c r="Z2788" s="54"/>
      <c r="AA2788" s="54"/>
      <c r="AB2788" s="54"/>
      <c r="AC2788"/>
      <c r="AD2788"/>
      <c r="AE2788"/>
    </row>
    <row r="2789" spans="17:31" x14ac:dyDescent="0.35">
      <c r="Q2789"/>
      <c r="R2789"/>
      <c r="S2789"/>
      <c r="T2789"/>
      <c r="U2789"/>
      <c r="V2789"/>
      <c r="W2789"/>
      <c r="X2789"/>
      <c r="Y2789"/>
      <c r="Z2789" s="54"/>
      <c r="AA2789" s="54"/>
      <c r="AB2789" s="54"/>
      <c r="AC2789"/>
      <c r="AD2789"/>
      <c r="AE2789"/>
    </row>
    <row r="2790" spans="17:31" x14ac:dyDescent="0.35">
      <c r="Q2790"/>
      <c r="R2790"/>
      <c r="S2790"/>
      <c r="T2790"/>
      <c r="U2790"/>
      <c r="V2790"/>
      <c r="W2790"/>
      <c r="X2790"/>
      <c r="Y2790"/>
      <c r="Z2790" s="54"/>
      <c r="AA2790" s="54"/>
      <c r="AB2790" s="54"/>
      <c r="AC2790"/>
      <c r="AD2790"/>
      <c r="AE2790"/>
    </row>
    <row r="2791" spans="17:31" x14ac:dyDescent="0.35">
      <c r="Q2791"/>
      <c r="R2791"/>
      <c r="S2791"/>
      <c r="T2791"/>
      <c r="U2791"/>
      <c r="V2791"/>
      <c r="W2791"/>
      <c r="X2791"/>
      <c r="Y2791"/>
      <c r="Z2791" s="54"/>
      <c r="AA2791" s="54"/>
      <c r="AB2791" s="54"/>
      <c r="AC2791"/>
      <c r="AD2791"/>
      <c r="AE2791"/>
    </row>
    <row r="2792" spans="17:31" x14ac:dyDescent="0.35">
      <c r="Q2792"/>
      <c r="R2792"/>
      <c r="S2792"/>
      <c r="T2792"/>
      <c r="U2792"/>
      <c r="V2792"/>
      <c r="W2792"/>
      <c r="X2792"/>
      <c r="Y2792"/>
      <c r="Z2792" s="54"/>
      <c r="AA2792" s="54"/>
      <c r="AB2792" s="54"/>
      <c r="AC2792"/>
      <c r="AD2792"/>
      <c r="AE2792"/>
    </row>
    <row r="2793" spans="17:31" x14ac:dyDescent="0.35">
      <c r="Q2793"/>
      <c r="R2793"/>
      <c r="S2793"/>
      <c r="T2793"/>
      <c r="U2793"/>
      <c r="V2793"/>
      <c r="W2793"/>
      <c r="X2793"/>
      <c r="Y2793"/>
      <c r="Z2793" s="54"/>
      <c r="AA2793" s="54"/>
      <c r="AB2793" s="54"/>
      <c r="AC2793"/>
      <c r="AD2793"/>
      <c r="AE2793"/>
    </row>
    <row r="2794" spans="17:31" x14ac:dyDescent="0.35">
      <c r="Q2794"/>
      <c r="R2794"/>
      <c r="S2794"/>
      <c r="T2794"/>
      <c r="U2794"/>
      <c r="V2794"/>
      <c r="W2794"/>
      <c r="X2794"/>
      <c r="Y2794"/>
      <c r="Z2794" s="54"/>
      <c r="AA2794" s="54"/>
      <c r="AB2794" s="54"/>
      <c r="AC2794"/>
      <c r="AD2794"/>
      <c r="AE2794"/>
    </row>
    <row r="2795" spans="17:31" x14ac:dyDescent="0.35">
      <c r="Q2795"/>
      <c r="R2795"/>
      <c r="S2795"/>
      <c r="T2795"/>
      <c r="U2795"/>
      <c r="V2795"/>
      <c r="W2795"/>
      <c r="X2795"/>
      <c r="Y2795"/>
      <c r="Z2795" s="54"/>
      <c r="AA2795" s="54"/>
      <c r="AB2795" s="54"/>
      <c r="AC2795"/>
      <c r="AD2795"/>
      <c r="AE2795"/>
    </row>
    <row r="2796" spans="17:31" x14ac:dyDescent="0.35">
      <c r="Q2796"/>
      <c r="R2796"/>
      <c r="S2796"/>
      <c r="T2796"/>
      <c r="U2796"/>
      <c r="V2796"/>
      <c r="W2796"/>
      <c r="X2796"/>
      <c r="Y2796"/>
      <c r="Z2796" s="54"/>
      <c r="AA2796" s="54"/>
      <c r="AB2796" s="54"/>
      <c r="AC2796"/>
      <c r="AD2796"/>
      <c r="AE2796"/>
    </row>
    <row r="2797" spans="17:31" x14ac:dyDescent="0.35">
      <c r="Q2797"/>
      <c r="R2797"/>
      <c r="S2797"/>
      <c r="T2797"/>
      <c r="U2797"/>
      <c r="V2797"/>
      <c r="W2797"/>
      <c r="X2797"/>
      <c r="Y2797"/>
      <c r="Z2797" s="54"/>
      <c r="AA2797" s="54"/>
      <c r="AB2797" s="54"/>
      <c r="AC2797"/>
      <c r="AD2797"/>
      <c r="AE2797"/>
    </row>
    <row r="2798" spans="17:31" x14ac:dyDescent="0.35">
      <c r="Q2798"/>
      <c r="R2798"/>
      <c r="S2798"/>
      <c r="T2798"/>
      <c r="U2798"/>
      <c r="V2798"/>
      <c r="W2798"/>
      <c r="X2798"/>
      <c r="Y2798"/>
      <c r="Z2798" s="54"/>
      <c r="AA2798" s="54"/>
      <c r="AB2798" s="54"/>
      <c r="AC2798"/>
      <c r="AD2798"/>
      <c r="AE2798"/>
    </row>
    <row r="2799" spans="17:31" x14ac:dyDescent="0.35">
      <c r="Q2799"/>
      <c r="R2799"/>
      <c r="S2799"/>
      <c r="T2799"/>
      <c r="U2799"/>
      <c r="V2799"/>
      <c r="W2799"/>
      <c r="X2799"/>
      <c r="Y2799"/>
      <c r="Z2799" s="54"/>
      <c r="AA2799" s="54"/>
      <c r="AB2799" s="54"/>
      <c r="AC2799"/>
      <c r="AD2799"/>
      <c r="AE2799"/>
    </row>
    <row r="2800" spans="17:31" x14ac:dyDescent="0.35">
      <c r="Q2800"/>
      <c r="R2800"/>
      <c r="S2800"/>
      <c r="T2800"/>
      <c r="U2800"/>
      <c r="V2800"/>
      <c r="W2800"/>
      <c r="X2800"/>
      <c r="Y2800"/>
      <c r="Z2800" s="54"/>
      <c r="AA2800" s="54"/>
      <c r="AB2800" s="54"/>
      <c r="AC2800"/>
      <c r="AD2800"/>
      <c r="AE2800"/>
    </row>
    <row r="2801" spans="17:31" x14ac:dyDescent="0.35">
      <c r="Q2801"/>
      <c r="R2801"/>
      <c r="S2801"/>
      <c r="T2801"/>
      <c r="U2801"/>
      <c r="V2801"/>
      <c r="W2801"/>
      <c r="X2801"/>
      <c r="Y2801"/>
      <c r="Z2801" s="54"/>
      <c r="AA2801" s="54"/>
      <c r="AB2801" s="54"/>
      <c r="AC2801"/>
      <c r="AD2801"/>
      <c r="AE2801"/>
    </row>
    <row r="2802" spans="17:31" x14ac:dyDescent="0.35">
      <c r="Q2802"/>
      <c r="R2802"/>
      <c r="S2802"/>
      <c r="T2802"/>
      <c r="U2802"/>
      <c r="V2802"/>
      <c r="W2802"/>
      <c r="X2802"/>
      <c r="Y2802"/>
      <c r="Z2802" s="54"/>
      <c r="AA2802" s="54"/>
      <c r="AB2802" s="54"/>
      <c r="AC2802"/>
      <c r="AD2802"/>
      <c r="AE2802"/>
    </row>
    <row r="2803" spans="17:31" x14ac:dyDescent="0.35">
      <c r="Q2803"/>
      <c r="R2803"/>
      <c r="S2803"/>
      <c r="T2803"/>
      <c r="U2803"/>
      <c r="V2803"/>
      <c r="W2803"/>
      <c r="X2803"/>
      <c r="Y2803"/>
      <c r="Z2803" s="54"/>
      <c r="AA2803" s="54"/>
      <c r="AB2803" s="54"/>
      <c r="AC2803"/>
      <c r="AD2803"/>
      <c r="AE2803"/>
    </row>
    <row r="2804" spans="17:31" x14ac:dyDescent="0.35">
      <c r="Q2804"/>
      <c r="R2804"/>
      <c r="S2804"/>
      <c r="T2804"/>
      <c r="U2804"/>
      <c r="V2804"/>
      <c r="W2804"/>
      <c r="X2804"/>
      <c r="Y2804"/>
      <c r="Z2804" s="54"/>
      <c r="AA2804" s="54"/>
      <c r="AB2804" s="54"/>
      <c r="AC2804"/>
      <c r="AD2804"/>
      <c r="AE2804"/>
    </row>
    <row r="2805" spans="17:31" x14ac:dyDescent="0.35">
      <c r="Q2805"/>
      <c r="R2805"/>
      <c r="S2805"/>
      <c r="T2805"/>
      <c r="U2805"/>
      <c r="V2805"/>
      <c r="W2805"/>
      <c r="X2805"/>
      <c r="Y2805"/>
      <c r="Z2805" s="54"/>
      <c r="AA2805" s="54"/>
      <c r="AB2805" s="54"/>
      <c r="AC2805"/>
      <c r="AD2805"/>
      <c r="AE2805"/>
    </row>
    <row r="2806" spans="17:31" x14ac:dyDescent="0.35">
      <c r="Q2806"/>
      <c r="R2806"/>
      <c r="S2806"/>
      <c r="T2806"/>
      <c r="U2806"/>
      <c r="V2806"/>
      <c r="W2806"/>
      <c r="X2806"/>
      <c r="Y2806"/>
      <c r="Z2806" s="54"/>
      <c r="AA2806" s="54"/>
      <c r="AB2806" s="54"/>
      <c r="AC2806"/>
      <c r="AD2806"/>
      <c r="AE2806"/>
    </row>
    <row r="2807" spans="17:31" x14ac:dyDescent="0.35">
      <c r="Q2807"/>
      <c r="R2807"/>
      <c r="S2807"/>
      <c r="T2807"/>
      <c r="U2807"/>
      <c r="V2807"/>
      <c r="W2807"/>
      <c r="X2807"/>
      <c r="Y2807"/>
      <c r="Z2807" s="54"/>
      <c r="AA2807" s="54"/>
      <c r="AB2807" s="54"/>
      <c r="AC2807"/>
      <c r="AD2807"/>
      <c r="AE2807"/>
    </row>
    <row r="2808" spans="17:31" x14ac:dyDescent="0.35">
      <c r="Q2808"/>
      <c r="R2808"/>
      <c r="S2808"/>
      <c r="T2808"/>
      <c r="U2808"/>
      <c r="V2808"/>
      <c r="W2808"/>
      <c r="X2808"/>
      <c r="Y2808"/>
      <c r="Z2808" s="54"/>
      <c r="AA2808" s="54"/>
      <c r="AB2808" s="54"/>
      <c r="AC2808"/>
      <c r="AD2808"/>
      <c r="AE2808"/>
    </row>
    <row r="2809" spans="17:31" x14ac:dyDescent="0.35">
      <c r="Q2809"/>
      <c r="R2809"/>
      <c r="S2809"/>
      <c r="T2809"/>
      <c r="U2809"/>
      <c r="V2809"/>
      <c r="W2809"/>
      <c r="X2809"/>
      <c r="Y2809"/>
      <c r="Z2809" s="54"/>
      <c r="AA2809" s="54"/>
      <c r="AB2809" s="54"/>
      <c r="AC2809"/>
      <c r="AD2809"/>
      <c r="AE2809"/>
    </row>
    <row r="2810" spans="17:31" x14ac:dyDescent="0.35">
      <c r="Q2810"/>
      <c r="R2810"/>
      <c r="S2810"/>
      <c r="T2810"/>
      <c r="U2810"/>
      <c r="V2810"/>
      <c r="W2810"/>
      <c r="X2810"/>
      <c r="Y2810"/>
      <c r="Z2810" s="54"/>
      <c r="AA2810" s="54"/>
      <c r="AB2810" s="54"/>
      <c r="AC2810"/>
      <c r="AD2810"/>
      <c r="AE2810"/>
    </row>
    <row r="2811" spans="17:31" x14ac:dyDescent="0.35">
      <c r="Q2811"/>
      <c r="R2811"/>
      <c r="S2811"/>
      <c r="T2811"/>
      <c r="U2811"/>
      <c r="V2811"/>
      <c r="W2811"/>
      <c r="X2811"/>
      <c r="Y2811"/>
      <c r="Z2811" s="54"/>
      <c r="AA2811" s="54"/>
      <c r="AB2811" s="54"/>
      <c r="AC2811"/>
      <c r="AD2811"/>
      <c r="AE2811"/>
    </row>
    <row r="2812" spans="17:31" x14ac:dyDescent="0.35">
      <c r="Q2812"/>
      <c r="R2812"/>
      <c r="S2812"/>
      <c r="T2812"/>
      <c r="U2812"/>
      <c r="V2812"/>
      <c r="W2812"/>
      <c r="X2812"/>
      <c r="Y2812"/>
      <c r="Z2812" s="54"/>
      <c r="AA2812" s="54"/>
      <c r="AB2812" s="54"/>
      <c r="AC2812"/>
      <c r="AD2812"/>
      <c r="AE2812"/>
    </row>
    <row r="2813" spans="17:31" x14ac:dyDescent="0.35">
      <c r="Q2813"/>
      <c r="R2813"/>
      <c r="S2813"/>
      <c r="T2813"/>
      <c r="U2813"/>
      <c r="V2813"/>
      <c r="W2813"/>
      <c r="X2813"/>
      <c r="Y2813"/>
      <c r="Z2813" s="54"/>
      <c r="AA2813" s="54"/>
      <c r="AB2813" s="54"/>
      <c r="AC2813"/>
      <c r="AD2813"/>
      <c r="AE2813"/>
    </row>
    <row r="2814" spans="17:31" x14ac:dyDescent="0.35">
      <c r="Q2814"/>
      <c r="R2814"/>
      <c r="S2814"/>
      <c r="T2814"/>
      <c r="U2814"/>
      <c r="V2814"/>
      <c r="W2814"/>
      <c r="X2814"/>
      <c r="Y2814"/>
      <c r="Z2814" s="54"/>
      <c r="AA2814" s="54"/>
      <c r="AB2814" s="54"/>
      <c r="AC2814"/>
      <c r="AD2814"/>
      <c r="AE2814"/>
    </row>
    <row r="2815" spans="17:31" x14ac:dyDescent="0.35">
      <c r="Q2815"/>
      <c r="R2815"/>
      <c r="S2815"/>
      <c r="T2815"/>
      <c r="U2815"/>
      <c r="V2815"/>
      <c r="W2815"/>
      <c r="X2815"/>
      <c r="Y2815"/>
      <c r="Z2815" s="54"/>
      <c r="AA2815" s="54"/>
      <c r="AB2815" s="54"/>
      <c r="AC2815"/>
      <c r="AD2815"/>
      <c r="AE2815"/>
    </row>
    <row r="2816" spans="17:31" x14ac:dyDescent="0.35">
      <c r="Q2816"/>
      <c r="R2816"/>
      <c r="S2816"/>
      <c r="T2816"/>
      <c r="U2816"/>
      <c r="V2816"/>
      <c r="W2816"/>
      <c r="X2816"/>
      <c r="Y2816"/>
      <c r="Z2816" s="54"/>
      <c r="AA2816" s="54"/>
      <c r="AB2816" s="54"/>
      <c r="AC2816"/>
      <c r="AD2816"/>
      <c r="AE2816"/>
    </row>
    <row r="2817" spans="17:31" x14ac:dyDescent="0.35">
      <c r="Q2817"/>
      <c r="R2817"/>
      <c r="S2817"/>
      <c r="T2817"/>
      <c r="U2817"/>
      <c r="V2817"/>
      <c r="W2817"/>
      <c r="X2817"/>
      <c r="Y2817"/>
      <c r="Z2817" s="54"/>
      <c r="AA2817" s="54"/>
      <c r="AB2817" s="54"/>
      <c r="AC2817"/>
      <c r="AD2817"/>
      <c r="AE2817"/>
    </row>
    <row r="2818" spans="17:31" x14ac:dyDescent="0.35">
      <c r="Q2818"/>
      <c r="R2818"/>
      <c r="S2818"/>
      <c r="T2818"/>
      <c r="U2818"/>
      <c r="V2818"/>
      <c r="W2818"/>
      <c r="X2818"/>
      <c r="Y2818"/>
      <c r="Z2818" s="54"/>
      <c r="AA2818" s="54"/>
      <c r="AB2818" s="54"/>
      <c r="AC2818"/>
      <c r="AD2818"/>
      <c r="AE2818"/>
    </row>
    <row r="2819" spans="17:31" x14ac:dyDescent="0.35">
      <c r="Q2819"/>
      <c r="R2819"/>
      <c r="S2819"/>
      <c r="T2819"/>
      <c r="U2819"/>
      <c r="V2819"/>
      <c r="W2819"/>
      <c r="X2819"/>
      <c r="Y2819"/>
      <c r="Z2819" s="54"/>
      <c r="AA2819" s="54"/>
      <c r="AB2819" s="54"/>
      <c r="AC2819"/>
      <c r="AD2819"/>
      <c r="AE2819"/>
    </row>
    <row r="2820" spans="17:31" x14ac:dyDescent="0.35">
      <c r="Q2820"/>
      <c r="R2820"/>
      <c r="S2820"/>
      <c r="T2820"/>
      <c r="U2820"/>
      <c r="V2820"/>
      <c r="W2820"/>
      <c r="X2820"/>
      <c r="Y2820"/>
      <c r="Z2820" s="54"/>
      <c r="AA2820" s="54"/>
      <c r="AB2820" s="54"/>
      <c r="AC2820"/>
      <c r="AD2820"/>
      <c r="AE2820"/>
    </row>
    <row r="2821" spans="17:31" x14ac:dyDescent="0.35">
      <c r="Q2821"/>
      <c r="R2821"/>
      <c r="S2821"/>
      <c r="T2821"/>
      <c r="U2821"/>
      <c r="V2821"/>
      <c r="W2821"/>
      <c r="X2821"/>
      <c r="Y2821"/>
      <c r="Z2821" s="54"/>
      <c r="AA2821" s="54"/>
      <c r="AB2821" s="54"/>
      <c r="AC2821"/>
      <c r="AD2821"/>
      <c r="AE2821"/>
    </row>
    <row r="2822" spans="17:31" x14ac:dyDescent="0.35">
      <c r="Q2822"/>
      <c r="R2822"/>
      <c r="S2822"/>
      <c r="T2822"/>
      <c r="U2822"/>
      <c r="V2822"/>
      <c r="W2822"/>
      <c r="X2822"/>
      <c r="Y2822"/>
      <c r="Z2822" s="54"/>
      <c r="AA2822" s="54"/>
      <c r="AB2822" s="54"/>
      <c r="AC2822"/>
      <c r="AD2822"/>
      <c r="AE2822"/>
    </row>
    <row r="2823" spans="17:31" x14ac:dyDescent="0.35">
      <c r="Q2823"/>
      <c r="R2823"/>
      <c r="S2823"/>
      <c r="T2823"/>
      <c r="U2823"/>
      <c r="V2823"/>
      <c r="W2823"/>
      <c r="X2823"/>
      <c r="Y2823"/>
      <c r="Z2823" s="54"/>
      <c r="AA2823" s="54"/>
      <c r="AB2823" s="54"/>
      <c r="AC2823"/>
      <c r="AD2823"/>
      <c r="AE2823"/>
    </row>
    <row r="2824" spans="17:31" x14ac:dyDescent="0.35">
      <c r="Q2824"/>
      <c r="R2824"/>
      <c r="S2824"/>
      <c r="T2824"/>
      <c r="U2824"/>
      <c r="V2824"/>
      <c r="W2824"/>
      <c r="X2824"/>
      <c r="Y2824"/>
      <c r="Z2824" s="54"/>
      <c r="AA2824" s="54"/>
      <c r="AB2824" s="54"/>
      <c r="AC2824"/>
      <c r="AD2824"/>
      <c r="AE2824"/>
    </row>
    <row r="2825" spans="17:31" x14ac:dyDescent="0.35">
      <c r="Q2825"/>
      <c r="R2825"/>
      <c r="S2825"/>
      <c r="T2825"/>
      <c r="U2825"/>
      <c r="V2825"/>
      <c r="W2825"/>
      <c r="X2825"/>
      <c r="Y2825"/>
      <c r="Z2825" s="54"/>
      <c r="AA2825" s="54"/>
      <c r="AB2825" s="54"/>
      <c r="AC2825"/>
      <c r="AD2825"/>
      <c r="AE2825"/>
    </row>
    <row r="2826" spans="17:31" x14ac:dyDescent="0.35">
      <c r="Q2826"/>
      <c r="R2826"/>
      <c r="S2826"/>
      <c r="T2826"/>
      <c r="U2826"/>
      <c r="V2826"/>
      <c r="W2826"/>
      <c r="X2826"/>
      <c r="Y2826"/>
      <c r="Z2826" s="54"/>
      <c r="AA2826" s="54"/>
      <c r="AB2826" s="54"/>
      <c r="AC2826"/>
      <c r="AD2826"/>
      <c r="AE2826"/>
    </row>
    <row r="2827" spans="17:31" x14ac:dyDescent="0.35">
      <c r="Q2827"/>
      <c r="R2827"/>
      <c r="S2827"/>
      <c r="T2827"/>
      <c r="U2827"/>
      <c r="V2827"/>
      <c r="W2827"/>
      <c r="X2827"/>
      <c r="Y2827"/>
      <c r="Z2827" s="54"/>
      <c r="AA2827" s="54"/>
      <c r="AB2827" s="54"/>
      <c r="AC2827"/>
      <c r="AD2827"/>
      <c r="AE2827"/>
    </row>
    <row r="2828" spans="17:31" x14ac:dyDescent="0.35">
      <c r="Q2828"/>
      <c r="R2828"/>
      <c r="S2828"/>
      <c r="T2828"/>
      <c r="U2828"/>
      <c r="V2828"/>
      <c r="W2828"/>
      <c r="X2828"/>
      <c r="Y2828"/>
      <c r="Z2828" s="54"/>
      <c r="AA2828" s="54"/>
      <c r="AB2828" s="54"/>
      <c r="AC2828"/>
      <c r="AD2828"/>
      <c r="AE2828"/>
    </row>
    <row r="2829" spans="17:31" x14ac:dyDescent="0.35">
      <c r="Q2829"/>
      <c r="R2829"/>
      <c r="S2829"/>
      <c r="T2829"/>
      <c r="U2829"/>
      <c r="V2829"/>
      <c r="W2829"/>
      <c r="X2829"/>
      <c r="Y2829"/>
      <c r="Z2829" s="54"/>
      <c r="AA2829" s="54"/>
      <c r="AB2829" s="54"/>
      <c r="AC2829"/>
      <c r="AD2829"/>
      <c r="AE2829"/>
    </row>
    <row r="2830" spans="17:31" x14ac:dyDescent="0.35">
      <c r="Q2830"/>
      <c r="R2830"/>
      <c r="S2830"/>
      <c r="T2830"/>
      <c r="U2830"/>
      <c r="V2830"/>
      <c r="W2830"/>
      <c r="X2830"/>
      <c r="Y2830"/>
      <c r="Z2830" s="54"/>
      <c r="AA2830" s="54"/>
      <c r="AB2830" s="54"/>
      <c r="AC2830"/>
      <c r="AD2830"/>
      <c r="AE2830"/>
    </row>
    <row r="2831" spans="17:31" x14ac:dyDescent="0.35">
      <c r="Q2831"/>
      <c r="R2831"/>
      <c r="S2831"/>
      <c r="T2831"/>
      <c r="U2831"/>
      <c r="V2831"/>
      <c r="W2831"/>
      <c r="X2831"/>
      <c r="Y2831"/>
      <c r="Z2831" s="54"/>
      <c r="AA2831" s="54"/>
      <c r="AB2831" s="54"/>
      <c r="AC2831"/>
      <c r="AD2831"/>
      <c r="AE2831"/>
    </row>
    <row r="2832" spans="17:31" x14ac:dyDescent="0.35">
      <c r="Q2832"/>
      <c r="R2832"/>
      <c r="S2832"/>
      <c r="T2832"/>
      <c r="U2832"/>
      <c r="V2832"/>
      <c r="W2832"/>
      <c r="X2832"/>
      <c r="Y2832"/>
      <c r="Z2832" s="54"/>
      <c r="AA2832" s="54"/>
      <c r="AB2832" s="54"/>
      <c r="AC2832"/>
      <c r="AD2832"/>
      <c r="AE2832"/>
    </row>
    <row r="2833" spans="17:31" x14ac:dyDescent="0.35">
      <c r="Q2833"/>
      <c r="R2833"/>
      <c r="S2833"/>
      <c r="T2833"/>
      <c r="U2833"/>
      <c r="V2833"/>
      <c r="W2833"/>
      <c r="X2833"/>
      <c r="Y2833"/>
      <c r="Z2833" s="54"/>
      <c r="AA2833" s="54"/>
      <c r="AB2833" s="54"/>
      <c r="AC2833"/>
      <c r="AD2833"/>
      <c r="AE2833"/>
    </row>
    <row r="2834" spans="17:31" x14ac:dyDescent="0.35">
      <c r="Q2834"/>
      <c r="R2834"/>
      <c r="S2834"/>
      <c r="T2834"/>
      <c r="U2834"/>
      <c r="V2834"/>
      <c r="W2834"/>
      <c r="X2834"/>
      <c r="Y2834"/>
      <c r="Z2834" s="54"/>
      <c r="AA2834" s="54"/>
      <c r="AB2834" s="54"/>
      <c r="AC2834"/>
      <c r="AD2834"/>
      <c r="AE2834"/>
    </row>
    <row r="2835" spans="17:31" x14ac:dyDescent="0.35">
      <c r="Q2835"/>
      <c r="R2835"/>
      <c r="S2835"/>
      <c r="T2835"/>
      <c r="U2835"/>
      <c r="V2835"/>
      <c r="W2835"/>
      <c r="X2835"/>
      <c r="Y2835"/>
      <c r="Z2835" s="54"/>
      <c r="AA2835" s="54"/>
      <c r="AB2835" s="54"/>
      <c r="AC2835"/>
      <c r="AD2835"/>
      <c r="AE2835"/>
    </row>
    <row r="2836" spans="17:31" x14ac:dyDescent="0.35">
      <c r="Q2836"/>
      <c r="R2836"/>
      <c r="S2836"/>
      <c r="T2836"/>
      <c r="U2836"/>
      <c r="V2836"/>
      <c r="W2836"/>
      <c r="X2836"/>
      <c r="Y2836"/>
      <c r="Z2836" s="54"/>
      <c r="AA2836" s="54"/>
      <c r="AB2836" s="54"/>
      <c r="AC2836"/>
      <c r="AD2836"/>
      <c r="AE2836"/>
    </row>
    <row r="2837" spans="17:31" x14ac:dyDescent="0.35">
      <c r="Q2837"/>
      <c r="R2837"/>
      <c r="S2837"/>
      <c r="T2837"/>
      <c r="U2837"/>
      <c r="V2837"/>
      <c r="W2837"/>
      <c r="X2837"/>
      <c r="Y2837"/>
      <c r="Z2837" s="54"/>
      <c r="AA2837" s="54"/>
      <c r="AB2837" s="54"/>
      <c r="AC2837"/>
      <c r="AD2837"/>
      <c r="AE2837"/>
    </row>
    <row r="2838" spans="17:31" x14ac:dyDescent="0.35">
      <c r="Q2838"/>
      <c r="R2838"/>
      <c r="S2838"/>
      <c r="T2838"/>
      <c r="U2838"/>
      <c r="V2838"/>
      <c r="W2838"/>
      <c r="X2838"/>
      <c r="Y2838"/>
      <c r="Z2838" s="54"/>
      <c r="AA2838" s="54"/>
      <c r="AB2838" s="54"/>
      <c r="AC2838"/>
      <c r="AD2838"/>
      <c r="AE2838"/>
    </row>
    <row r="2839" spans="17:31" x14ac:dyDescent="0.35">
      <c r="Q2839"/>
      <c r="R2839"/>
      <c r="S2839"/>
      <c r="T2839"/>
      <c r="U2839"/>
      <c r="V2839"/>
      <c r="W2839"/>
      <c r="X2839"/>
      <c r="Y2839"/>
      <c r="Z2839" s="54"/>
      <c r="AA2839" s="54"/>
      <c r="AB2839" s="54"/>
      <c r="AC2839"/>
      <c r="AD2839"/>
      <c r="AE2839"/>
    </row>
    <row r="2840" spans="17:31" x14ac:dyDescent="0.35">
      <c r="Q2840"/>
      <c r="R2840"/>
      <c r="S2840"/>
      <c r="T2840"/>
      <c r="U2840"/>
      <c r="V2840"/>
      <c r="W2840"/>
      <c r="X2840"/>
      <c r="Y2840"/>
      <c r="Z2840" s="54"/>
      <c r="AA2840" s="54"/>
      <c r="AB2840" s="54"/>
      <c r="AC2840"/>
      <c r="AD2840"/>
      <c r="AE2840"/>
    </row>
    <row r="2841" spans="17:31" x14ac:dyDescent="0.35">
      <c r="Q2841"/>
      <c r="R2841"/>
      <c r="S2841"/>
      <c r="T2841"/>
      <c r="U2841"/>
      <c r="V2841"/>
      <c r="W2841"/>
      <c r="X2841"/>
      <c r="Y2841"/>
      <c r="Z2841" s="54"/>
      <c r="AA2841" s="54"/>
      <c r="AB2841" s="54"/>
      <c r="AC2841"/>
      <c r="AD2841"/>
      <c r="AE2841"/>
    </row>
    <row r="2842" spans="17:31" x14ac:dyDescent="0.35">
      <c r="Q2842"/>
      <c r="R2842"/>
      <c r="S2842"/>
      <c r="T2842"/>
      <c r="U2842"/>
      <c r="V2842"/>
      <c r="W2842"/>
      <c r="X2842"/>
      <c r="Y2842"/>
      <c r="Z2842" s="54"/>
      <c r="AA2842" s="54"/>
      <c r="AB2842" s="54"/>
      <c r="AC2842"/>
      <c r="AD2842"/>
      <c r="AE2842"/>
    </row>
    <row r="2843" spans="17:31" x14ac:dyDescent="0.35">
      <c r="Q2843"/>
      <c r="R2843"/>
      <c r="S2843"/>
      <c r="T2843"/>
      <c r="U2843"/>
      <c r="V2843"/>
      <c r="W2843"/>
      <c r="X2843"/>
      <c r="Y2843"/>
      <c r="Z2843" s="54"/>
      <c r="AA2843" s="54"/>
      <c r="AB2843" s="54"/>
      <c r="AC2843"/>
      <c r="AD2843"/>
      <c r="AE2843"/>
    </row>
    <row r="2844" spans="17:31" x14ac:dyDescent="0.35">
      <c r="Q2844"/>
      <c r="R2844"/>
      <c r="S2844"/>
      <c r="T2844"/>
      <c r="U2844"/>
      <c r="V2844"/>
      <c r="W2844"/>
      <c r="X2844"/>
      <c r="Y2844"/>
      <c r="Z2844" s="54"/>
      <c r="AA2844" s="54"/>
      <c r="AB2844" s="54"/>
      <c r="AC2844"/>
      <c r="AD2844"/>
      <c r="AE2844"/>
    </row>
    <row r="2845" spans="17:31" x14ac:dyDescent="0.35">
      <c r="Q2845"/>
      <c r="R2845"/>
      <c r="S2845"/>
      <c r="T2845"/>
      <c r="U2845"/>
      <c r="V2845"/>
      <c r="W2845"/>
      <c r="X2845"/>
      <c r="Y2845"/>
      <c r="Z2845" s="54"/>
      <c r="AA2845" s="54"/>
      <c r="AB2845" s="54"/>
      <c r="AC2845"/>
      <c r="AD2845"/>
      <c r="AE2845"/>
    </row>
    <row r="2846" spans="17:31" x14ac:dyDescent="0.35">
      <c r="Q2846"/>
      <c r="R2846"/>
      <c r="S2846"/>
      <c r="T2846"/>
      <c r="U2846"/>
      <c r="V2846"/>
      <c r="W2846"/>
      <c r="X2846"/>
      <c r="Y2846"/>
      <c r="Z2846" s="54"/>
      <c r="AA2846" s="54"/>
      <c r="AB2846" s="54"/>
      <c r="AC2846"/>
      <c r="AD2846"/>
      <c r="AE2846"/>
    </row>
    <row r="2847" spans="17:31" x14ac:dyDescent="0.35">
      <c r="Q2847"/>
      <c r="R2847"/>
      <c r="S2847"/>
      <c r="T2847"/>
      <c r="U2847"/>
      <c r="V2847"/>
      <c r="W2847"/>
      <c r="X2847"/>
      <c r="Y2847"/>
      <c r="Z2847" s="54"/>
      <c r="AA2847" s="54"/>
      <c r="AB2847" s="54"/>
      <c r="AC2847"/>
      <c r="AD2847"/>
      <c r="AE2847"/>
    </row>
    <row r="2848" spans="17:31" x14ac:dyDescent="0.35">
      <c r="Q2848"/>
      <c r="R2848"/>
      <c r="S2848"/>
      <c r="T2848"/>
      <c r="U2848"/>
      <c r="V2848"/>
      <c r="W2848"/>
      <c r="X2848"/>
      <c r="Y2848"/>
      <c r="Z2848" s="54"/>
      <c r="AA2848" s="54"/>
      <c r="AB2848" s="54"/>
      <c r="AC2848"/>
      <c r="AD2848"/>
      <c r="AE2848"/>
    </row>
    <row r="2849" spans="17:31" x14ac:dyDescent="0.35">
      <c r="Q2849"/>
      <c r="R2849"/>
      <c r="S2849"/>
      <c r="T2849"/>
      <c r="U2849"/>
      <c r="V2849"/>
      <c r="W2849"/>
      <c r="X2849"/>
      <c r="Y2849"/>
      <c r="Z2849" s="54"/>
      <c r="AA2849" s="54"/>
      <c r="AB2849" s="54"/>
      <c r="AC2849"/>
      <c r="AD2849"/>
      <c r="AE2849"/>
    </row>
    <row r="2850" spans="17:31" x14ac:dyDescent="0.35">
      <c r="Q2850"/>
      <c r="R2850"/>
      <c r="S2850"/>
      <c r="T2850"/>
      <c r="U2850"/>
      <c r="V2850"/>
      <c r="W2850"/>
      <c r="X2850"/>
      <c r="Y2850"/>
      <c r="Z2850" s="54"/>
      <c r="AA2850" s="54"/>
      <c r="AB2850" s="54"/>
      <c r="AC2850"/>
      <c r="AD2850"/>
      <c r="AE2850"/>
    </row>
    <row r="2851" spans="17:31" x14ac:dyDescent="0.35">
      <c r="Q2851"/>
      <c r="R2851"/>
      <c r="S2851"/>
      <c r="T2851"/>
      <c r="U2851"/>
      <c r="V2851"/>
      <c r="W2851"/>
      <c r="X2851"/>
      <c r="Y2851"/>
      <c r="Z2851" s="54"/>
      <c r="AA2851" s="54"/>
      <c r="AB2851" s="54"/>
      <c r="AC2851"/>
      <c r="AD2851"/>
      <c r="AE2851"/>
    </row>
    <row r="2852" spans="17:31" x14ac:dyDescent="0.35">
      <c r="Q2852"/>
      <c r="R2852"/>
      <c r="S2852"/>
      <c r="T2852"/>
      <c r="U2852"/>
      <c r="V2852"/>
      <c r="W2852"/>
      <c r="X2852"/>
      <c r="Y2852"/>
      <c r="Z2852" s="54"/>
      <c r="AA2852" s="54"/>
      <c r="AB2852" s="54"/>
      <c r="AC2852"/>
      <c r="AD2852"/>
      <c r="AE2852"/>
    </row>
    <row r="2853" spans="17:31" x14ac:dyDescent="0.35">
      <c r="Q2853"/>
      <c r="R2853"/>
      <c r="S2853"/>
      <c r="T2853"/>
      <c r="U2853"/>
      <c r="V2853"/>
      <c r="W2853"/>
      <c r="X2853"/>
      <c r="Y2853"/>
      <c r="Z2853" s="54"/>
      <c r="AA2853" s="54"/>
      <c r="AB2853" s="54"/>
      <c r="AC2853"/>
      <c r="AD2853"/>
      <c r="AE2853"/>
    </row>
    <row r="2854" spans="17:31" x14ac:dyDescent="0.35">
      <c r="Q2854"/>
      <c r="R2854"/>
      <c r="S2854"/>
      <c r="T2854"/>
      <c r="U2854"/>
      <c r="V2854"/>
      <c r="W2854"/>
      <c r="X2854"/>
      <c r="Y2854"/>
      <c r="Z2854" s="54"/>
      <c r="AA2854" s="54"/>
      <c r="AB2854" s="54"/>
      <c r="AC2854"/>
      <c r="AD2854"/>
      <c r="AE2854"/>
    </row>
    <row r="2855" spans="17:31" x14ac:dyDescent="0.35">
      <c r="Q2855"/>
      <c r="R2855"/>
      <c r="S2855"/>
      <c r="T2855"/>
      <c r="U2855"/>
      <c r="V2855"/>
      <c r="W2855"/>
      <c r="X2855"/>
      <c r="Y2855"/>
      <c r="Z2855" s="54"/>
      <c r="AA2855" s="54"/>
      <c r="AB2855" s="54"/>
      <c r="AC2855"/>
      <c r="AD2855"/>
      <c r="AE2855"/>
    </row>
    <row r="2856" spans="17:31" x14ac:dyDescent="0.35">
      <c r="Q2856"/>
      <c r="R2856"/>
      <c r="S2856"/>
      <c r="T2856"/>
      <c r="U2856"/>
      <c r="V2856"/>
      <c r="W2856"/>
      <c r="X2856"/>
      <c r="Y2856"/>
      <c r="Z2856" s="54"/>
      <c r="AA2856" s="54"/>
      <c r="AB2856" s="54"/>
      <c r="AC2856"/>
      <c r="AD2856"/>
      <c r="AE2856"/>
    </row>
    <row r="2857" spans="17:31" x14ac:dyDescent="0.35">
      <c r="Q2857"/>
      <c r="R2857"/>
      <c r="S2857"/>
      <c r="T2857"/>
      <c r="U2857"/>
      <c r="V2857"/>
      <c r="W2857"/>
      <c r="X2857"/>
      <c r="Y2857"/>
      <c r="Z2857" s="54"/>
      <c r="AA2857" s="54"/>
      <c r="AB2857" s="54"/>
      <c r="AC2857"/>
      <c r="AD2857"/>
      <c r="AE2857"/>
    </row>
    <row r="2858" spans="17:31" x14ac:dyDescent="0.35">
      <c r="Q2858"/>
      <c r="R2858"/>
      <c r="S2858"/>
      <c r="T2858"/>
      <c r="U2858"/>
      <c r="V2858"/>
      <c r="W2858"/>
      <c r="X2858"/>
      <c r="Y2858"/>
      <c r="Z2858" s="54"/>
      <c r="AA2858" s="54"/>
      <c r="AB2858" s="54"/>
      <c r="AC2858"/>
      <c r="AD2858"/>
      <c r="AE2858"/>
    </row>
    <row r="2859" spans="17:31" x14ac:dyDescent="0.35">
      <c r="Q2859"/>
      <c r="R2859"/>
      <c r="S2859"/>
      <c r="T2859"/>
      <c r="U2859"/>
      <c r="V2859"/>
      <c r="W2859"/>
      <c r="X2859"/>
      <c r="Y2859"/>
      <c r="Z2859" s="54"/>
      <c r="AA2859" s="54"/>
      <c r="AB2859" s="54"/>
      <c r="AC2859"/>
      <c r="AD2859"/>
      <c r="AE2859"/>
    </row>
    <row r="2860" spans="17:31" x14ac:dyDescent="0.35">
      <c r="Q2860"/>
      <c r="R2860"/>
      <c r="S2860"/>
      <c r="T2860"/>
      <c r="U2860"/>
      <c r="V2860"/>
      <c r="W2860"/>
      <c r="X2860"/>
      <c r="Y2860"/>
      <c r="Z2860" s="54"/>
      <c r="AA2860" s="54"/>
      <c r="AB2860" s="54"/>
      <c r="AC2860"/>
      <c r="AD2860"/>
      <c r="AE2860"/>
    </row>
    <row r="2861" spans="17:31" x14ac:dyDescent="0.35">
      <c r="Q2861"/>
      <c r="R2861"/>
      <c r="S2861"/>
      <c r="T2861"/>
      <c r="U2861"/>
      <c r="V2861"/>
      <c r="W2861"/>
      <c r="X2861"/>
      <c r="Y2861"/>
      <c r="Z2861" s="54"/>
      <c r="AA2861" s="54"/>
      <c r="AB2861" s="54"/>
      <c r="AC2861"/>
      <c r="AD2861"/>
      <c r="AE2861"/>
    </row>
    <row r="2862" spans="17:31" x14ac:dyDescent="0.35">
      <c r="Q2862"/>
      <c r="R2862"/>
      <c r="S2862"/>
      <c r="T2862"/>
      <c r="U2862"/>
      <c r="V2862"/>
      <c r="W2862"/>
      <c r="X2862"/>
      <c r="Y2862"/>
      <c r="Z2862" s="54"/>
      <c r="AA2862" s="54"/>
      <c r="AB2862" s="54"/>
      <c r="AC2862"/>
      <c r="AD2862"/>
      <c r="AE2862"/>
    </row>
    <row r="2863" spans="17:31" x14ac:dyDescent="0.35">
      <c r="Q2863"/>
      <c r="R2863"/>
      <c r="S2863"/>
      <c r="T2863"/>
      <c r="U2863"/>
      <c r="V2863"/>
      <c r="W2863"/>
      <c r="X2863"/>
      <c r="Y2863"/>
      <c r="Z2863" s="54"/>
      <c r="AA2863" s="54"/>
      <c r="AB2863" s="54"/>
      <c r="AC2863"/>
      <c r="AD2863"/>
      <c r="AE2863"/>
    </row>
    <row r="2864" spans="17:31" x14ac:dyDescent="0.35">
      <c r="Q2864"/>
      <c r="R2864"/>
      <c r="S2864"/>
      <c r="T2864"/>
      <c r="U2864"/>
      <c r="V2864"/>
      <c r="W2864"/>
      <c r="X2864"/>
      <c r="Y2864"/>
      <c r="Z2864" s="54"/>
      <c r="AA2864" s="54"/>
      <c r="AB2864" s="54"/>
      <c r="AC2864"/>
      <c r="AD2864"/>
      <c r="AE2864"/>
    </row>
    <row r="2865" spans="17:31" x14ac:dyDescent="0.35">
      <c r="Q2865"/>
      <c r="R2865"/>
      <c r="S2865"/>
      <c r="T2865"/>
      <c r="U2865"/>
      <c r="V2865"/>
      <c r="W2865"/>
      <c r="X2865"/>
      <c r="Y2865"/>
      <c r="Z2865" s="54"/>
      <c r="AA2865" s="54"/>
      <c r="AB2865" s="54"/>
      <c r="AC2865"/>
      <c r="AD2865"/>
      <c r="AE2865"/>
    </row>
    <row r="2866" spans="17:31" x14ac:dyDescent="0.35">
      <c r="Q2866"/>
      <c r="R2866"/>
      <c r="S2866"/>
      <c r="T2866"/>
      <c r="U2866"/>
      <c r="V2866"/>
      <c r="W2866"/>
      <c r="X2866"/>
      <c r="Y2866"/>
      <c r="Z2866" s="54"/>
      <c r="AA2866" s="54"/>
      <c r="AB2866" s="54"/>
      <c r="AC2866"/>
      <c r="AD2866"/>
      <c r="AE2866"/>
    </row>
    <row r="2867" spans="17:31" x14ac:dyDescent="0.35">
      <c r="Q2867"/>
      <c r="R2867"/>
      <c r="S2867"/>
      <c r="T2867"/>
      <c r="U2867"/>
      <c r="V2867"/>
      <c r="W2867"/>
      <c r="X2867"/>
      <c r="Y2867"/>
      <c r="Z2867" s="54"/>
      <c r="AA2867" s="54"/>
      <c r="AB2867" s="54"/>
      <c r="AC2867"/>
      <c r="AD2867"/>
      <c r="AE2867"/>
    </row>
    <row r="2868" spans="17:31" x14ac:dyDescent="0.35">
      <c r="Q2868"/>
      <c r="R2868"/>
      <c r="S2868"/>
      <c r="T2868"/>
      <c r="U2868"/>
      <c r="V2868"/>
      <c r="W2868"/>
      <c r="X2868"/>
      <c r="Y2868"/>
      <c r="Z2868" s="54"/>
      <c r="AA2868" s="54"/>
      <c r="AB2868" s="54"/>
      <c r="AC2868"/>
      <c r="AD2868"/>
      <c r="AE2868"/>
    </row>
    <row r="2869" spans="17:31" x14ac:dyDescent="0.35">
      <c r="Q2869"/>
      <c r="R2869"/>
      <c r="S2869"/>
      <c r="T2869"/>
      <c r="U2869"/>
      <c r="V2869"/>
      <c r="W2869"/>
      <c r="X2869"/>
      <c r="Y2869"/>
      <c r="Z2869" s="54"/>
      <c r="AA2869" s="54"/>
      <c r="AB2869" s="54"/>
      <c r="AC2869"/>
      <c r="AD2869"/>
      <c r="AE2869"/>
    </row>
    <row r="2870" spans="17:31" x14ac:dyDescent="0.35">
      <c r="Q2870"/>
      <c r="R2870"/>
      <c r="S2870"/>
      <c r="T2870"/>
      <c r="U2870"/>
      <c r="V2870"/>
      <c r="W2870"/>
      <c r="X2870"/>
      <c r="Y2870"/>
      <c r="Z2870" s="54"/>
      <c r="AA2870" s="54"/>
      <c r="AB2870" s="54"/>
      <c r="AC2870"/>
      <c r="AD2870"/>
      <c r="AE2870"/>
    </row>
    <row r="2871" spans="17:31" x14ac:dyDescent="0.35">
      <c r="Q2871"/>
      <c r="R2871"/>
      <c r="S2871"/>
      <c r="T2871"/>
      <c r="U2871"/>
      <c r="V2871"/>
      <c r="W2871"/>
      <c r="X2871"/>
      <c r="Y2871"/>
      <c r="Z2871" s="54"/>
      <c r="AA2871" s="54"/>
      <c r="AB2871" s="54"/>
      <c r="AC2871"/>
      <c r="AD2871"/>
      <c r="AE2871"/>
    </row>
    <row r="2872" spans="17:31" x14ac:dyDescent="0.35">
      <c r="Q2872"/>
      <c r="R2872"/>
      <c r="S2872"/>
      <c r="T2872"/>
      <c r="U2872"/>
      <c r="V2872"/>
      <c r="W2872"/>
      <c r="X2872"/>
      <c r="Y2872"/>
      <c r="Z2872" s="54"/>
      <c r="AA2872" s="54"/>
      <c r="AB2872" s="54"/>
      <c r="AC2872"/>
      <c r="AD2872"/>
      <c r="AE2872"/>
    </row>
    <row r="2873" spans="17:31" x14ac:dyDescent="0.35">
      <c r="Q2873"/>
      <c r="R2873"/>
      <c r="S2873"/>
      <c r="T2873"/>
      <c r="U2873"/>
      <c r="V2873"/>
      <c r="W2873"/>
      <c r="X2873"/>
      <c r="Y2873"/>
      <c r="Z2873" s="54"/>
      <c r="AA2873" s="54"/>
      <c r="AB2873" s="54"/>
      <c r="AC2873"/>
      <c r="AD2873"/>
      <c r="AE2873"/>
    </row>
    <row r="2874" spans="17:31" x14ac:dyDescent="0.35">
      <c r="Q2874"/>
      <c r="R2874"/>
      <c r="S2874"/>
      <c r="T2874"/>
      <c r="U2874"/>
      <c r="V2874"/>
      <c r="W2874"/>
      <c r="X2874"/>
      <c r="Y2874"/>
      <c r="Z2874" s="54"/>
      <c r="AA2874" s="54"/>
      <c r="AB2874" s="54"/>
      <c r="AC2874"/>
      <c r="AD2874"/>
      <c r="AE2874"/>
    </row>
    <row r="2875" spans="17:31" x14ac:dyDescent="0.35">
      <c r="Q2875"/>
      <c r="R2875"/>
      <c r="S2875"/>
      <c r="T2875"/>
      <c r="U2875"/>
      <c r="V2875"/>
      <c r="W2875"/>
      <c r="X2875"/>
      <c r="Y2875"/>
      <c r="Z2875" s="54"/>
      <c r="AA2875" s="54"/>
      <c r="AB2875" s="54"/>
      <c r="AC2875"/>
      <c r="AD2875"/>
      <c r="AE2875"/>
    </row>
    <row r="2876" spans="17:31" x14ac:dyDescent="0.35">
      <c r="Q2876"/>
      <c r="R2876"/>
      <c r="S2876"/>
      <c r="T2876"/>
      <c r="U2876"/>
      <c r="V2876"/>
      <c r="W2876"/>
      <c r="X2876"/>
      <c r="Y2876"/>
      <c r="Z2876" s="54"/>
      <c r="AA2876" s="54"/>
      <c r="AB2876" s="54"/>
      <c r="AC2876"/>
      <c r="AD2876"/>
      <c r="AE2876"/>
    </row>
    <row r="2877" spans="17:31" x14ac:dyDescent="0.35">
      <c r="Q2877"/>
      <c r="R2877"/>
      <c r="S2877"/>
      <c r="T2877"/>
      <c r="U2877"/>
      <c r="V2877"/>
      <c r="W2877"/>
      <c r="X2877"/>
      <c r="Y2877"/>
      <c r="Z2877" s="54"/>
      <c r="AA2877" s="54"/>
      <c r="AB2877" s="54"/>
      <c r="AC2877"/>
      <c r="AD2877"/>
      <c r="AE2877"/>
    </row>
    <row r="2878" spans="17:31" x14ac:dyDescent="0.35">
      <c r="Q2878"/>
      <c r="R2878"/>
      <c r="S2878"/>
      <c r="T2878"/>
      <c r="U2878"/>
      <c r="V2878"/>
      <c r="W2878"/>
      <c r="X2878"/>
      <c r="Y2878"/>
      <c r="Z2878" s="54"/>
      <c r="AA2878" s="54"/>
      <c r="AB2878" s="54"/>
      <c r="AC2878"/>
      <c r="AD2878"/>
      <c r="AE2878"/>
    </row>
    <row r="2879" spans="17:31" x14ac:dyDescent="0.35">
      <c r="Q2879"/>
      <c r="R2879"/>
      <c r="S2879"/>
      <c r="T2879"/>
      <c r="U2879"/>
      <c r="V2879"/>
      <c r="W2879"/>
      <c r="X2879"/>
      <c r="Y2879"/>
      <c r="Z2879" s="54"/>
      <c r="AA2879" s="54"/>
      <c r="AB2879" s="54"/>
      <c r="AC2879"/>
      <c r="AD2879"/>
      <c r="AE2879"/>
    </row>
    <row r="2880" spans="17:31" x14ac:dyDescent="0.35">
      <c r="Q2880"/>
      <c r="R2880"/>
      <c r="S2880"/>
      <c r="T2880"/>
      <c r="U2880"/>
      <c r="V2880"/>
      <c r="W2880"/>
      <c r="X2880"/>
      <c r="Y2880"/>
      <c r="Z2880" s="54"/>
      <c r="AA2880" s="54"/>
      <c r="AB2880" s="54"/>
      <c r="AC2880"/>
      <c r="AD2880"/>
      <c r="AE2880"/>
    </row>
    <row r="2881" spans="17:31" x14ac:dyDescent="0.35">
      <c r="Q2881"/>
      <c r="R2881"/>
      <c r="S2881"/>
      <c r="T2881"/>
      <c r="U2881"/>
      <c r="V2881"/>
      <c r="W2881"/>
      <c r="X2881"/>
      <c r="Y2881"/>
      <c r="Z2881" s="54"/>
      <c r="AA2881" s="54"/>
      <c r="AB2881" s="54"/>
      <c r="AC2881"/>
      <c r="AD2881"/>
      <c r="AE2881"/>
    </row>
    <row r="2882" spans="17:31" x14ac:dyDescent="0.35">
      <c r="Q2882"/>
      <c r="R2882"/>
      <c r="S2882"/>
      <c r="T2882"/>
      <c r="U2882"/>
      <c r="V2882"/>
      <c r="W2882"/>
      <c r="X2882"/>
      <c r="Y2882"/>
      <c r="Z2882" s="54"/>
      <c r="AA2882" s="54"/>
      <c r="AB2882" s="54"/>
      <c r="AC2882"/>
      <c r="AD2882"/>
      <c r="AE2882"/>
    </row>
    <row r="2883" spans="17:31" x14ac:dyDescent="0.35">
      <c r="Q2883"/>
      <c r="R2883"/>
      <c r="S2883"/>
      <c r="T2883"/>
      <c r="U2883"/>
      <c r="V2883"/>
      <c r="W2883"/>
      <c r="X2883"/>
      <c r="Y2883"/>
      <c r="Z2883" s="54"/>
      <c r="AA2883" s="54"/>
      <c r="AB2883" s="54"/>
      <c r="AC2883"/>
      <c r="AD2883"/>
      <c r="AE2883"/>
    </row>
    <row r="2884" spans="17:31" x14ac:dyDescent="0.35">
      <c r="Q2884"/>
      <c r="R2884"/>
      <c r="S2884"/>
      <c r="T2884"/>
      <c r="U2884"/>
      <c r="V2884"/>
      <c r="W2884"/>
      <c r="X2884"/>
      <c r="Y2884"/>
      <c r="Z2884" s="54"/>
      <c r="AA2884" s="54"/>
      <c r="AB2884" s="54"/>
      <c r="AC2884"/>
      <c r="AD2884"/>
      <c r="AE2884"/>
    </row>
    <row r="2885" spans="17:31" x14ac:dyDescent="0.35">
      <c r="Q2885"/>
      <c r="R2885"/>
      <c r="S2885"/>
      <c r="T2885"/>
      <c r="U2885"/>
      <c r="V2885"/>
      <c r="W2885"/>
      <c r="X2885"/>
      <c r="Y2885"/>
      <c r="Z2885" s="54"/>
      <c r="AA2885" s="54"/>
      <c r="AB2885" s="54"/>
      <c r="AC2885"/>
      <c r="AD2885"/>
      <c r="AE2885"/>
    </row>
    <row r="2886" spans="17:31" x14ac:dyDescent="0.35">
      <c r="Q2886"/>
      <c r="R2886"/>
      <c r="S2886"/>
      <c r="T2886"/>
      <c r="U2886"/>
      <c r="V2886"/>
      <c r="W2886"/>
      <c r="X2886"/>
      <c r="Y2886"/>
      <c r="Z2886" s="54"/>
      <c r="AA2886" s="54"/>
      <c r="AB2886" s="54"/>
      <c r="AC2886"/>
      <c r="AD2886"/>
      <c r="AE2886"/>
    </row>
    <row r="2887" spans="17:31" x14ac:dyDescent="0.35">
      <c r="Q2887"/>
      <c r="R2887"/>
      <c r="S2887"/>
      <c r="T2887"/>
      <c r="U2887"/>
      <c r="V2887"/>
      <c r="W2887"/>
      <c r="X2887"/>
      <c r="Y2887"/>
      <c r="Z2887" s="54"/>
      <c r="AA2887" s="54"/>
      <c r="AB2887" s="54"/>
      <c r="AC2887"/>
      <c r="AD2887"/>
      <c r="AE2887"/>
    </row>
    <row r="2888" spans="17:31" x14ac:dyDescent="0.35">
      <c r="Q2888"/>
      <c r="R2888"/>
      <c r="S2888"/>
      <c r="T2888"/>
      <c r="U2888"/>
      <c r="V2888"/>
      <c r="W2888"/>
      <c r="X2888"/>
      <c r="Y2888"/>
      <c r="Z2888" s="54"/>
      <c r="AA2888" s="54"/>
      <c r="AB2888" s="54"/>
      <c r="AC2888"/>
      <c r="AD2888"/>
      <c r="AE2888"/>
    </row>
    <row r="2889" spans="17:31" x14ac:dyDescent="0.35">
      <c r="Q2889"/>
      <c r="R2889"/>
      <c r="S2889"/>
      <c r="T2889"/>
      <c r="U2889"/>
      <c r="V2889"/>
      <c r="W2889"/>
      <c r="X2889"/>
      <c r="Y2889"/>
      <c r="Z2889" s="54"/>
      <c r="AA2889" s="54"/>
      <c r="AB2889" s="54"/>
      <c r="AC2889"/>
      <c r="AD2889"/>
      <c r="AE2889"/>
    </row>
    <row r="2890" spans="17:31" x14ac:dyDescent="0.35">
      <c r="Q2890"/>
      <c r="R2890"/>
      <c r="S2890"/>
      <c r="T2890"/>
      <c r="U2890"/>
      <c r="V2890"/>
      <c r="W2890"/>
      <c r="X2890"/>
      <c r="Y2890"/>
      <c r="Z2890" s="54"/>
      <c r="AA2890" s="54"/>
      <c r="AB2890" s="54"/>
      <c r="AC2890"/>
      <c r="AD2890"/>
      <c r="AE2890"/>
    </row>
    <row r="2891" spans="17:31" x14ac:dyDescent="0.35">
      <c r="Q2891"/>
      <c r="R2891"/>
      <c r="S2891"/>
      <c r="T2891"/>
      <c r="U2891"/>
      <c r="V2891"/>
      <c r="W2891"/>
      <c r="X2891"/>
      <c r="Y2891"/>
      <c r="Z2891" s="54"/>
      <c r="AA2891" s="54"/>
      <c r="AB2891" s="54"/>
      <c r="AC2891"/>
      <c r="AD2891"/>
      <c r="AE2891"/>
    </row>
    <row r="2892" spans="17:31" x14ac:dyDescent="0.35">
      <c r="Q2892"/>
      <c r="R2892"/>
      <c r="S2892"/>
      <c r="T2892"/>
      <c r="U2892"/>
      <c r="V2892"/>
      <c r="W2892"/>
      <c r="X2892"/>
      <c r="Y2892"/>
      <c r="Z2892" s="54"/>
      <c r="AA2892" s="54"/>
      <c r="AB2892" s="54"/>
      <c r="AC2892"/>
      <c r="AD2892"/>
      <c r="AE2892"/>
    </row>
    <row r="2893" spans="17:31" x14ac:dyDescent="0.35">
      <c r="Q2893"/>
      <c r="R2893"/>
      <c r="S2893"/>
      <c r="T2893"/>
      <c r="U2893"/>
      <c r="V2893"/>
      <c r="W2893"/>
      <c r="X2893"/>
      <c r="Y2893"/>
      <c r="Z2893" s="54"/>
      <c r="AA2893" s="54"/>
      <c r="AB2893" s="54"/>
      <c r="AC2893"/>
      <c r="AD2893"/>
      <c r="AE2893"/>
    </row>
    <row r="2894" spans="17:31" x14ac:dyDescent="0.35">
      <c r="Q2894"/>
      <c r="R2894"/>
      <c r="S2894"/>
      <c r="T2894"/>
      <c r="U2894"/>
      <c r="V2894"/>
      <c r="W2894"/>
      <c r="X2894"/>
      <c r="Y2894"/>
      <c r="Z2894" s="54"/>
      <c r="AA2894" s="54"/>
      <c r="AB2894" s="54"/>
      <c r="AC2894"/>
      <c r="AD2894"/>
      <c r="AE2894"/>
    </row>
    <row r="2895" spans="17:31" x14ac:dyDescent="0.35">
      <c r="Q2895"/>
      <c r="R2895"/>
      <c r="S2895"/>
      <c r="T2895"/>
      <c r="U2895"/>
      <c r="V2895"/>
      <c r="W2895"/>
      <c r="X2895"/>
      <c r="Y2895"/>
      <c r="Z2895" s="54"/>
      <c r="AA2895" s="54"/>
      <c r="AB2895" s="54"/>
      <c r="AC2895"/>
      <c r="AD2895"/>
      <c r="AE2895"/>
    </row>
    <row r="2896" spans="17:31" x14ac:dyDescent="0.35">
      <c r="Q2896"/>
      <c r="R2896"/>
      <c r="S2896"/>
      <c r="T2896"/>
      <c r="U2896"/>
      <c r="V2896"/>
      <c r="W2896"/>
      <c r="X2896"/>
      <c r="Y2896"/>
      <c r="Z2896" s="54"/>
      <c r="AA2896" s="54"/>
      <c r="AB2896" s="54"/>
      <c r="AC2896"/>
      <c r="AD2896"/>
      <c r="AE2896"/>
    </row>
    <row r="2897" spans="17:31" x14ac:dyDescent="0.35">
      <c r="Q2897"/>
      <c r="R2897"/>
      <c r="S2897"/>
      <c r="T2897"/>
      <c r="U2897"/>
      <c r="V2897"/>
      <c r="W2897"/>
      <c r="X2897"/>
      <c r="Y2897"/>
      <c r="Z2897" s="54"/>
      <c r="AA2897" s="54"/>
      <c r="AB2897" s="54"/>
      <c r="AC2897"/>
      <c r="AD2897"/>
      <c r="AE2897"/>
    </row>
    <row r="2898" spans="17:31" x14ac:dyDescent="0.35">
      <c r="Q2898"/>
      <c r="R2898"/>
      <c r="S2898"/>
      <c r="T2898"/>
      <c r="U2898"/>
      <c r="V2898"/>
      <c r="W2898"/>
      <c r="X2898"/>
      <c r="Y2898"/>
      <c r="Z2898" s="54"/>
      <c r="AA2898" s="54"/>
      <c r="AB2898" s="54"/>
      <c r="AC2898"/>
      <c r="AD2898"/>
      <c r="AE2898"/>
    </row>
    <row r="2899" spans="17:31" x14ac:dyDescent="0.35">
      <c r="Q2899"/>
      <c r="R2899"/>
      <c r="S2899"/>
      <c r="T2899"/>
      <c r="U2899"/>
      <c r="V2899"/>
      <c r="W2899"/>
      <c r="X2899"/>
      <c r="Y2899"/>
      <c r="Z2899" s="54"/>
      <c r="AA2899" s="54"/>
      <c r="AB2899" s="54"/>
      <c r="AC2899"/>
      <c r="AD2899"/>
      <c r="AE2899"/>
    </row>
    <row r="2900" spans="17:31" x14ac:dyDescent="0.35">
      <c r="Q2900"/>
      <c r="R2900"/>
      <c r="S2900"/>
      <c r="T2900"/>
      <c r="U2900"/>
      <c r="V2900"/>
      <c r="W2900"/>
      <c r="X2900"/>
      <c r="Y2900"/>
      <c r="Z2900" s="54"/>
      <c r="AA2900" s="54"/>
      <c r="AB2900" s="54"/>
      <c r="AC2900"/>
      <c r="AD2900"/>
      <c r="AE2900"/>
    </row>
    <row r="2901" spans="17:31" x14ac:dyDescent="0.35">
      <c r="Q2901"/>
      <c r="R2901"/>
      <c r="S2901"/>
      <c r="T2901"/>
      <c r="U2901"/>
      <c r="V2901"/>
      <c r="W2901"/>
      <c r="X2901"/>
      <c r="Y2901"/>
      <c r="Z2901" s="54"/>
      <c r="AA2901" s="54"/>
      <c r="AB2901" s="54"/>
      <c r="AC2901"/>
      <c r="AD2901"/>
      <c r="AE2901"/>
    </row>
    <row r="2902" spans="17:31" x14ac:dyDescent="0.35">
      <c r="Q2902"/>
      <c r="R2902"/>
      <c r="S2902"/>
      <c r="T2902"/>
      <c r="U2902"/>
      <c r="V2902"/>
      <c r="W2902"/>
      <c r="X2902"/>
      <c r="Y2902"/>
      <c r="Z2902" s="54"/>
      <c r="AA2902" s="54"/>
      <c r="AB2902" s="54"/>
      <c r="AC2902"/>
      <c r="AD2902"/>
      <c r="AE2902"/>
    </row>
    <row r="2903" spans="17:31" x14ac:dyDescent="0.35">
      <c r="Q2903"/>
      <c r="R2903"/>
      <c r="S2903"/>
      <c r="T2903"/>
      <c r="U2903"/>
      <c r="V2903"/>
      <c r="W2903"/>
      <c r="X2903"/>
      <c r="Y2903"/>
      <c r="Z2903" s="54"/>
      <c r="AA2903" s="54"/>
      <c r="AB2903" s="54"/>
      <c r="AC2903"/>
      <c r="AD2903"/>
      <c r="AE2903"/>
    </row>
    <row r="2904" spans="17:31" x14ac:dyDescent="0.35">
      <c r="Q2904"/>
      <c r="R2904"/>
      <c r="S2904"/>
      <c r="T2904"/>
      <c r="U2904"/>
      <c r="V2904"/>
      <c r="W2904"/>
      <c r="X2904"/>
      <c r="Y2904"/>
      <c r="Z2904" s="54"/>
      <c r="AA2904" s="54"/>
      <c r="AB2904" s="54"/>
      <c r="AC2904"/>
      <c r="AD2904"/>
      <c r="AE2904"/>
    </row>
    <row r="2905" spans="17:31" x14ac:dyDescent="0.35">
      <c r="Q2905"/>
      <c r="R2905"/>
      <c r="S2905"/>
      <c r="T2905"/>
      <c r="U2905"/>
      <c r="V2905"/>
      <c r="W2905"/>
      <c r="X2905"/>
      <c r="Y2905"/>
      <c r="Z2905" s="54"/>
      <c r="AA2905" s="54"/>
      <c r="AB2905" s="54"/>
      <c r="AC2905"/>
      <c r="AD2905"/>
      <c r="AE2905"/>
    </row>
    <row r="2906" spans="17:31" x14ac:dyDescent="0.35">
      <c r="Q2906"/>
      <c r="R2906"/>
      <c r="S2906"/>
      <c r="T2906"/>
      <c r="U2906"/>
      <c r="V2906"/>
      <c r="W2906"/>
      <c r="X2906"/>
      <c r="Y2906"/>
      <c r="Z2906" s="54"/>
      <c r="AA2906" s="54"/>
      <c r="AB2906" s="54"/>
      <c r="AC2906"/>
      <c r="AD2906"/>
      <c r="AE2906"/>
    </row>
    <row r="2907" spans="17:31" x14ac:dyDescent="0.35">
      <c r="Q2907"/>
      <c r="R2907"/>
      <c r="S2907"/>
      <c r="T2907"/>
      <c r="U2907"/>
      <c r="V2907"/>
      <c r="W2907"/>
      <c r="X2907"/>
      <c r="Y2907"/>
      <c r="Z2907" s="54"/>
      <c r="AA2907" s="54"/>
      <c r="AB2907" s="54"/>
      <c r="AC2907"/>
      <c r="AD2907"/>
      <c r="AE2907"/>
    </row>
    <row r="2908" spans="17:31" x14ac:dyDescent="0.35">
      <c r="Q2908"/>
      <c r="R2908"/>
      <c r="S2908"/>
      <c r="T2908"/>
      <c r="U2908"/>
      <c r="V2908"/>
      <c r="W2908"/>
      <c r="X2908"/>
      <c r="Y2908"/>
      <c r="Z2908" s="54"/>
      <c r="AA2908" s="54"/>
      <c r="AB2908" s="54"/>
      <c r="AC2908"/>
      <c r="AD2908"/>
      <c r="AE2908"/>
    </row>
    <row r="2909" spans="17:31" x14ac:dyDescent="0.35">
      <c r="Q2909"/>
      <c r="R2909"/>
      <c r="S2909"/>
      <c r="T2909"/>
      <c r="U2909"/>
      <c r="V2909"/>
      <c r="W2909"/>
      <c r="X2909"/>
      <c r="Y2909"/>
      <c r="Z2909" s="54"/>
      <c r="AA2909" s="54"/>
      <c r="AB2909" s="54"/>
      <c r="AC2909"/>
      <c r="AD2909"/>
      <c r="AE2909"/>
    </row>
    <row r="2910" spans="17:31" x14ac:dyDescent="0.35">
      <c r="Q2910"/>
      <c r="R2910"/>
      <c r="S2910"/>
      <c r="T2910"/>
      <c r="U2910"/>
      <c r="V2910"/>
      <c r="W2910"/>
      <c r="X2910"/>
      <c r="Y2910"/>
      <c r="Z2910" s="54"/>
      <c r="AA2910" s="54"/>
      <c r="AB2910" s="54"/>
      <c r="AC2910"/>
      <c r="AD2910"/>
      <c r="AE2910"/>
    </row>
    <row r="2911" spans="17:31" x14ac:dyDescent="0.35">
      <c r="Q2911"/>
      <c r="R2911"/>
      <c r="S2911"/>
      <c r="T2911"/>
      <c r="U2911"/>
      <c r="V2911"/>
      <c r="W2911"/>
      <c r="X2911"/>
      <c r="Y2911"/>
      <c r="Z2911" s="54"/>
      <c r="AA2911" s="54"/>
      <c r="AB2911" s="54"/>
      <c r="AC2911"/>
      <c r="AD2911"/>
      <c r="AE2911"/>
    </row>
    <row r="2912" spans="17:31" x14ac:dyDescent="0.35">
      <c r="Q2912"/>
      <c r="R2912"/>
      <c r="S2912"/>
      <c r="T2912"/>
      <c r="U2912"/>
      <c r="V2912"/>
      <c r="W2912"/>
      <c r="X2912"/>
      <c r="Y2912"/>
      <c r="Z2912" s="54"/>
      <c r="AA2912" s="54"/>
      <c r="AB2912" s="54"/>
      <c r="AC2912"/>
      <c r="AD2912"/>
      <c r="AE2912"/>
    </row>
    <row r="2913" spans="17:31" x14ac:dyDescent="0.35">
      <c r="Q2913"/>
      <c r="R2913"/>
      <c r="S2913"/>
      <c r="T2913"/>
      <c r="U2913"/>
      <c r="V2913"/>
      <c r="W2913"/>
      <c r="X2913"/>
      <c r="Y2913"/>
      <c r="Z2913" s="54"/>
      <c r="AA2913" s="54"/>
      <c r="AB2913" s="54"/>
      <c r="AC2913"/>
      <c r="AD2913"/>
      <c r="AE2913"/>
    </row>
    <row r="2914" spans="17:31" x14ac:dyDescent="0.35">
      <c r="Q2914"/>
      <c r="R2914"/>
      <c r="S2914"/>
      <c r="T2914"/>
      <c r="U2914"/>
      <c r="V2914"/>
      <c r="W2914"/>
      <c r="X2914"/>
      <c r="Y2914"/>
      <c r="Z2914" s="54"/>
      <c r="AA2914" s="54"/>
      <c r="AB2914" s="54"/>
      <c r="AC2914"/>
      <c r="AD2914"/>
      <c r="AE2914"/>
    </row>
    <row r="2915" spans="17:31" x14ac:dyDescent="0.35">
      <c r="Q2915"/>
      <c r="R2915"/>
      <c r="S2915"/>
      <c r="T2915"/>
      <c r="U2915"/>
      <c r="V2915"/>
      <c r="W2915"/>
      <c r="X2915"/>
      <c r="Y2915"/>
      <c r="Z2915" s="54"/>
      <c r="AA2915" s="54"/>
      <c r="AB2915" s="54"/>
      <c r="AC2915"/>
      <c r="AD2915"/>
      <c r="AE2915"/>
    </row>
    <row r="2916" spans="17:31" x14ac:dyDescent="0.35">
      <c r="Q2916"/>
      <c r="R2916"/>
      <c r="S2916"/>
      <c r="T2916"/>
      <c r="U2916"/>
      <c r="V2916"/>
      <c r="W2916"/>
      <c r="X2916"/>
      <c r="Y2916"/>
      <c r="Z2916" s="54"/>
      <c r="AA2916" s="54"/>
      <c r="AB2916" s="54"/>
      <c r="AC2916"/>
      <c r="AD2916"/>
      <c r="AE2916"/>
    </row>
    <row r="2917" spans="17:31" x14ac:dyDescent="0.35">
      <c r="Q2917"/>
      <c r="R2917"/>
      <c r="S2917"/>
      <c r="T2917"/>
      <c r="U2917"/>
      <c r="V2917"/>
      <c r="W2917"/>
      <c r="X2917"/>
      <c r="Y2917"/>
      <c r="Z2917" s="54"/>
      <c r="AA2917" s="54"/>
      <c r="AB2917" s="54"/>
      <c r="AC2917"/>
      <c r="AD2917"/>
      <c r="AE2917"/>
    </row>
    <row r="2918" spans="17:31" x14ac:dyDescent="0.35">
      <c r="Q2918"/>
      <c r="R2918"/>
      <c r="S2918"/>
      <c r="T2918"/>
      <c r="U2918"/>
      <c r="V2918"/>
      <c r="W2918"/>
      <c r="X2918"/>
      <c r="Y2918"/>
      <c r="Z2918" s="54"/>
      <c r="AA2918" s="54"/>
      <c r="AB2918" s="54"/>
      <c r="AC2918"/>
      <c r="AD2918"/>
      <c r="AE2918"/>
    </row>
    <row r="2919" spans="17:31" x14ac:dyDescent="0.35">
      <c r="Q2919"/>
      <c r="R2919"/>
      <c r="S2919"/>
      <c r="T2919"/>
      <c r="U2919"/>
      <c r="V2919"/>
      <c r="W2919"/>
      <c r="X2919"/>
      <c r="Y2919"/>
      <c r="Z2919" s="54"/>
      <c r="AA2919" s="54"/>
      <c r="AB2919" s="54"/>
      <c r="AC2919"/>
      <c r="AD2919"/>
      <c r="AE2919"/>
    </row>
    <row r="2920" spans="17:31" x14ac:dyDescent="0.35">
      <c r="Q2920"/>
      <c r="R2920"/>
      <c r="S2920"/>
      <c r="T2920"/>
      <c r="U2920"/>
      <c r="V2920"/>
      <c r="W2920"/>
      <c r="X2920"/>
      <c r="Y2920"/>
      <c r="Z2920" s="54"/>
      <c r="AA2920" s="54"/>
      <c r="AB2920" s="54"/>
      <c r="AC2920"/>
      <c r="AD2920"/>
      <c r="AE2920"/>
    </row>
    <row r="2921" spans="17:31" x14ac:dyDescent="0.35">
      <c r="Q2921"/>
      <c r="R2921"/>
      <c r="S2921"/>
      <c r="T2921"/>
      <c r="U2921"/>
      <c r="V2921"/>
      <c r="W2921"/>
      <c r="X2921"/>
      <c r="Y2921"/>
      <c r="Z2921" s="54"/>
      <c r="AA2921" s="54"/>
      <c r="AB2921" s="54"/>
      <c r="AC2921"/>
      <c r="AD2921"/>
      <c r="AE2921"/>
    </row>
    <row r="2922" spans="17:31" x14ac:dyDescent="0.35">
      <c r="Q2922"/>
      <c r="R2922"/>
      <c r="S2922"/>
      <c r="T2922"/>
      <c r="U2922"/>
      <c r="V2922"/>
      <c r="W2922"/>
      <c r="X2922"/>
      <c r="Y2922"/>
      <c r="Z2922" s="54"/>
      <c r="AA2922" s="54"/>
      <c r="AB2922" s="54"/>
      <c r="AC2922"/>
      <c r="AD2922"/>
      <c r="AE2922"/>
    </row>
    <row r="2923" spans="17:31" x14ac:dyDescent="0.35">
      <c r="Q2923"/>
      <c r="R2923"/>
      <c r="S2923"/>
      <c r="T2923"/>
      <c r="U2923"/>
      <c r="V2923"/>
      <c r="W2923"/>
      <c r="X2923"/>
      <c r="Y2923"/>
      <c r="Z2923" s="54"/>
      <c r="AA2923" s="54"/>
      <c r="AB2923" s="54"/>
      <c r="AC2923"/>
      <c r="AD2923"/>
      <c r="AE2923"/>
    </row>
    <row r="2924" spans="17:31" x14ac:dyDescent="0.35">
      <c r="Q2924"/>
      <c r="R2924"/>
      <c r="S2924"/>
      <c r="T2924"/>
      <c r="U2924"/>
      <c r="V2924"/>
      <c r="W2924"/>
      <c r="X2924"/>
      <c r="Y2924"/>
      <c r="Z2924" s="54"/>
      <c r="AA2924" s="54"/>
      <c r="AB2924" s="54"/>
      <c r="AC2924"/>
      <c r="AD2924"/>
      <c r="AE2924"/>
    </row>
    <row r="2925" spans="17:31" x14ac:dyDescent="0.35">
      <c r="Q2925"/>
      <c r="R2925"/>
      <c r="S2925"/>
      <c r="T2925"/>
      <c r="U2925"/>
      <c r="V2925"/>
      <c r="W2925"/>
      <c r="X2925"/>
      <c r="Y2925"/>
      <c r="Z2925" s="54"/>
      <c r="AA2925" s="54"/>
      <c r="AB2925" s="54"/>
      <c r="AC2925"/>
      <c r="AD2925"/>
      <c r="AE2925"/>
    </row>
    <row r="2926" spans="17:31" x14ac:dyDescent="0.35">
      <c r="Q2926"/>
      <c r="R2926"/>
      <c r="S2926"/>
      <c r="T2926"/>
      <c r="U2926"/>
      <c r="V2926"/>
      <c r="W2926"/>
      <c r="X2926"/>
      <c r="Y2926"/>
      <c r="Z2926" s="54"/>
      <c r="AA2926" s="54"/>
      <c r="AB2926" s="54"/>
      <c r="AC2926"/>
      <c r="AD2926"/>
      <c r="AE2926"/>
    </row>
    <row r="2927" spans="17:31" x14ac:dyDescent="0.35">
      <c r="Q2927"/>
      <c r="R2927"/>
      <c r="S2927"/>
      <c r="T2927"/>
      <c r="U2927"/>
      <c r="V2927"/>
      <c r="W2927"/>
      <c r="X2927"/>
      <c r="Y2927"/>
      <c r="Z2927" s="54"/>
      <c r="AA2927" s="54"/>
      <c r="AB2927" s="54"/>
      <c r="AC2927"/>
      <c r="AD2927"/>
      <c r="AE2927"/>
    </row>
    <row r="2928" spans="17:31" x14ac:dyDescent="0.35">
      <c r="Q2928"/>
      <c r="R2928"/>
      <c r="S2928"/>
      <c r="T2928"/>
      <c r="U2928"/>
      <c r="V2928"/>
      <c r="W2928"/>
      <c r="X2928"/>
      <c r="Y2928"/>
      <c r="Z2928" s="54"/>
      <c r="AA2928" s="54"/>
      <c r="AB2928" s="54"/>
      <c r="AC2928"/>
      <c r="AD2928"/>
      <c r="AE2928"/>
    </row>
    <row r="2929" spans="17:31" x14ac:dyDescent="0.35">
      <c r="Q2929"/>
      <c r="R2929"/>
      <c r="S2929"/>
      <c r="T2929"/>
      <c r="U2929"/>
      <c r="V2929"/>
      <c r="W2929"/>
      <c r="X2929"/>
      <c r="Y2929"/>
      <c r="Z2929" s="54"/>
      <c r="AA2929" s="54"/>
      <c r="AB2929" s="54"/>
      <c r="AC2929"/>
      <c r="AD2929"/>
      <c r="AE2929"/>
    </row>
    <row r="2930" spans="17:31" x14ac:dyDescent="0.35">
      <c r="Q2930"/>
      <c r="R2930"/>
      <c r="S2930"/>
      <c r="T2930"/>
      <c r="U2930"/>
      <c r="V2930"/>
      <c r="W2930"/>
      <c r="X2930"/>
      <c r="Y2930"/>
      <c r="Z2930" s="54"/>
      <c r="AA2930" s="54"/>
      <c r="AB2930" s="54"/>
      <c r="AC2930"/>
      <c r="AD2930"/>
      <c r="AE2930"/>
    </row>
    <row r="2931" spans="17:31" x14ac:dyDescent="0.35">
      <c r="Q2931"/>
      <c r="R2931"/>
      <c r="S2931"/>
      <c r="T2931"/>
      <c r="U2931"/>
      <c r="V2931"/>
      <c r="W2931"/>
      <c r="X2931"/>
      <c r="Y2931"/>
      <c r="Z2931" s="54"/>
      <c r="AA2931" s="54"/>
      <c r="AB2931" s="54"/>
      <c r="AC2931"/>
      <c r="AD2931"/>
      <c r="AE2931"/>
    </row>
    <row r="2932" spans="17:31" x14ac:dyDescent="0.35">
      <c r="Q2932"/>
      <c r="R2932"/>
      <c r="S2932"/>
      <c r="T2932"/>
      <c r="U2932"/>
      <c r="V2932"/>
      <c r="W2932"/>
      <c r="X2932"/>
      <c r="Y2932"/>
      <c r="Z2932" s="54"/>
      <c r="AA2932" s="54"/>
      <c r="AB2932" s="54"/>
      <c r="AC2932"/>
      <c r="AD2932"/>
      <c r="AE2932"/>
    </row>
    <row r="2933" spans="17:31" x14ac:dyDescent="0.35">
      <c r="Q2933"/>
      <c r="R2933"/>
      <c r="S2933"/>
      <c r="T2933"/>
      <c r="U2933"/>
      <c r="V2933"/>
      <c r="W2933"/>
      <c r="X2933"/>
      <c r="Y2933"/>
      <c r="Z2933" s="54"/>
      <c r="AA2933" s="54"/>
      <c r="AB2933" s="54"/>
      <c r="AC2933"/>
      <c r="AD2933"/>
      <c r="AE2933"/>
    </row>
    <row r="2934" spans="17:31" x14ac:dyDescent="0.35">
      <c r="Q2934"/>
      <c r="R2934"/>
      <c r="S2934"/>
      <c r="T2934"/>
      <c r="U2934"/>
      <c r="V2934"/>
      <c r="W2934"/>
      <c r="X2934"/>
      <c r="Y2934"/>
      <c r="Z2934" s="54"/>
      <c r="AA2934" s="54"/>
      <c r="AB2934" s="54"/>
      <c r="AC2934"/>
      <c r="AD2934"/>
      <c r="AE2934"/>
    </row>
    <row r="2935" spans="17:31" x14ac:dyDescent="0.35">
      <c r="Q2935"/>
      <c r="R2935"/>
      <c r="S2935"/>
      <c r="T2935"/>
      <c r="U2935"/>
      <c r="V2935"/>
      <c r="W2935"/>
      <c r="X2935"/>
      <c r="Y2935"/>
      <c r="Z2935" s="54"/>
      <c r="AA2935" s="54"/>
      <c r="AB2935" s="54"/>
      <c r="AC2935"/>
      <c r="AD2935"/>
      <c r="AE2935"/>
    </row>
    <row r="2936" spans="17:31" x14ac:dyDescent="0.35">
      <c r="Q2936"/>
      <c r="R2936"/>
      <c r="S2936"/>
      <c r="T2936"/>
      <c r="U2936"/>
      <c r="V2936"/>
      <c r="W2936"/>
      <c r="X2936"/>
      <c r="Y2936"/>
      <c r="Z2936" s="54"/>
      <c r="AA2936" s="54"/>
      <c r="AB2936" s="54"/>
      <c r="AC2936"/>
      <c r="AD2936"/>
      <c r="AE2936"/>
    </row>
    <row r="2937" spans="17:31" x14ac:dyDescent="0.35">
      <c r="Q2937"/>
      <c r="R2937"/>
      <c r="S2937"/>
      <c r="T2937"/>
      <c r="U2937"/>
      <c r="V2937"/>
      <c r="W2937"/>
      <c r="X2937"/>
      <c r="Y2937"/>
      <c r="Z2937" s="54"/>
      <c r="AA2937" s="54"/>
      <c r="AB2937" s="54"/>
      <c r="AC2937"/>
      <c r="AD2937"/>
      <c r="AE2937"/>
    </row>
    <row r="2938" spans="17:31" x14ac:dyDescent="0.35">
      <c r="Q2938"/>
      <c r="R2938"/>
      <c r="S2938"/>
      <c r="T2938"/>
      <c r="U2938"/>
      <c r="V2938"/>
      <c r="W2938"/>
      <c r="X2938"/>
      <c r="Y2938"/>
      <c r="Z2938" s="54"/>
      <c r="AA2938" s="54"/>
      <c r="AB2938" s="54"/>
      <c r="AC2938"/>
      <c r="AD2938"/>
      <c r="AE2938"/>
    </row>
    <row r="2939" spans="17:31" x14ac:dyDescent="0.35">
      <c r="Q2939"/>
      <c r="R2939"/>
      <c r="S2939"/>
      <c r="T2939"/>
      <c r="U2939"/>
      <c r="V2939"/>
      <c r="W2939"/>
      <c r="X2939"/>
      <c r="Y2939"/>
      <c r="Z2939" s="54"/>
      <c r="AA2939" s="54"/>
      <c r="AB2939" s="54"/>
      <c r="AC2939"/>
      <c r="AD2939"/>
      <c r="AE2939"/>
    </row>
    <row r="2940" spans="17:31" x14ac:dyDescent="0.35">
      <c r="Q2940"/>
      <c r="R2940"/>
      <c r="S2940"/>
      <c r="T2940"/>
      <c r="U2940"/>
      <c r="V2940"/>
      <c r="W2940"/>
      <c r="X2940"/>
      <c r="Y2940"/>
      <c r="Z2940" s="54"/>
      <c r="AA2940" s="54"/>
      <c r="AB2940" s="54"/>
      <c r="AC2940"/>
      <c r="AD2940"/>
      <c r="AE2940"/>
    </row>
    <row r="2941" spans="17:31" x14ac:dyDescent="0.35">
      <c r="Q2941"/>
      <c r="R2941"/>
      <c r="S2941"/>
      <c r="T2941"/>
      <c r="U2941"/>
      <c r="V2941"/>
      <c r="W2941"/>
      <c r="X2941"/>
      <c r="Y2941"/>
      <c r="Z2941" s="54"/>
      <c r="AA2941" s="54"/>
      <c r="AB2941" s="54"/>
      <c r="AC2941"/>
      <c r="AD2941"/>
      <c r="AE2941"/>
    </row>
    <row r="2942" spans="17:31" x14ac:dyDescent="0.35">
      <c r="Q2942"/>
      <c r="R2942"/>
      <c r="S2942"/>
      <c r="T2942"/>
      <c r="U2942"/>
      <c r="V2942"/>
      <c r="W2942"/>
      <c r="X2942"/>
      <c r="Y2942"/>
      <c r="Z2942" s="54"/>
      <c r="AA2942" s="54"/>
      <c r="AB2942" s="54"/>
      <c r="AC2942"/>
      <c r="AD2942"/>
      <c r="AE2942"/>
    </row>
    <row r="2943" spans="17:31" x14ac:dyDescent="0.35">
      <c r="Q2943"/>
      <c r="R2943"/>
      <c r="S2943"/>
      <c r="T2943"/>
      <c r="U2943"/>
      <c r="V2943"/>
      <c r="W2943"/>
      <c r="X2943"/>
      <c r="Y2943"/>
      <c r="Z2943" s="54"/>
      <c r="AA2943" s="54"/>
      <c r="AB2943" s="54"/>
      <c r="AC2943"/>
      <c r="AD2943"/>
      <c r="AE2943"/>
    </row>
    <row r="2944" spans="17:31" x14ac:dyDescent="0.35">
      <c r="Q2944"/>
      <c r="R2944"/>
      <c r="S2944"/>
      <c r="T2944"/>
      <c r="U2944"/>
      <c r="V2944"/>
      <c r="W2944"/>
      <c r="X2944"/>
      <c r="Y2944"/>
      <c r="Z2944" s="54"/>
      <c r="AA2944" s="54"/>
      <c r="AB2944" s="54"/>
      <c r="AC2944"/>
      <c r="AD2944"/>
      <c r="AE2944"/>
    </row>
    <row r="2945" spans="17:31" x14ac:dyDescent="0.35">
      <c r="Q2945"/>
      <c r="R2945"/>
      <c r="S2945"/>
      <c r="T2945"/>
      <c r="U2945"/>
      <c r="V2945"/>
      <c r="W2945"/>
      <c r="X2945"/>
      <c r="Y2945"/>
      <c r="Z2945" s="54"/>
      <c r="AA2945" s="54"/>
      <c r="AB2945" s="54"/>
      <c r="AC2945"/>
      <c r="AD2945"/>
      <c r="AE2945"/>
    </row>
    <row r="2946" spans="17:31" x14ac:dyDescent="0.35">
      <c r="Q2946"/>
      <c r="R2946"/>
      <c r="S2946"/>
      <c r="T2946"/>
      <c r="U2946"/>
      <c r="V2946"/>
      <c r="W2946"/>
      <c r="X2946"/>
      <c r="Y2946"/>
      <c r="Z2946" s="54"/>
      <c r="AA2946" s="54"/>
      <c r="AB2946" s="54"/>
      <c r="AC2946"/>
      <c r="AD2946"/>
      <c r="AE2946"/>
    </row>
    <row r="2947" spans="17:31" x14ac:dyDescent="0.35">
      <c r="Q2947"/>
      <c r="R2947"/>
      <c r="S2947"/>
      <c r="T2947"/>
      <c r="U2947"/>
      <c r="V2947"/>
      <c r="W2947"/>
      <c r="X2947"/>
      <c r="Y2947"/>
      <c r="Z2947" s="54"/>
      <c r="AA2947" s="54"/>
      <c r="AB2947" s="54"/>
      <c r="AC2947"/>
      <c r="AD2947"/>
      <c r="AE2947"/>
    </row>
    <row r="2948" spans="17:31" x14ac:dyDescent="0.35">
      <c r="Q2948"/>
      <c r="R2948"/>
      <c r="S2948"/>
      <c r="T2948"/>
      <c r="U2948"/>
      <c r="V2948"/>
      <c r="W2948"/>
      <c r="X2948"/>
      <c r="Y2948"/>
      <c r="Z2948" s="54"/>
      <c r="AA2948" s="54"/>
      <c r="AB2948" s="54"/>
      <c r="AC2948"/>
      <c r="AD2948"/>
      <c r="AE2948"/>
    </row>
    <row r="2949" spans="17:31" x14ac:dyDescent="0.35">
      <c r="Q2949"/>
      <c r="R2949"/>
      <c r="S2949"/>
      <c r="T2949"/>
      <c r="U2949"/>
      <c r="V2949"/>
      <c r="W2949"/>
      <c r="X2949"/>
      <c r="Y2949"/>
      <c r="Z2949" s="54"/>
      <c r="AA2949" s="54"/>
      <c r="AB2949" s="54"/>
      <c r="AC2949"/>
      <c r="AD2949"/>
      <c r="AE2949"/>
    </row>
    <row r="2950" spans="17:31" x14ac:dyDescent="0.35">
      <c r="Q2950"/>
      <c r="R2950"/>
      <c r="S2950"/>
      <c r="T2950"/>
      <c r="U2950"/>
      <c r="V2950"/>
      <c r="W2950"/>
      <c r="X2950"/>
      <c r="Y2950"/>
      <c r="Z2950" s="54"/>
      <c r="AA2950" s="54"/>
      <c r="AB2950" s="54"/>
      <c r="AC2950"/>
      <c r="AD2950"/>
      <c r="AE2950"/>
    </row>
    <row r="2951" spans="17:31" x14ac:dyDescent="0.35">
      <c r="Q2951"/>
      <c r="R2951"/>
      <c r="S2951"/>
      <c r="T2951"/>
      <c r="U2951"/>
      <c r="V2951"/>
      <c r="W2951"/>
      <c r="X2951"/>
      <c r="Y2951"/>
      <c r="Z2951" s="54"/>
      <c r="AA2951" s="54"/>
      <c r="AB2951" s="54"/>
      <c r="AC2951"/>
      <c r="AD2951"/>
      <c r="AE2951"/>
    </row>
    <row r="2952" spans="17:31" x14ac:dyDescent="0.35">
      <c r="Q2952"/>
      <c r="R2952"/>
      <c r="S2952"/>
      <c r="T2952"/>
      <c r="U2952"/>
      <c r="V2952"/>
      <c r="W2952"/>
      <c r="X2952"/>
      <c r="Y2952"/>
      <c r="Z2952" s="54"/>
      <c r="AA2952" s="54"/>
      <c r="AB2952" s="54"/>
      <c r="AC2952"/>
      <c r="AD2952"/>
      <c r="AE2952"/>
    </row>
    <row r="2953" spans="17:31" x14ac:dyDescent="0.35">
      <c r="Q2953"/>
      <c r="R2953"/>
      <c r="S2953"/>
      <c r="T2953"/>
      <c r="U2953"/>
      <c r="V2953"/>
      <c r="W2953"/>
      <c r="X2953"/>
      <c r="Y2953"/>
      <c r="Z2953" s="54"/>
      <c r="AA2953" s="54"/>
      <c r="AB2953" s="54"/>
      <c r="AC2953"/>
      <c r="AD2953"/>
      <c r="AE2953"/>
    </row>
    <row r="2954" spans="17:31" x14ac:dyDescent="0.35">
      <c r="Q2954"/>
      <c r="R2954"/>
      <c r="S2954"/>
      <c r="T2954"/>
      <c r="U2954"/>
      <c r="V2954"/>
      <c r="W2954"/>
      <c r="X2954"/>
      <c r="Y2954"/>
      <c r="Z2954" s="54"/>
      <c r="AA2954" s="54"/>
      <c r="AB2954" s="54"/>
      <c r="AC2954"/>
      <c r="AD2954"/>
      <c r="AE2954"/>
    </row>
    <row r="2955" spans="17:31" x14ac:dyDescent="0.35">
      <c r="Q2955"/>
      <c r="R2955"/>
      <c r="S2955"/>
      <c r="T2955"/>
      <c r="U2955"/>
      <c r="V2955"/>
      <c r="W2955"/>
      <c r="X2955"/>
      <c r="Y2955"/>
      <c r="Z2955" s="54"/>
      <c r="AA2955" s="54"/>
      <c r="AB2955" s="54"/>
      <c r="AC2955"/>
      <c r="AD2955"/>
      <c r="AE2955"/>
    </row>
    <row r="2956" spans="17:31" x14ac:dyDescent="0.35">
      <c r="Q2956"/>
      <c r="R2956"/>
      <c r="S2956"/>
      <c r="T2956"/>
      <c r="U2956"/>
      <c r="V2956"/>
      <c r="W2956"/>
      <c r="X2956"/>
      <c r="Y2956"/>
      <c r="Z2956" s="54"/>
      <c r="AA2956" s="54"/>
      <c r="AB2956" s="54"/>
      <c r="AC2956"/>
      <c r="AD2956"/>
      <c r="AE2956"/>
    </row>
    <row r="2957" spans="17:31" x14ac:dyDescent="0.35">
      <c r="Q2957"/>
      <c r="R2957"/>
      <c r="S2957"/>
      <c r="T2957"/>
      <c r="U2957"/>
      <c r="V2957"/>
      <c r="W2957"/>
      <c r="X2957"/>
      <c r="Y2957"/>
      <c r="Z2957" s="54"/>
      <c r="AA2957" s="54"/>
      <c r="AB2957" s="54"/>
      <c r="AC2957"/>
      <c r="AD2957"/>
      <c r="AE2957"/>
    </row>
    <row r="2958" spans="17:31" x14ac:dyDescent="0.35">
      <c r="Q2958"/>
      <c r="R2958"/>
      <c r="S2958"/>
      <c r="T2958"/>
      <c r="U2958"/>
      <c r="V2958"/>
      <c r="W2958"/>
      <c r="X2958"/>
      <c r="Y2958"/>
      <c r="Z2958" s="54"/>
      <c r="AA2958" s="54"/>
      <c r="AB2958" s="54"/>
      <c r="AC2958"/>
      <c r="AD2958"/>
      <c r="AE2958"/>
    </row>
    <row r="2959" spans="17:31" x14ac:dyDescent="0.35">
      <c r="Q2959"/>
      <c r="R2959"/>
      <c r="S2959"/>
      <c r="T2959"/>
      <c r="U2959"/>
      <c r="V2959"/>
      <c r="W2959"/>
      <c r="X2959"/>
      <c r="Y2959"/>
      <c r="Z2959" s="54"/>
      <c r="AA2959" s="54"/>
      <c r="AB2959" s="54"/>
      <c r="AC2959"/>
      <c r="AD2959"/>
      <c r="AE2959"/>
    </row>
    <row r="2960" spans="17:31" x14ac:dyDescent="0.35">
      <c r="Q2960"/>
      <c r="R2960"/>
      <c r="S2960"/>
      <c r="T2960"/>
      <c r="U2960"/>
      <c r="V2960"/>
      <c r="W2960"/>
      <c r="X2960"/>
      <c r="Y2960"/>
      <c r="Z2960" s="54"/>
      <c r="AA2960" s="54"/>
      <c r="AB2960" s="54"/>
      <c r="AC2960"/>
      <c r="AD2960"/>
      <c r="AE2960"/>
    </row>
    <row r="2961" spans="17:31" x14ac:dyDescent="0.35">
      <c r="Q2961"/>
      <c r="R2961"/>
      <c r="S2961"/>
      <c r="T2961"/>
      <c r="U2961"/>
      <c r="V2961"/>
      <c r="W2961"/>
      <c r="X2961"/>
      <c r="Y2961"/>
      <c r="Z2961" s="54"/>
      <c r="AA2961" s="54"/>
      <c r="AB2961" s="54"/>
      <c r="AC2961"/>
      <c r="AD2961"/>
      <c r="AE2961"/>
    </row>
    <row r="2962" spans="17:31" x14ac:dyDescent="0.35">
      <c r="Q2962"/>
      <c r="R2962"/>
      <c r="S2962"/>
      <c r="T2962"/>
      <c r="U2962"/>
      <c r="V2962"/>
      <c r="W2962"/>
      <c r="X2962"/>
      <c r="Y2962"/>
      <c r="Z2962" s="54"/>
      <c r="AA2962" s="54"/>
      <c r="AB2962" s="54"/>
      <c r="AC2962"/>
      <c r="AD2962"/>
      <c r="AE2962"/>
    </row>
    <row r="2963" spans="17:31" x14ac:dyDescent="0.35">
      <c r="Q2963"/>
      <c r="R2963"/>
      <c r="S2963"/>
      <c r="T2963"/>
      <c r="U2963"/>
      <c r="V2963"/>
      <c r="W2963"/>
      <c r="X2963"/>
      <c r="Y2963"/>
      <c r="Z2963" s="54"/>
      <c r="AA2963" s="54"/>
      <c r="AB2963" s="54"/>
      <c r="AC2963"/>
      <c r="AD2963"/>
      <c r="AE2963"/>
    </row>
    <row r="2964" spans="17:31" x14ac:dyDescent="0.35">
      <c r="Q2964"/>
      <c r="R2964"/>
      <c r="S2964"/>
      <c r="T2964"/>
      <c r="U2964"/>
      <c r="V2964"/>
      <c r="W2964"/>
      <c r="X2964"/>
      <c r="Y2964"/>
      <c r="Z2964" s="54"/>
      <c r="AA2964" s="54"/>
      <c r="AB2964" s="54"/>
      <c r="AC2964"/>
      <c r="AD2964"/>
      <c r="AE2964"/>
    </row>
    <row r="2965" spans="17:31" x14ac:dyDescent="0.35">
      <c r="Q2965"/>
      <c r="R2965"/>
      <c r="S2965"/>
      <c r="T2965"/>
      <c r="U2965"/>
      <c r="V2965"/>
      <c r="W2965"/>
      <c r="X2965"/>
      <c r="Y2965"/>
      <c r="Z2965" s="54"/>
      <c r="AA2965" s="54"/>
      <c r="AB2965" s="54"/>
      <c r="AC2965"/>
      <c r="AD2965"/>
      <c r="AE2965"/>
    </row>
    <row r="2966" spans="17:31" x14ac:dyDescent="0.35">
      <c r="Q2966"/>
      <c r="R2966"/>
      <c r="S2966"/>
      <c r="T2966"/>
      <c r="U2966"/>
      <c r="V2966"/>
      <c r="W2966"/>
      <c r="X2966"/>
      <c r="Y2966"/>
      <c r="Z2966" s="54"/>
      <c r="AA2966" s="54"/>
      <c r="AB2966" s="54"/>
      <c r="AC2966"/>
      <c r="AD2966"/>
      <c r="AE2966"/>
    </row>
    <row r="2967" spans="17:31" x14ac:dyDescent="0.35">
      <c r="Q2967"/>
      <c r="R2967"/>
      <c r="S2967"/>
      <c r="T2967"/>
      <c r="U2967"/>
      <c r="V2967"/>
      <c r="W2967"/>
      <c r="X2967"/>
      <c r="Y2967"/>
      <c r="Z2967" s="54"/>
      <c r="AA2967" s="54"/>
      <c r="AB2967" s="54"/>
      <c r="AC2967"/>
      <c r="AD2967"/>
      <c r="AE2967"/>
    </row>
    <row r="2968" spans="17:31" x14ac:dyDescent="0.35">
      <c r="Q2968"/>
      <c r="R2968"/>
      <c r="S2968"/>
      <c r="T2968"/>
      <c r="U2968"/>
      <c r="V2968"/>
      <c r="W2968"/>
      <c r="X2968"/>
      <c r="Y2968"/>
      <c r="Z2968" s="54"/>
      <c r="AA2968" s="54"/>
      <c r="AB2968" s="54"/>
      <c r="AC2968"/>
      <c r="AD2968"/>
      <c r="AE2968"/>
    </row>
    <row r="2969" spans="17:31" x14ac:dyDescent="0.35">
      <c r="Q2969"/>
      <c r="R2969"/>
      <c r="S2969"/>
      <c r="T2969"/>
      <c r="U2969"/>
      <c r="V2969"/>
      <c r="W2969"/>
      <c r="X2969"/>
      <c r="Y2969"/>
      <c r="Z2969" s="54"/>
      <c r="AA2969" s="54"/>
      <c r="AB2969" s="54"/>
      <c r="AC2969"/>
      <c r="AD2969"/>
      <c r="AE2969"/>
    </row>
    <row r="2970" spans="17:31" x14ac:dyDescent="0.35">
      <c r="Q2970"/>
      <c r="R2970"/>
      <c r="S2970"/>
      <c r="T2970"/>
      <c r="U2970"/>
      <c r="V2970"/>
      <c r="W2970"/>
      <c r="X2970"/>
      <c r="Y2970"/>
      <c r="Z2970" s="54"/>
      <c r="AA2970" s="54"/>
      <c r="AB2970" s="54"/>
      <c r="AC2970"/>
      <c r="AD2970"/>
      <c r="AE2970"/>
    </row>
    <row r="2971" spans="17:31" x14ac:dyDescent="0.35">
      <c r="Q2971"/>
      <c r="R2971"/>
      <c r="S2971"/>
      <c r="T2971"/>
      <c r="U2971"/>
      <c r="V2971"/>
      <c r="W2971"/>
      <c r="X2971"/>
      <c r="Y2971"/>
      <c r="Z2971" s="54"/>
      <c r="AA2971" s="54"/>
      <c r="AB2971" s="54"/>
      <c r="AC2971"/>
      <c r="AD2971"/>
      <c r="AE2971"/>
    </row>
    <row r="2972" spans="17:31" x14ac:dyDescent="0.35">
      <c r="Q2972"/>
      <c r="R2972"/>
      <c r="S2972"/>
      <c r="T2972"/>
      <c r="U2972"/>
      <c r="V2972"/>
      <c r="W2972"/>
      <c r="X2972"/>
      <c r="Y2972"/>
      <c r="Z2972" s="54"/>
      <c r="AA2972" s="54"/>
      <c r="AB2972" s="54"/>
      <c r="AC2972"/>
      <c r="AD2972"/>
      <c r="AE2972"/>
    </row>
    <row r="2973" spans="17:31" x14ac:dyDescent="0.35">
      <c r="Q2973"/>
      <c r="R2973"/>
      <c r="S2973"/>
      <c r="T2973"/>
      <c r="U2973"/>
      <c r="V2973"/>
      <c r="W2973"/>
      <c r="X2973"/>
      <c r="Y2973"/>
      <c r="Z2973" s="54"/>
      <c r="AA2973" s="54"/>
      <c r="AB2973" s="54"/>
      <c r="AC2973"/>
      <c r="AD2973"/>
      <c r="AE2973"/>
    </row>
    <row r="2974" spans="17:31" x14ac:dyDescent="0.35">
      <c r="Q2974"/>
      <c r="R2974"/>
      <c r="S2974"/>
      <c r="T2974"/>
      <c r="U2974"/>
      <c r="V2974"/>
      <c r="W2974"/>
      <c r="X2974"/>
      <c r="Y2974"/>
      <c r="Z2974" s="54"/>
      <c r="AA2974" s="54"/>
      <c r="AB2974" s="54"/>
      <c r="AC2974"/>
      <c r="AD2974"/>
      <c r="AE2974"/>
    </row>
    <row r="2975" spans="17:31" x14ac:dyDescent="0.35">
      <c r="Q2975"/>
      <c r="R2975"/>
      <c r="S2975"/>
      <c r="T2975"/>
      <c r="U2975"/>
      <c r="V2975"/>
      <c r="W2975"/>
      <c r="X2975"/>
      <c r="Y2975"/>
      <c r="Z2975" s="54"/>
      <c r="AA2975" s="54"/>
      <c r="AB2975" s="54"/>
      <c r="AC2975"/>
      <c r="AD2975"/>
      <c r="AE2975"/>
    </row>
    <row r="2976" spans="17:31" x14ac:dyDescent="0.35">
      <c r="Q2976"/>
      <c r="R2976"/>
      <c r="S2976"/>
      <c r="T2976"/>
      <c r="U2976"/>
      <c r="V2976"/>
      <c r="W2976"/>
      <c r="X2976"/>
      <c r="Y2976"/>
      <c r="Z2976" s="54"/>
      <c r="AA2976" s="54"/>
      <c r="AB2976" s="54"/>
      <c r="AC2976"/>
      <c r="AD2976"/>
      <c r="AE2976"/>
    </row>
    <row r="2977" spans="17:31" x14ac:dyDescent="0.35">
      <c r="Q2977"/>
      <c r="R2977"/>
      <c r="S2977"/>
      <c r="T2977"/>
      <c r="U2977"/>
      <c r="V2977"/>
      <c r="W2977"/>
      <c r="X2977"/>
      <c r="Y2977"/>
      <c r="Z2977" s="54"/>
      <c r="AA2977" s="54"/>
      <c r="AB2977" s="54"/>
      <c r="AC2977"/>
      <c r="AD2977"/>
      <c r="AE2977"/>
    </row>
    <row r="2978" spans="17:31" x14ac:dyDescent="0.35">
      <c r="Q2978"/>
      <c r="R2978"/>
      <c r="S2978"/>
      <c r="T2978"/>
      <c r="U2978"/>
      <c r="V2978"/>
      <c r="W2978"/>
      <c r="X2978"/>
      <c r="Y2978"/>
      <c r="Z2978" s="54"/>
      <c r="AA2978" s="54"/>
      <c r="AB2978" s="54"/>
      <c r="AC2978"/>
      <c r="AD2978"/>
      <c r="AE2978"/>
    </row>
    <row r="2979" spans="17:31" x14ac:dyDescent="0.35">
      <c r="Q2979"/>
      <c r="R2979"/>
      <c r="S2979"/>
      <c r="T2979"/>
      <c r="U2979"/>
      <c r="V2979"/>
      <c r="W2979"/>
      <c r="X2979"/>
      <c r="Y2979"/>
      <c r="Z2979" s="54"/>
      <c r="AA2979" s="54"/>
      <c r="AB2979" s="54"/>
      <c r="AC2979"/>
      <c r="AD2979"/>
      <c r="AE2979"/>
    </row>
    <row r="2980" spans="17:31" x14ac:dyDescent="0.35">
      <c r="Q2980"/>
      <c r="R2980"/>
      <c r="S2980"/>
      <c r="T2980"/>
      <c r="U2980"/>
      <c r="V2980"/>
      <c r="W2980"/>
      <c r="X2980"/>
      <c r="Y2980"/>
      <c r="Z2980" s="54"/>
      <c r="AA2980" s="54"/>
      <c r="AB2980" s="54"/>
      <c r="AC2980"/>
      <c r="AD2980"/>
      <c r="AE2980"/>
    </row>
    <row r="2981" spans="17:31" x14ac:dyDescent="0.35">
      <c r="Q2981"/>
      <c r="R2981"/>
      <c r="S2981"/>
      <c r="T2981"/>
      <c r="U2981"/>
      <c r="V2981"/>
      <c r="W2981"/>
      <c r="X2981"/>
      <c r="Y2981"/>
      <c r="Z2981" s="54"/>
      <c r="AA2981" s="54"/>
      <c r="AB2981" s="54"/>
      <c r="AC2981"/>
      <c r="AD2981"/>
      <c r="AE2981"/>
    </row>
    <row r="2982" spans="17:31" x14ac:dyDescent="0.35">
      <c r="Q2982"/>
      <c r="R2982"/>
      <c r="S2982"/>
      <c r="T2982"/>
      <c r="U2982"/>
      <c r="V2982"/>
      <c r="W2982"/>
      <c r="X2982"/>
      <c r="Y2982"/>
      <c r="Z2982" s="54"/>
      <c r="AA2982" s="54"/>
      <c r="AB2982" s="54"/>
      <c r="AC2982"/>
      <c r="AD2982"/>
      <c r="AE2982"/>
    </row>
    <row r="2983" spans="17:31" x14ac:dyDescent="0.35">
      <c r="Q2983"/>
      <c r="R2983"/>
      <c r="S2983"/>
      <c r="T2983"/>
      <c r="U2983"/>
      <c r="V2983"/>
      <c r="W2983"/>
      <c r="X2983"/>
      <c r="Y2983"/>
      <c r="Z2983" s="54"/>
      <c r="AA2983" s="54"/>
      <c r="AB2983" s="54"/>
      <c r="AC2983"/>
      <c r="AD2983"/>
      <c r="AE2983"/>
    </row>
    <row r="2984" spans="17:31" x14ac:dyDescent="0.35">
      <c r="Q2984"/>
      <c r="R2984"/>
      <c r="S2984"/>
      <c r="T2984"/>
      <c r="U2984"/>
      <c r="V2984"/>
      <c r="W2984"/>
      <c r="X2984"/>
      <c r="Y2984"/>
      <c r="Z2984" s="54"/>
      <c r="AA2984" s="54"/>
      <c r="AB2984" s="54"/>
      <c r="AC2984"/>
      <c r="AD2984"/>
      <c r="AE2984"/>
    </row>
    <row r="2985" spans="17:31" x14ac:dyDescent="0.35">
      <c r="Q2985"/>
      <c r="R2985"/>
      <c r="S2985"/>
      <c r="T2985"/>
      <c r="U2985"/>
      <c r="V2985"/>
      <c r="W2985"/>
      <c r="X2985"/>
      <c r="Y2985"/>
      <c r="Z2985" s="54"/>
      <c r="AA2985" s="54"/>
      <c r="AB2985" s="54"/>
      <c r="AC2985"/>
      <c r="AD2985"/>
      <c r="AE2985"/>
    </row>
    <row r="2986" spans="17:31" x14ac:dyDescent="0.35">
      <c r="Q2986"/>
      <c r="R2986"/>
      <c r="S2986"/>
      <c r="T2986"/>
      <c r="U2986"/>
      <c r="V2986"/>
      <c r="W2986"/>
      <c r="X2986"/>
      <c r="Y2986"/>
      <c r="Z2986" s="54"/>
      <c r="AA2986" s="54"/>
      <c r="AB2986" s="54"/>
      <c r="AC2986"/>
      <c r="AD2986"/>
      <c r="AE2986"/>
    </row>
    <row r="2987" spans="17:31" x14ac:dyDescent="0.35">
      <c r="Q2987"/>
      <c r="R2987"/>
      <c r="S2987"/>
      <c r="T2987"/>
      <c r="U2987"/>
      <c r="V2987"/>
      <c r="W2987"/>
      <c r="X2987"/>
      <c r="Y2987"/>
      <c r="Z2987" s="54"/>
      <c r="AA2987" s="54"/>
      <c r="AB2987" s="54"/>
      <c r="AC2987"/>
      <c r="AD2987"/>
      <c r="AE2987"/>
    </row>
    <row r="2988" spans="17:31" x14ac:dyDescent="0.35">
      <c r="Q2988"/>
      <c r="R2988"/>
      <c r="S2988"/>
      <c r="T2988"/>
      <c r="U2988"/>
      <c r="V2988"/>
      <c r="W2988"/>
      <c r="X2988"/>
      <c r="Y2988"/>
      <c r="Z2988" s="54"/>
      <c r="AA2988" s="54"/>
      <c r="AB2988" s="54"/>
      <c r="AC2988"/>
      <c r="AD2988"/>
      <c r="AE2988"/>
    </row>
    <row r="2989" spans="17:31" x14ac:dyDescent="0.35">
      <c r="Q2989"/>
      <c r="R2989"/>
      <c r="S2989"/>
      <c r="T2989"/>
      <c r="U2989"/>
      <c r="V2989"/>
      <c r="W2989"/>
      <c r="X2989"/>
      <c r="Y2989"/>
      <c r="Z2989" s="54"/>
      <c r="AA2989" s="54"/>
      <c r="AB2989" s="54"/>
      <c r="AC2989"/>
      <c r="AD2989"/>
      <c r="AE2989"/>
    </row>
    <row r="2990" spans="17:31" x14ac:dyDescent="0.35">
      <c r="Q2990"/>
      <c r="R2990"/>
      <c r="S2990"/>
      <c r="T2990"/>
      <c r="U2990"/>
      <c r="V2990"/>
      <c r="W2990"/>
      <c r="X2990"/>
      <c r="Y2990"/>
      <c r="Z2990" s="54"/>
      <c r="AA2990" s="54"/>
      <c r="AB2990" s="54"/>
      <c r="AC2990"/>
      <c r="AD2990"/>
      <c r="AE2990"/>
    </row>
    <row r="2991" spans="17:31" x14ac:dyDescent="0.35">
      <c r="Q2991"/>
      <c r="R2991"/>
      <c r="S2991"/>
      <c r="T2991"/>
      <c r="U2991"/>
      <c r="V2991"/>
      <c r="W2991"/>
      <c r="X2991"/>
      <c r="Y2991"/>
      <c r="Z2991" s="54"/>
      <c r="AA2991" s="54"/>
      <c r="AB2991" s="54"/>
      <c r="AC2991"/>
      <c r="AD2991"/>
      <c r="AE2991"/>
    </row>
    <row r="2992" spans="17:31" x14ac:dyDescent="0.35">
      <c r="Q2992"/>
      <c r="R2992"/>
      <c r="S2992"/>
      <c r="T2992"/>
      <c r="U2992"/>
      <c r="V2992"/>
      <c r="W2992"/>
      <c r="X2992"/>
      <c r="Y2992"/>
      <c r="Z2992" s="54"/>
      <c r="AA2992" s="54"/>
      <c r="AB2992" s="54"/>
      <c r="AC2992"/>
      <c r="AD2992"/>
      <c r="AE2992"/>
    </row>
    <row r="2993" spans="17:31" x14ac:dyDescent="0.35">
      <c r="Q2993"/>
      <c r="R2993"/>
      <c r="S2993"/>
      <c r="T2993"/>
      <c r="U2993"/>
      <c r="V2993"/>
      <c r="W2993"/>
      <c r="X2993"/>
      <c r="Y2993"/>
      <c r="Z2993" s="54"/>
      <c r="AA2993" s="54"/>
      <c r="AB2993" s="54"/>
      <c r="AC2993"/>
      <c r="AD2993"/>
      <c r="AE2993"/>
    </row>
    <row r="2994" spans="17:31" x14ac:dyDescent="0.35">
      <c r="Q2994"/>
      <c r="R2994"/>
      <c r="S2994"/>
      <c r="T2994"/>
      <c r="U2994"/>
      <c r="V2994"/>
      <c r="W2994"/>
      <c r="X2994"/>
      <c r="Y2994"/>
      <c r="Z2994" s="54"/>
      <c r="AA2994" s="54"/>
      <c r="AB2994" s="54"/>
      <c r="AC2994"/>
      <c r="AD2994"/>
      <c r="AE2994"/>
    </row>
    <row r="2995" spans="17:31" x14ac:dyDescent="0.35">
      <c r="Q2995"/>
      <c r="R2995"/>
      <c r="S2995"/>
      <c r="T2995"/>
      <c r="U2995"/>
      <c r="V2995"/>
      <c r="W2995"/>
      <c r="X2995"/>
      <c r="Y2995"/>
      <c r="Z2995" s="54"/>
      <c r="AA2995" s="54"/>
      <c r="AB2995" s="54"/>
      <c r="AC2995"/>
      <c r="AD2995"/>
      <c r="AE2995"/>
    </row>
    <row r="2996" spans="17:31" x14ac:dyDescent="0.35">
      <c r="Q2996"/>
      <c r="R2996"/>
      <c r="S2996"/>
      <c r="T2996"/>
      <c r="U2996"/>
      <c r="V2996"/>
      <c r="W2996"/>
      <c r="X2996"/>
      <c r="Y2996"/>
      <c r="Z2996" s="54"/>
      <c r="AA2996" s="54"/>
      <c r="AB2996" s="54"/>
      <c r="AC2996"/>
      <c r="AD2996"/>
      <c r="AE2996"/>
    </row>
    <row r="2997" spans="17:31" x14ac:dyDescent="0.35">
      <c r="Q2997"/>
      <c r="R2997"/>
      <c r="S2997"/>
      <c r="T2997"/>
      <c r="U2997"/>
      <c r="V2997"/>
      <c r="W2997"/>
      <c r="X2997"/>
      <c r="Y2997"/>
      <c r="Z2997" s="54"/>
      <c r="AA2997" s="54"/>
      <c r="AB2997" s="54"/>
      <c r="AC2997"/>
      <c r="AD2997"/>
      <c r="AE2997"/>
    </row>
    <row r="2998" spans="17:31" x14ac:dyDescent="0.35">
      <c r="Q2998"/>
      <c r="R2998"/>
      <c r="S2998"/>
      <c r="T2998"/>
      <c r="U2998"/>
      <c r="V2998"/>
      <c r="W2998"/>
      <c r="X2998"/>
      <c r="Y2998"/>
      <c r="Z2998" s="54"/>
      <c r="AA2998" s="54"/>
      <c r="AB2998" s="54"/>
      <c r="AC2998"/>
      <c r="AD2998"/>
      <c r="AE2998"/>
    </row>
    <row r="2999" spans="17:31" x14ac:dyDescent="0.35">
      <c r="Q2999"/>
      <c r="R2999"/>
      <c r="S2999"/>
      <c r="T2999"/>
      <c r="U2999"/>
      <c r="V2999"/>
      <c r="W2999"/>
      <c r="X2999"/>
      <c r="Y2999"/>
      <c r="Z2999" s="54"/>
      <c r="AA2999" s="54"/>
      <c r="AB2999" s="54"/>
      <c r="AC2999"/>
      <c r="AD2999"/>
      <c r="AE2999"/>
    </row>
    <row r="3000" spans="17:31" x14ac:dyDescent="0.35">
      <c r="Q3000"/>
      <c r="R3000"/>
      <c r="S3000"/>
      <c r="T3000"/>
      <c r="U3000"/>
      <c r="V3000"/>
      <c r="W3000"/>
      <c r="X3000"/>
      <c r="Y3000"/>
      <c r="Z3000" s="54"/>
      <c r="AA3000" s="54"/>
      <c r="AB3000" s="54"/>
      <c r="AC3000"/>
      <c r="AD3000"/>
      <c r="AE3000"/>
    </row>
    <row r="3001" spans="17:31" x14ac:dyDescent="0.35">
      <c r="Q3001"/>
      <c r="R3001"/>
      <c r="S3001"/>
      <c r="T3001"/>
      <c r="U3001"/>
      <c r="V3001"/>
      <c r="W3001"/>
      <c r="X3001"/>
      <c r="Y3001"/>
      <c r="Z3001" s="54"/>
      <c r="AA3001" s="54"/>
      <c r="AB3001" s="54"/>
      <c r="AC3001"/>
      <c r="AD3001"/>
      <c r="AE3001"/>
    </row>
    <row r="3002" spans="17:31" x14ac:dyDescent="0.35">
      <c r="Q3002"/>
      <c r="R3002"/>
      <c r="S3002"/>
      <c r="T3002"/>
      <c r="U3002"/>
      <c r="V3002"/>
      <c r="W3002"/>
      <c r="X3002"/>
      <c r="Y3002"/>
      <c r="Z3002" s="54"/>
      <c r="AA3002" s="54"/>
      <c r="AB3002" s="54"/>
      <c r="AC3002"/>
      <c r="AD3002"/>
      <c r="AE3002"/>
    </row>
    <row r="3003" spans="17:31" x14ac:dyDescent="0.35">
      <c r="Q3003"/>
      <c r="R3003"/>
      <c r="S3003"/>
      <c r="T3003"/>
      <c r="U3003"/>
      <c r="V3003"/>
      <c r="W3003"/>
      <c r="X3003"/>
      <c r="Y3003"/>
      <c r="Z3003" s="54"/>
      <c r="AA3003" s="54"/>
      <c r="AB3003" s="54"/>
      <c r="AC3003"/>
      <c r="AD3003"/>
      <c r="AE3003"/>
    </row>
    <row r="3004" spans="17:31" x14ac:dyDescent="0.35">
      <c r="Q3004"/>
      <c r="R3004"/>
      <c r="S3004"/>
      <c r="T3004"/>
      <c r="U3004"/>
      <c r="V3004"/>
      <c r="W3004"/>
      <c r="X3004"/>
      <c r="Y3004"/>
      <c r="Z3004" s="54"/>
      <c r="AA3004" s="54"/>
      <c r="AB3004" s="54"/>
      <c r="AC3004"/>
      <c r="AD3004"/>
      <c r="AE3004"/>
    </row>
    <row r="3005" spans="17:31" x14ac:dyDescent="0.35">
      <c r="Q3005"/>
      <c r="R3005"/>
      <c r="S3005"/>
      <c r="T3005"/>
      <c r="U3005"/>
      <c r="V3005"/>
      <c r="W3005"/>
      <c r="X3005"/>
      <c r="Y3005"/>
      <c r="Z3005" s="54"/>
      <c r="AA3005" s="54"/>
      <c r="AB3005" s="54"/>
      <c r="AC3005"/>
      <c r="AD3005"/>
      <c r="AE3005"/>
    </row>
    <row r="3006" spans="17:31" x14ac:dyDescent="0.35">
      <c r="Q3006"/>
      <c r="R3006"/>
      <c r="S3006"/>
      <c r="T3006"/>
      <c r="U3006"/>
      <c r="V3006"/>
      <c r="W3006"/>
      <c r="X3006"/>
      <c r="Y3006"/>
      <c r="Z3006" s="54"/>
      <c r="AA3006" s="54"/>
      <c r="AB3006" s="54"/>
      <c r="AC3006"/>
      <c r="AD3006"/>
      <c r="AE3006"/>
    </row>
    <row r="3007" spans="17:31" x14ac:dyDescent="0.35">
      <c r="Q3007"/>
      <c r="R3007"/>
      <c r="S3007"/>
      <c r="T3007"/>
      <c r="U3007"/>
      <c r="V3007"/>
      <c r="W3007"/>
      <c r="X3007"/>
      <c r="Y3007"/>
      <c r="Z3007" s="54"/>
      <c r="AA3007" s="54"/>
      <c r="AB3007" s="54"/>
      <c r="AC3007"/>
      <c r="AD3007"/>
      <c r="AE3007"/>
    </row>
    <row r="3008" spans="17:31" x14ac:dyDescent="0.35">
      <c r="Q3008"/>
      <c r="R3008"/>
      <c r="S3008"/>
      <c r="T3008"/>
      <c r="U3008"/>
      <c r="V3008"/>
      <c r="W3008"/>
      <c r="X3008"/>
      <c r="Y3008"/>
      <c r="Z3008" s="54"/>
      <c r="AA3008" s="54"/>
      <c r="AB3008" s="54"/>
      <c r="AC3008"/>
      <c r="AD3008"/>
      <c r="AE3008"/>
    </row>
    <row r="3009" spans="17:31" x14ac:dyDescent="0.35">
      <c r="Q3009"/>
      <c r="R3009"/>
      <c r="S3009"/>
      <c r="T3009"/>
      <c r="U3009"/>
      <c r="V3009"/>
      <c r="W3009"/>
      <c r="X3009"/>
      <c r="Y3009"/>
      <c r="Z3009" s="54"/>
      <c r="AA3009" s="54"/>
      <c r="AB3009" s="54"/>
      <c r="AC3009"/>
      <c r="AD3009"/>
      <c r="AE3009"/>
    </row>
    <row r="3010" spans="17:31" x14ac:dyDescent="0.35">
      <c r="Q3010"/>
      <c r="R3010"/>
      <c r="S3010"/>
      <c r="T3010"/>
      <c r="U3010"/>
      <c r="V3010"/>
      <c r="W3010"/>
      <c r="X3010"/>
      <c r="Y3010"/>
      <c r="Z3010" s="54"/>
      <c r="AA3010" s="54"/>
      <c r="AB3010" s="54"/>
      <c r="AC3010"/>
      <c r="AD3010"/>
      <c r="AE3010"/>
    </row>
    <row r="3011" spans="17:31" x14ac:dyDescent="0.35">
      <c r="Q3011"/>
      <c r="R3011"/>
      <c r="S3011"/>
      <c r="T3011"/>
      <c r="U3011"/>
      <c r="V3011"/>
      <c r="W3011"/>
      <c r="X3011"/>
      <c r="Y3011"/>
      <c r="Z3011" s="54"/>
      <c r="AA3011" s="54"/>
      <c r="AB3011" s="54"/>
      <c r="AC3011"/>
      <c r="AD3011"/>
      <c r="AE3011"/>
    </row>
    <row r="3012" spans="17:31" x14ac:dyDescent="0.35">
      <c r="Q3012"/>
      <c r="R3012"/>
      <c r="S3012"/>
      <c r="T3012"/>
      <c r="U3012"/>
      <c r="V3012"/>
      <c r="W3012"/>
      <c r="X3012"/>
      <c r="Y3012"/>
      <c r="Z3012" s="54"/>
      <c r="AA3012" s="54"/>
      <c r="AB3012" s="54"/>
      <c r="AC3012"/>
      <c r="AD3012"/>
      <c r="AE3012"/>
    </row>
    <row r="3013" spans="17:31" x14ac:dyDescent="0.35">
      <c r="Q3013"/>
      <c r="R3013"/>
      <c r="S3013"/>
      <c r="T3013"/>
      <c r="U3013"/>
      <c r="V3013"/>
      <c r="W3013"/>
      <c r="X3013"/>
      <c r="Y3013"/>
      <c r="Z3013" s="54"/>
      <c r="AA3013" s="54"/>
      <c r="AB3013" s="54"/>
      <c r="AC3013"/>
      <c r="AD3013"/>
      <c r="AE3013"/>
    </row>
    <row r="3014" spans="17:31" x14ac:dyDescent="0.35">
      <c r="Q3014"/>
      <c r="R3014"/>
      <c r="S3014"/>
      <c r="T3014"/>
      <c r="U3014"/>
      <c r="V3014"/>
      <c r="W3014"/>
      <c r="X3014"/>
      <c r="Y3014"/>
      <c r="Z3014" s="54"/>
      <c r="AA3014" s="54"/>
      <c r="AB3014" s="54"/>
      <c r="AC3014"/>
      <c r="AD3014"/>
      <c r="AE3014"/>
    </row>
    <row r="3015" spans="17:31" x14ac:dyDescent="0.35">
      <c r="Q3015"/>
      <c r="R3015"/>
      <c r="S3015"/>
      <c r="T3015"/>
      <c r="U3015"/>
      <c r="V3015"/>
      <c r="W3015"/>
      <c r="X3015"/>
      <c r="Y3015"/>
      <c r="Z3015" s="54"/>
      <c r="AA3015" s="54"/>
      <c r="AB3015" s="54"/>
      <c r="AC3015"/>
      <c r="AD3015"/>
      <c r="AE3015"/>
    </row>
    <row r="3016" spans="17:31" x14ac:dyDescent="0.35">
      <c r="Q3016"/>
      <c r="R3016"/>
      <c r="S3016"/>
      <c r="T3016"/>
      <c r="U3016"/>
      <c r="V3016"/>
      <c r="W3016"/>
      <c r="X3016"/>
      <c r="Y3016"/>
      <c r="Z3016" s="54"/>
      <c r="AA3016" s="54"/>
      <c r="AB3016" s="54"/>
      <c r="AC3016"/>
      <c r="AD3016"/>
      <c r="AE3016"/>
    </row>
    <row r="3017" spans="17:31" x14ac:dyDescent="0.35">
      <c r="Q3017"/>
      <c r="R3017"/>
      <c r="S3017"/>
      <c r="T3017"/>
      <c r="U3017"/>
      <c r="V3017"/>
      <c r="W3017"/>
      <c r="X3017"/>
      <c r="Y3017"/>
      <c r="Z3017" s="54"/>
      <c r="AA3017" s="54"/>
      <c r="AB3017" s="54"/>
      <c r="AC3017"/>
      <c r="AD3017"/>
      <c r="AE3017"/>
    </row>
    <row r="3018" spans="17:31" x14ac:dyDescent="0.35">
      <c r="Q3018"/>
      <c r="R3018"/>
      <c r="S3018"/>
      <c r="T3018"/>
      <c r="U3018"/>
      <c r="V3018"/>
      <c r="W3018"/>
      <c r="X3018"/>
      <c r="Y3018"/>
      <c r="Z3018" s="54"/>
      <c r="AA3018" s="54"/>
      <c r="AB3018" s="54"/>
      <c r="AC3018"/>
      <c r="AD3018"/>
      <c r="AE3018"/>
    </row>
    <row r="3019" spans="17:31" x14ac:dyDescent="0.35">
      <c r="Q3019"/>
      <c r="R3019"/>
      <c r="S3019"/>
      <c r="T3019"/>
      <c r="U3019"/>
      <c r="V3019"/>
      <c r="W3019"/>
      <c r="X3019"/>
      <c r="Y3019"/>
      <c r="Z3019" s="54"/>
      <c r="AA3019" s="54"/>
      <c r="AB3019" s="54"/>
      <c r="AC3019"/>
      <c r="AD3019"/>
      <c r="AE3019"/>
    </row>
    <row r="3020" spans="17:31" x14ac:dyDescent="0.35">
      <c r="Q3020"/>
      <c r="R3020"/>
      <c r="S3020"/>
      <c r="T3020"/>
      <c r="U3020"/>
      <c r="V3020"/>
      <c r="W3020"/>
      <c r="X3020"/>
      <c r="Y3020"/>
      <c r="Z3020" s="54"/>
      <c r="AA3020" s="54"/>
      <c r="AB3020" s="54"/>
      <c r="AC3020"/>
      <c r="AD3020"/>
      <c r="AE3020"/>
    </row>
    <row r="3021" spans="17:31" x14ac:dyDescent="0.35">
      <c r="Q3021"/>
      <c r="R3021"/>
      <c r="S3021"/>
      <c r="T3021"/>
      <c r="U3021"/>
      <c r="V3021"/>
      <c r="W3021"/>
      <c r="X3021"/>
      <c r="Y3021"/>
      <c r="Z3021" s="54"/>
      <c r="AA3021" s="54"/>
      <c r="AB3021" s="54"/>
      <c r="AC3021"/>
      <c r="AD3021"/>
      <c r="AE3021"/>
    </row>
    <row r="3022" spans="17:31" x14ac:dyDescent="0.35">
      <c r="Q3022"/>
      <c r="R3022"/>
      <c r="S3022"/>
      <c r="T3022"/>
      <c r="U3022"/>
      <c r="V3022"/>
      <c r="W3022"/>
      <c r="X3022"/>
      <c r="Y3022"/>
      <c r="Z3022" s="54"/>
      <c r="AA3022" s="54"/>
      <c r="AB3022" s="54"/>
      <c r="AC3022"/>
      <c r="AD3022"/>
      <c r="AE3022"/>
    </row>
    <row r="3023" spans="17:31" x14ac:dyDescent="0.35">
      <c r="Q3023"/>
      <c r="R3023"/>
      <c r="S3023"/>
      <c r="T3023"/>
      <c r="U3023"/>
      <c r="V3023"/>
      <c r="W3023"/>
      <c r="X3023"/>
      <c r="Y3023"/>
      <c r="Z3023" s="54"/>
      <c r="AA3023" s="54"/>
      <c r="AB3023" s="54"/>
      <c r="AC3023"/>
      <c r="AD3023"/>
      <c r="AE3023"/>
    </row>
    <row r="3024" spans="17:31" x14ac:dyDescent="0.35">
      <c r="Q3024"/>
      <c r="R3024"/>
      <c r="S3024"/>
      <c r="T3024"/>
      <c r="U3024"/>
      <c r="V3024"/>
      <c r="W3024"/>
      <c r="X3024"/>
      <c r="Y3024"/>
      <c r="Z3024" s="54"/>
      <c r="AA3024" s="54"/>
      <c r="AB3024" s="54"/>
      <c r="AC3024"/>
      <c r="AD3024"/>
      <c r="AE3024"/>
    </row>
    <row r="3025" spans="17:31" x14ac:dyDescent="0.35">
      <c r="Q3025"/>
      <c r="R3025"/>
      <c r="S3025"/>
      <c r="T3025"/>
      <c r="U3025"/>
      <c r="V3025"/>
      <c r="W3025"/>
      <c r="X3025"/>
      <c r="Y3025"/>
      <c r="Z3025" s="54"/>
      <c r="AA3025" s="54"/>
      <c r="AB3025" s="54"/>
      <c r="AC3025"/>
      <c r="AD3025"/>
      <c r="AE3025"/>
    </row>
    <row r="3026" spans="17:31" x14ac:dyDescent="0.35">
      <c r="Q3026"/>
      <c r="R3026"/>
      <c r="S3026"/>
      <c r="T3026"/>
      <c r="U3026"/>
      <c r="V3026"/>
      <c r="W3026"/>
      <c r="X3026"/>
      <c r="Y3026"/>
      <c r="Z3026" s="54"/>
      <c r="AA3026" s="54"/>
      <c r="AB3026" s="54"/>
      <c r="AC3026"/>
      <c r="AD3026"/>
      <c r="AE3026"/>
    </row>
    <row r="3027" spans="17:31" x14ac:dyDescent="0.35">
      <c r="Q3027"/>
      <c r="R3027"/>
      <c r="S3027"/>
      <c r="T3027"/>
      <c r="U3027"/>
      <c r="V3027"/>
      <c r="W3027"/>
      <c r="X3027"/>
      <c r="Y3027"/>
      <c r="Z3027" s="54"/>
      <c r="AA3027" s="54"/>
      <c r="AB3027" s="54"/>
      <c r="AC3027"/>
      <c r="AD3027"/>
      <c r="AE3027"/>
    </row>
    <row r="3028" spans="17:31" x14ac:dyDescent="0.35">
      <c r="Q3028"/>
      <c r="R3028"/>
      <c r="S3028"/>
      <c r="T3028"/>
      <c r="U3028"/>
      <c r="V3028"/>
      <c r="W3028"/>
      <c r="X3028"/>
      <c r="Y3028"/>
      <c r="Z3028" s="54"/>
      <c r="AA3028" s="54"/>
      <c r="AB3028" s="54"/>
      <c r="AC3028"/>
      <c r="AD3028"/>
      <c r="AE3028"/>
    </row>
    <row r="3029" spans="17:31" x14ac:dyDescent="0.35">
      <c r="Q3029"/>
      <c r="R3029"/>
      <c r="S3029"/>
      <c r="T3029"/>
      <c r="U3029"/>
      <c r="V3029"/>
      <c r="W3029"/>
      <c r="X3029"/>
      <c r="Y3029"/>
      <c r="Z3029" s="54"/>
      <c r="AA3029" s="54"/>
      <c r="AB3029" s="54"/>
      <c r="AC3029"/>
      <c r="AD3029"/>
      <c r="AE3029"/>
    </row>
    <row r="3030" spans="17:31" x14ac:dyDescent="0.35">
      <c r="Q3030"/>
      <c r="R3030"/>
      <c r="S3030"/>
      <c r="T3030"/>
      <c r="U3030"/>
      <c r="V3030"/>
      <c r="W3030"/>
      <c r="X3030"/>
      <c r="Y3030"/>
      <c r="Z3030" s="54"/>
      <c r="AA3030" s="54"/>
      <c r="AB3030" s="54"/>
      <c r="AC3030"/>
      <c r="AD3030"/>
      <c r="AE3030"/>
    </row>
    <row r="3031" spans="17:31" x14ac:dyDescent="0.35">
      <c r="Q3031"/>
      <c r="R3031"/>
      <c r="S3031"/>
      <c r="T3031"/>
      <c r="U3031"/>
      <c r="V3031"/>
      <c r="W3031"/>
      <c r="X3031"/>
      <c r="Y3031"/>
      <c r="Z3031" s="54"/>
      <c r="AA3031" s="54"/>
      <c r="AB3031" s="54"/>
      <c r="AC3031"/>
      <c r="AD3031"/>
      <c r="AE3031"/>
    </row>
    <row r="3032" spans="17:31" x14ac:dyDescent="0.35">
      <c r="Q3032"/>
      <c r="R3032"/>
      <c r="S3032"/>
      <c r="T3032"/>
      <c r="U3032"/>
      <c r="V3032"/>
      <c r="W3032"/>
      <c r="X3032"/>
      <c r="Y3032"/>
      <c r="Z3032" s="54"/>
      <c r="AA3032" s="54"/>
      <c r="AB3032" s="54"/>
      <c r="AC3032"/>
      <c r="AD3032"/>
      <c r="AE3032"/>
    </row>
    <row r="3033" spans="17:31" x14ac:dyDescent="0.35">
      <c r="Q3033"/>
      <c r="R3033"/>
      <c r="S3033"/>
      <c r="T3033"/>
      <c r="U3033"/>
      <c r="V3033"/>
      <c r="W3033"/>
      <c r="X3033"/>
      <c r="Y3033"/>
      <c r="Z3033" s="54"/>
      <c r="AA3033" s="54"/>
      <c r="AB3033" s="54"/>
      <c r="AC3033"/>
      <c r="AD3033"/>
      <c r="AE3033"/>
    </row>
    <row r="3034" spans="17:31" x14ac:dyDescent="0.35">
      <c r="Q3034"/>
      <c r="R3034"/>
      <c r="S3034"/>
      <c r="T3034"/>
      <c r="U3034"/>
      <c r="V3034"/>
      <c r="W3034"/>
      <c r="X3034"/>
      <c r="Y3034"/>
      <c r="Z3034" s="54"/>
      <c r="AA3034" s="54"/>
      <c r="AB3034" s="54"/>
      <c r="AC3034"/>
      <c r="AD3034"/>
      <c r="AE3034"/>
    </row>
    <row r="3035" spans="17:31" x14ac:dyDescent="0.35">
      <c r="Q3035"/>
      <c r="R3035"/>
      <c r="S3035"/>
      <c r="T3035"/>
      <c r="U3035"/>
      <c r="V3035"/>
      <c r="W3035"/>
      <c r="X3035"/>
      <c r="Y3035"/>
      <c r="Z3035" s="54"/>
      <c r="AA3035" s="54"/>
      <c r="AB3035" s="54"/>
      <c r="AC3035"/>
      <c r="AD3035"/>
      <c r="AE3035"/>
    </row>
    <row r="3036" spans="17:31" x14ac:dyDescent="0.35">
      <c r="Q3036"/>
      <c r="R3036"/>
      <c r="S3036"/>
      <c r="T3036"/>
      <c r="U3036"/>
      <c r="V3036"/>
      <c r="W3036"/>
      <c r="X3036"/>
      <c r="Y3036"/>
      <c r="Z3036" s="54"/>
      <c r="AA3036" s="54"/>
      <c r="AB3036" s="54"/>
      <c r="AC3036"/>
      <c r="AD3036"/>
      <c r="AE3036"/>
    </row>
    <row r="3037" spans="17:31" x14ac:dyDescent="0.35">
      <c r="Q3037"/>
      <c r="R3037"/>
      <c r="S3037"/>
      <c r="T3037"/>
      <c r="U3037"/>
      <c r="V3037"/>
      <c r="W3037"/>
      <c r="X3037"/>
      <c r="Y3037"/>
      <c r="Z3037" s="54"/>
      <c r="AA3037" s="54"/>
      <c r="AB3037" s="54"/>
      <c r="AC3037"/>
      <c r="AD3037"/>
      <c r="AE3037"/>
    </row>
    <row r="3038" spans="17:31" x14ac:dyDescent="0.35">
      <c r="Q3038"/>
      <c r="R3038"/>
      <c r="S3038"/>
      <c r="T3038"/>
      <c r="U3038"/>
      <c r="V3038"/>
      <c r="W3038"/>
      <c r="X3038"/>
      <c r="Y3038"/>
      <c r="Z3038" s="54"/>
      <c r="AA3038" s="54"/>
      <c r="AB3038" s="54"/>
      <c r="AC3038"/>
      <c r="AD3038"/>
      <c r="AE3038"/>
    </row>
    <row r="3039" spans="17:31" x14ac:dyDescent="0.35">
      <c r="Q3039"/>
      <c r="R3039"/>
      <c r="S3039"/>
      <c r="T3039"/>
      <c r="U3039"/>
      <c r="V3039"/>
      <c r="W3039"/>
      <c r="X3039"/>
      <c r="Y3039"/>
      <c r="Z3039" s="54"/>
      <c r="AA3039" s="54"/>
      <c r="AB3039" s="54"/>
      <c r="AC3039"/>
      <c r="AD3039"/>
      <c r="AE3039"/>
    </row>
    <row r="3040" spans="17:31" x14ac:dyDescent="0.35">
      <c r="Q3040"/>
      <c r="R3040"/>
      <c r="S3040"/>
      <c r="T3040"/>
      <c r="U3040"/>
      <c r="V3040"/>
      <c r="W3040"/>
      <c r="X3040"/>
      <c r="Y3040"/>
      <c r="Z3040" s="54"/>
      <c r="AA3040" s="54"/>
      <c r="AB3040" s="54"/>
      <c r="AC3040"/>
      <c r="AD3040"/>
      <c r="AE3040"/>
    </row>
    <row r="3041" spans="17:31" x14ac:dyDescent="0.35">
      <c r="Q3041"/>
      <c r="R3041"/>
      <c r="S3041"/>
      <c r="T3041"/>
      <c r="U3041"/>
      <c r="V3041"/>
      <c r="W3041"/>
      <c r="X3041"/>
      <c r="Y3041"/>
      <c r="Z3041" s="54"/>
      <c r="AA3041" s="54"/>
      <c r="AB3041" s="54"/>
      <c r="AC3041"/>
      <c r="AD3041"/>
      <c r="AE3041"/>
    </row>
    <row r="3042" spans="17:31" x14ac:dyDescent="0.35">
      <c r="Q3042"/>
      <c r="R3042"/>
      <c r="S3042"/>
      <c r="T3042"/>
      <c r="U3042"/>
      <c r="V3042"/>
      <c r="W3042"/>
      <c r="X3042"/>
      <c r="Y3042"/>
      <c r="Z3042" s="54"/>
      <c r="AA3042" s="54"/>
      <c r="AB3042" s="54"/>
      <c r="AC3042"/>
      <c r="AD3042"/>
      <c r="AE3042"/>
    </row>
    <row r="3043" spans="17:31" x14ac:dyDescent="0.35">
      <c r="Q3043"/>
      <c r="R3043"/>
      <c r="S3043"/>
      <c r="T3043"/>
      <c r="U3043"/>
      <c r="V3043"/>
      <c r="W3043"/>
      <c r="X3043"/>
      <c r="Y3043"/>
      <c r="Z3043" s="54"/>
      <c r="AA3043" s="54"/>
      <c r="AB3043" s="54"/>
      <c r="AC3043"/>
      <c r="AD3043"/>
      <c r="AE3043"/>
    </row>
    <row r="3044" spans="17:31" x14ac:dyDescent="0.35">
      <c r="Q3044"/>
      <c r="R3044"/>
      <c r="S3044"/>
      <c r="T3044"/>
      <c r="U3044"/>
      <c r="V3044"/>
      <c r="W3044"/>
      <c r="X3044"/>
      <c r="Y3044"/>
      <c r="Z3044" s="54"/>
      <c r="AA3044" s="54"/>
      <c r="AB3044" s="54"/>
      <c r="AC3044"/>
      <c r="AD3044"/>
      <c r="AE3044"/>
    </row>
    <row r="3045" spans="17:31" x14ac:dyDescent="0.35">
      <c r="Q3045"/>
      <c r="R3045"/>
      <c r="S3045"/>
      <c r="T3045"/>
      <c r="U3045"/>
      <c r="V3045"/>
      <c r="W3045"/>
      <c r="X3045"/>
      <c r="Y3045"/>
      <c r="Z3045" s="54"/>
      <c r="AA3045" s="54"/>
      <c r="AB3045" s="54"/>
      <c r="AC3045"/>
      <c r="AD3045"/>
      <c r="AE3045"/>
    </row>
    <row r="3046" spans="17:31" x14ac:dyDescent="0.35">
      <c r="Q3046"/>
      <c r="R3046"/>
      <c r="S3046"/>
      <c r="T3046"/>
      <c r="U3046"/>
      <c r="V3046"/>
      <c r="W3046"/>
      <c r="X3046"/>
      <c r="Y3046"/>
      <c r="Z3046" s="54"/>
      <c r="AA3046" s="54"/>
      <c r="AB3046" s="54"/>
      <c r="AC3046"/>
      <c r="AD3046"/>
      <c r="AE3046"/>
    </row>
    <row r="3047" spans="17:31" x14ac:dyDescent="0.35">
      <c r="Q3047"/>
      <c r="R3047"/>
      <c r="S3047"/>
      <c r="T3047"/>
      <c r="U3047"/>
      <c r="V3047"/>
      <c r="W3047"/>
      <c r="X3047"/>
      <c r="Y3047"/>
      <c r="Z3047" s="54"/>
      <c r="AA3047" s="54"/>
      <c r="AB3047" s="54"/>
      <c r="AC3047"/>
      <c r="AD3047"/>
      <c r="AE3047"/>
    </row>
    <row r="3048" spans="17:31" x14ac:dyDescent="0.35">
      <c r="Q3048"/>
      <c r="R3048"/>
      <c r="S3048"/>
      <c r="T3048"/>
      <c r="U3048"/>
      <c r="V3048"/>
      <c r="W3048"/>
      <c r="X3048"/>
      <c r="Y3048"/>
      <c r="Z3048" s="54"/>
      <c r="AA3048" s="54"/>
      <c r="AB3048" s="54"/>
      <c r="AC3048"/>
      <c r="AD3048"/>
      <c r="AE3048"/>
    </row>
    <row r="3049" spans="17:31" x14ac:dyDescent="0.35">
      <c r="Q3049"/>
      <c r="R3049"/>
      <c r="S3049"/>
      <c r="T3049"/>
      <c r="U3049"/>
      <c r="V3049"/>
      <c r="W3049"/>
      <c r="X3049"/>
      <c r="Y3049"/>
      <c r="Z3049" s="54"/>
      <c r="AA3049" s="54"/>
      <c r="AB3049" s="54"/>
      <c r="AC3049"/>
      <c r="AD3049"/>
      <c r="AE3049"/>
    </row>
    <row r="3050" spans="17:31" x14ac:dyDescent="0.35">
      <c r="Q3050"/>
      <c r="R3050"/>
      <c r="S3050"/>
      <c r="T3050"/>
      <c r="U3050"/>
      <c r="V3050"/>
      <c r="W3050"/>
      <c r="X3050"/>
      <c r="Y3050"/>
      <c r="Z3050" s="54"/>
      <c r="AA3050" s="54"/>
      <c r="AB3050" s="54"/>
      <c r="AC3050"/>
      <c r="AD3050"/>
      <c r="AE3050"/>
    </row>
    <row r="3051" spans="17:31" x14ac:dyDescent="0.35">
      <c r="Q3051"/>
      <c r="R3051"/>
      <c r="S3051"/>
      <c r="T3051"/>
      <c r="U3051"/>
      <c r="V3051"/>
      <c r="W3051"/>
      <c r="X3051"/>
      <c r="Y3051"/>
      <c r="Z3051" s="54"/>
      <c r="AA3051" s="54"/>
      <c r="AB3051" s="54"/>
      <c r="AC3051"/>
      <c r="AD3051"/>
      <c r="AE3051"/>
    </row>
    <row r="3052" spans="17:31" x14ac:dyDescent="0.35">
      <c r="Q3052"/>
      <c r="R3052"/>
      <c r="S3052"/>
      <c r="T3052"/>
      <c r="U3052"/>
      <c r="V3052"/>
      <c r="W3052"/>
      <c r="X3052"/>
      <c r="Y3052"/>
      <c r="Z3052" s="54"/>
      <c r="AA3052" s="54"/>
      <c r="AB3052" s="54"/>
      <c r="AC3052"/>
      <c r="AD3052"/>
      <c r="AE3052"/>
    </row>
    <row r="3053" spans="17:31" x14ac:dyDescent="0.35">
      <c r="Q3053"/>
      <c r="R3053"/>
      <c r="S3053"/>
      <c r="T3053"/>
      <c r="U3053"/>
      <c r="V3053"/>
      <c r="W3053"/>
      <c r="X3053"/>
      <c r="Y3053"/>
      <c r="Z3053" s="54"/>
      <c r="AA3053" s="54"/>
      <c r="AB3053" s="54"/>
      <c r="AC3053"/>
      <c r="AD3053"/>
      <c r="AE3053"/>
    </row>
    <row r="3054" spans="17:31" x14ac:dyDescent="0.35">
      <c r="Q3054"/>
      <c r="R3054"/>
      <c r="S3054"/>
      <c r="T3054"/>
      <c r="U3054"/>
      <c r="V3054"/>
      <c r="W3054"/>
      <c r="X3054"/>
      <c r="Y3054"/>
      <c r="Z3054" s="54"/>
      <c r="AA3054" s="54"/>
      <c r="AB3054" s="54"/>
      <c r="AC3054"/>
      <c r="AD3054"/>
      <c r="AE3054"/>
    </row>
    <row r="3055" spans="17:31" x14ac:dyDescent="0.35">
      <c r="Q3055"/>
      <c r="R3055"/>
      <c r="S3055"/>
      <c r="T3055"/>
      <c r="U3055"/>
      <c r="V3055"/>
      <c r="W3055"/>
      <c r="X3055"/>
      <c r="Y3055"/>
      <c r="Z3055" s="54"/>
      <c r="AA3055" s="54"/>
      <c r="AB3055" s="54"/>
      <c r="AC3055"/>
      <c r="AD3055"/>
      <c r="AE3055"/>
    </row>
    <row r="3056" spans="17:31" x14ac:dyDescent="0.35">
      <c r="Q3056"/>
      <c r="R3056"/>
      <c r="S3056"/>
      <c r="T3056"/>
      <c r="U3056"/>
      <c r="V3056"/>
      <c r="W3056"/>
      <c r="X3056"/>
      <c r="Y3056"/>
      <c r="Z3056" s="54"/>
      <c r="AA3056" s="54"/>
      <c r="AB3056" s="54"/>
      <c r="AC3056"/>
      <c r="AD3056"/>
      <c r="AE3056"/>
    </row>
    <row r="3057" spans="17:31" x14ac:dyDescent="0.35">
      <c r="Q3057"/>
      <c r="R3057"/>
      <c r="S3057"/>
      <c r="T3057"/>
      <c r="U3057"/>
      <c r="V3057"/>
      <c r="W3057"/>
      <c r="X3057"/>
      <c r="Y3057"/>
      <c r="Z3057" s="54"/>
      <c r="AA3057" s="54"/>
      <c r="AB3057" s="54"/>
      <c r="AC3057"/>
      <c r="AD3057"/>
      <c r="AE3057"/>
    </row>
    <row r="3058" spans="17:31" x14ac:dyDescent="0.35">
      <c r="Q3058"/>
      <c r="R3058"/>
      <c r="S3058"/>
      <c r="T3058"/>
      <c r="U3058"/>
      <c r="V3058"/>
      <c r="W3058"/>
      <c r="X3058"/>
      <c r="Y3058"/>
      <c r="Z3058" s="54"/>
      <c r="AA3058" s="54"/>
      <c r="AB3058" s="54"/>
      <c r="AC3058"/>
      <c r="AD3058"/>
      <c r="AE3058"/>
    </row>
    <row r="3059" spans="17:31" x14ac:dyDescent="0.35">
      <c r="Q3059"/>
      <c r="R3059"/>
      <c r="S3059"/>
      <c r="T3059"/>
      <c r="U3059"/>
      <c r="V3059"/>
      <c r="W3059"/>
      <c r="X3059"/>
      <c r="Y3059"/>
      <c r="Z3059" s="54"/>
      <c r="AA3059" s="54"/>
      <c r="AB3059" s="54"/>
      <c r="AC3059"/>
      <c r="AD3059"/>
      <c r="AE3059"/>
    </row>
    <row r="3060" spans="17:31" x14ac:dyDescent="0.35">
      <c r="Q3060"/>
      <c r="R3060"/>
      <c r="S3060"/>
      <c r="T3060"/>
      <c r="U3060"/>
      <c r="V3060"/>
      <c r="W3060"/>
      <c r="X3060"/>
      <c r="Y3060"/>
      <c r="Z3060" s="54"/>
      <c r="AA3060" s="54"/>
      <c r="AB3060" s="54"/>
      <c r="AC3060"/>
      <c r="AD3060"/>
      <c r="AE3060"/>
    </row>
    <row r="3061" spans="17:31" x14ac:dyDescent="0.35">
      <c r="Q3061"/>
      <c r="R3061"/>
      <c r="S3061"/>
      <c r="T3061"/>
      <c r="U3061"/>
      <c r="V3061"/>
      <c r="W3061"/>
      <c r="X3061"/>
      <c r="Y3061"/>
      <c r="Z3061" s="54"/>
      <c r="AA3061" s="54"/>
      <c r="AB3061" s="54"/>
      <c r="AC3061"/>
      <c r="AD3061"/>
      <c r="AE3061"/>
    </row>
    <row r="3062" spans="17:31" x14ac:dyDescent="0.35">
      <c r="Q3062"/>
      <c r="R3062"/>
      <c r="S3062"/>
      <c r="T3062"/>
      <c r="U3062"/>
      <c r="V3062"/>
      <c r="W3062"/>
      <c r="X3062"/>
      <c r="Y3062"/>
      <c r="Z3062" s="54"/>
      <c r="AA3062" s="54"/>
      <c r="AB3062" s="54"/>
      <c r="AC3062"/>
      <c r="AD3062"/>
      <c r="AE3062"/>
    </row>
    <row r="3063" spans="17:31" x14ac:dyDescent="0.35">
      <c r="Q3063"/>
      <c r="R3063"/>
      <c r="S3063"/>
      <c r="T3063"/>
      <c r="U3063"/>
      <c r="V3063"/>
      <c r="W3063"/>
      <c r="X3063"/>
      <c r="Y3063"/>
      <c r="Z3063" s="54"/>
      <c r="AA3063" s="54"/>
      <c r="AB3063" s="54"/>
      <c r="AC3063"/>
      <c r="AD3063"/>
      <c r="AE3063"/>
    </row>
    <row r="3064" spans="17:31" x14ac:dyDescent="0.35">
      <c r="Q3064"/>
      <c r="R3064"/>
      <c r="S3064"/>
      <c r="T3064"/>
      <c r="U3064"/>
      <c r="V3064"/>
      <c r="W3064"/>
      <c r="X3064"/>
      <c r="Y3064"/>
      <c r="Z3064" s="54"/>
      <c r="AA3064" s="54"/>
      <c r="AB3064" s="54"/>
      <c r="AC3064"/>
      <c r="AD3064"/>
      <c r="AE3064"/>
    </row>
    <row r="3065" spans="17:31" x14ac:dyDescent="0.35">
      <c r="Q3065"/>
      <c r="R3065"/>
      <c r="S3065"/>
      <c r="T3065"/>
      <c r="U3065"/>
      <c r="V3065"/>
      <c r="W3065"/>
      <c r="X3065"/>
      <c r="Y3065"/>
      <c r="Z3065" s="54"/>
      <c r="AA3065" s="54"/>
      <c r="AB3065" s="54"/>
      <c r="AC3065"/>
      <c r="AD3065"/>
      <c r="AE3065"/>
    </row>
    <row r="3066" spans="17:31" x14ac:dyDescent="0.35">
      <c r="Q3066"/>
      <c r="R3066"/>
      <c r="S3066"/>
      <c r="T3066"/>
      <c r="U3066"/>
      <c r="V3066"/>
      <c r="W3066"/>
      <c r="X3066"/>
      <c r="Y3066"/>
      <c r="Z3066" s="54"/>
      <c r="AA3066" s="54"/>
      <c r="AB3066" s="54"/>
      <c r="AC3066"/>
      <c r="AD3066"/>
      <c r="AE3066"/>
    </row>
    <row r="3067" spans="17:31" x14ac:dyDescent="0.35">
      <c r="Q3067"/>
      <c r="R3067"/>
      <c r="S3067"/>
      <c r="T3067"/>
      <c r="U3067"/>
      <c r="V3067"/>
      <c r="W3067"/>
      <c r="X3067"/>
      <c r="Y3067"/>
      <c r="Z3067" s="54"/>
      <c r="AA3067" s="54"/>
      <c r="AB3067" s="54"/>
      <c r="AC3067"/>
      <c r="AD3067"/>
      <c r="AE3067"/>
    </row>
    <row r="3068" spans="17:31" x14ac:dyDescent="0.35">
      <c r="Q3068"/>
      <c r="R3068"/>
      <c r="S3068"/>
      <c r="T3068"/>
      <c r="U3068"/>
      <c r="V3068"/>
      <c r="W3068"/>
      <c r="X3068"/>
      <c r="Y3068"/>
      <c r="Z3068" s="54"/>
      <c r="AA3068" s="54"/>
      <c r="AB3068" s="54"/>
      <c r="AC3068"/>
      <c r="AD3068"/>
      <c r="AE3068"/>
    </row>
    <row r="3069" spans="17:31" x14ac:dyDescent="0.35">
      <c r="Q3069"/>
      <c r="R3069"/>
      <c r="S3069"/>
      <c r="T3069"/>
      <c r="U3069"/>
      <c r="V3069"/>
      <c r="W3069"/>
      <c r="X3069"/>
      <c r="Y3069"/>
      <c r="Z3069" s="54"/>
      <c r="AA3069" s="54"/>
      <c r="AB3069" s="54"/>
      <c r="AC3069"/>
      <c r="AD3069"/>
      <c r="AE3069"/>
    </row>
    <row r="3070" spans="17:31" x14ac:dyDescent="0.35">
      <c r="Q3070"/>
      <c r="R3070"/>
      <c r="S3070"/>
      <c r="T3070"/>
      <c r="U3070"/>
      <c r="V3070"/>
      <c r="W3070"/>
      <c r="X3070"/>
      <c r="Y3070"/>
      <c r="Z3070" s="54"/>
      <c r="AA3070" s="54"/>
      <c r="AB3070" s="54"/>
      <c r="AC3070"/>
      <c r="AD3070"/>
      <c r="AE3070"/>
    </row>
    <row r="3071" spans="17:31" x14ac:dyDescent="0.35">
      <c r="Q3071"/>
      <c r="R3071"/>
      <c r="S3071"/>
      <c r="T3071"/>
      <c r="U3071"/>
      <c r="V3071"/>
      <c r="W3071"/>
      <c r="X3071"/>
      <c r="Y3071"/>
      <c r="Z3071" s="54"/>
      <c r="AA3071" s="54"/>
      <c r="AB3071" s="54"/>
      <c r="AC3071"/>
      <c r="AD3071"/>
      <c r="AE3071"/>
    </row>
    <row r="3072" spans="17:31" x14ac:dyDescent="0.35">
      <c r="Q3072"/>
      <c r="R3072"/>
      <c r="S3072"/>
      <c r="T3072"/>
      <c r="U3072"/>
      <c r="V3072"/>
      <c r="W3072"/>
      <c r="X3072"/>
      <c r="Y3072"/>
      <c r="Z3072" s="54"/>
      <c r="AA3072" s="54"/>
      <c r="AB3072" s="54"/>
      <c r="AC3072"/>
      <c r="AD3072"/>
      <c r="AE3072"/>
    </row>
    <row r="3073" spans="17:31" x14ac:dyDescent="0.35">
      <c r="Q3073"/>
      <c r="R3073"/>
      <c r="S3073"/>
      <c r="T3073"/>
      <c r="U3073"/>
      <c r="V3073"/>
      <c r="W3073"/>
      <c r="X3073"/>
      <c r="Y3073"/>
      <c r="Z3073" s="54"/>
      <c r="AA3073" s="54"/>
      <c r="AB3073" s="54"/>
      <c r="AC3073"/>
      <c r="AD3073"/>
      <c r="AE3073"/>
    </row>
    <row r="3074" spans="17:31" x14ac:dyDescent="0.35">
      <c r="Q3074"/>
      <c r="R3074"/>
      <c r="S3074"/>
      <c r="T3074"/>
      <c r="U3074"/>
      <c r="V3074"/>
      <c r="W3074"/>
      <c r="X3074"/>
      <c r="Y3074"/>
      <c r="Z3074" s="54"/>
      <c r="AA3074" s="54"/>
      <c r="AB3074" s="54"/>
      <c r="AC3074"/>
      <c r="AD3074"/>
      <c r="AE3074"/>
    </row>
    <row r="3075" spans="17:31" x14ac:dyDescent="0.35">
      <c r="Q3075"/>
      <c r="R3075"/>
      <c r="S3075"/>
      <c r="T3075"/>
      <c r="U3075"/>
      <c r="V3075"/>
      <c r="W3075"/>
      <c r="X3075"/>
      <c r="Y3075"/>
      <c r="Z3075" s="54"/>
      <c r="AA3075" s="54"/>
      <c r="AB3075" s="54"/>
      <c r="AC3075"/>
      <c r="AD3075"/>
      <c r="AE3075"/>
    </row>
    <row r="3076" spans="17:31" x14ac:dyDescent="0.35">
      <c r="Q3076"/>
      <c r="R3076"/>
      <c r="S3076"/>
      <c r="T3076"/>
      <c r="U3076"/>
      <c r="V3076"/>
      <c r="W3076"/>
      <c r="X3076"/>
      <c r="Y3076"/>
      <c r="Z3076" s="54"/>
      <c r="AA3076" s="54"/>
      <c r="AB3076" s="54"/>
      <c r="AC3076"/>
      <c r="AD3076"/>
      <c r="AE3076"/>
    </row>
    <row r="3077" spans="17:31" x14ac:dyDescent="0.35">
      <c r="Q3077"/>
      <c r="R3077"/>
      <c r="S3077"/>
      <c r="T3077"/>
      <c r="U3077"/>
      <c r="V3077"/>
      <c r="W3077"/>
      <c r="X3077"/>
      <c r="Y3077"/>
      <c r="Z3077" s="54"/>
      <c r="AA3077" s="54"/>
      <c r="AB3077" s="54"/>
      <c r="AC3077"/>
      <c r="AD3077"/>
      <c r="AE3077"/>
    </row>
    <row r="3078" spans="17:31" x14ac:dyDescent="0.35">
      <c r="Q3078"/>
      <c r="R3078"/>
      <c r="S3078"/>
      <c r="T3078"/>
      <c r="U3078"/>
      <c r="V3078"/>
      <c r="W3078"/>
      <c r="X3078"/>
      <c r="Y3078"/>
      <c r="Z3078" s="54"/>
      <c r="AA3078" s="54"/>
      <c r="AB3078" s="54"/>
      <c r="AC3078"/>
      <c r="AD3078"/>
      <c r="AE3078"/>
    </row>
    <row r="3079" spans="17:31" x14ac:dyDescent="0.35">
      <c r="Q3079"/>
      <c r="R3079"/>
      <c r="S3079"/>
      <c r="T3079"/>
      <c r="U3079"/>
      <c r="V3079"/>
      <c r="W3079"/>
      <c r="X3079"/>
      <c r="Y3079"/>
      <c r="Z3079" s="54"/>
      <c r="AA3079" s="54"/>
      <c r="AB3079" s="54"/>
      <c r="AC3079"/>
      <c r="AD3079"/>
      <c r="AE3079"/>
    </row>
    <row r="3080" spans="17:31" x14ac:dyDescent="0.35">
      <c r="Q3080"/>
      <c r="R3080"/>
      <c r="S3080"/>
      <c r="T3080"/>
      <c r="U3080"/>
      <c r="V3080"/>
      <c r="W3080"/>
      <c r="X3080"/>
      <c r="Y3080"/>
      <c r="Z3080" s="54"/>
      <c r="AA3080" s="54"/>
      <c r="AB3080" s="54"/>
      <c r="AC3080"/>
      <c r="AD3080"/>
      <c r="AE3080"/>
    </row>
    <row r="3081" spans="17:31" x14ac:dyDescent="0.35">
      <c r="Q3081"/>
      <c r="R3081"/>
      <c r="S3081"/>
      <c r="T3081"/>
      <c r="U3081"/>
      <c r="V3081"/>
      <c r="W3081"/>
      <c r="X3081"/>
      <c r="Y3081"/>
      <c r="Z3081" s="54"/>
      <c r="AA3081" s="54"/>
      <c r="AB3081" s="54"/>
      <c r="AC3081"/>
      <c r="AD3081"/>
      <c r="AE3081"/>
    </row>
    <row r="3082" spans="17:31" x14ac:dyDescent="0.35">
      <c r="Q3082"/>
      <c r="R3082"/>
      <c r="S3082"/>
      <c r="T3082"/>
      <c r="U3082"/>
      <c r="V3082"/>
      <c r="W3082"/>
      <c r="X3082"/>
      <c r="Y3082"/>
      <c r="Z3082" s="54"/>
      <c r="AA3082" s="54"/>
      <c r="AB3082" s="54"/>
      <c r="AC3082"/>
      <c r="AD3082"/>
      <c r="AE3082"/>
    </row>
    <row r="3083" spans="17:31" x14ac:dyDescent="0.35">
      <c r="Q3083"/>
      <c r="R3083"/>
      <c r="S3083"/>
      <c r="T3083"/>
      <c r="U3083"/>
      <c r="V3083"/>
      <c r="W3083"/>
      <c r="X3083"/>
      <c r="Y3083"/>
      <c r="Z3083" s="54"/>
      <c r="AA3083" s="54"/>
      <c r="AB3083" s="54"/>
      <c r="AC3083"/>
      <c r="AD3083"/>
      <c r="AE3083"/>
    </row>
    <row r="3084" spans="17:31" x14ac:dyDescent="0.35">
      <c r="Q3084"/>
      <c r="R3084"/>
      <c r="S3084"/>
      <c r="T3084"/>
      <c r="U3084"/>
      <c r="V3084"/>
      <c r="W3084"/>
      <c r="X3084"/>
      <c r="Y3084"/>
      <c r="Z3084" s="54"/>
      <c r="AA3084" s="54"/>
      <c r="AB3084" s="54"/>
      <c r="AC3084"/>
      <c r="AD3084"/>
      <c r="AE3084"/>
    </row>
    <row r="3085" spans="17:31" x14ac:dyDescent="0.35">
      <c r="Q3085"/>
      <c r="R3085"/>
      <c r="S3085"/>
      <c r="T3085"/>
      <c r="U3085"/>
      <c r="V3085"/>
      <c r="W3085"/>
      <c r="X3085"/>
      <c r="Y3085"/>
      <c r="Z3085" s="54"/>
      <c r="AA3085" s="54"/>
      <c r="AB3085" s="54"/>
      <c r="AC3085"/>
      <c r="AD3085"/>
      <c r="AE3085"/>
    </row>
    <row r="3086" spans="17:31" x14ac:dyDescent="0.35">
      <c r="Q3086"/>
      <c r="R3086"/>
      <c r="S3086"/>
      <c r="T3086"/>
      <c r="U3086"/>
      <c r="V3086"/>
      <c r="W3086"/>
      <c r="X3086"/>
      <c r="Y3086"/>
      <c r="Z3086" s="54"/>
      <c r="AA3086" s="54"/>
      <c r="AB3086" s="54"/>
      <c r="AC3086"/>
      <c r="AD3086"/>
      <c r="AE3086"/>
    </row>
    <row r="3087" spans="17:31" x14ac:dyDescent="0.35">
      <c r="Q3087"/>
      <c r="R3087"/>
      <c r="S3087"/>
      <c r="T3087"/>
      <c r="U3087"/>
      <c r="V3087"/>
      <c r="W3087"/>
      <c r="X3087"/>
      <c r="Y3087"/>
      <c r="Z3087" s="54"/>
      <c r="AA3087" s="54"/>
      <c r="AB3087" s="54"/>
      <c r="AC3087"/>
      <c r="AD3087"/>
      <c r="AE3087"/>
    </row>
    <row r="3088" spans="17:31" x14ac:dyDescent="0.35">
      <c r="Q3088"/>
      <c r="R3088"/>
      <c r="S3088"/>
      <c r="T3088"/>
      <c r="U3088"/>
      <c r="V3088"/>
      <c r="W3088"/>
      <c r="X3088"/>
      <c r="Y3088"/>
      <c r="Z3088" s="54"/>
      <c r="AA3088" s="54"/>
      <c r="AB3088" s="54"/>
      <c r="AC3088"/>
      <c r="AD3088"/>
      <c r="AE3088"/>
    </row>
    <row r="3089" spans="17:31" x14ac:dyDescent="0.35">
      <c r="Q3089"/>
      <c r="R3089"/>
      <c r="S3089"/>
      <c r="T3089"/>
      <c r="U3089"/>
      <c r="V3089"/>
      <c r="W3089"/>
      <c r="X3089"/>
      <c r="Y3089"/>
      <c r="Z3089" s="54"/>
      <c r="AA3089" s="54"/>
      <c r="AB3089" s="54"/>
      <c r="AC3089"/>
      <c r="AD3089"/>
      <c r="AE3089"/>
    </row>
    <row r="3090" spans="17:31" x14ac:dyDescent="0.35">
      <c r="Q3090"/>
      <c r="R3090"/>
      <c r="S3090"/>
      <c r="T3090"/>
      <c r="U3090"/>
      <c r="V3090"/>
      <c r="W3090"/>
      <c r="X3090"/>
      <c r="Y3090"/>
      <c r="Z3090" s="54"/>
      <c r="AA3090" s="54"/>
      <c r="AB3090" s="54"/>
      <c r="AC3090"/>
      <c r="AD3090"/>
      <c r="AE3090"/>
    </row>
    <row r="3091" spans="17:31" x14ac:dyDescent="0.35">
      <c r="Q3091"/>
      <c r="R3091"/>
      <c r="S3091"/>
      <c r="T3091"/>
      <c r="U3091"/>
      <c r="V3091"/>
      <c r="W3091"/>
      <c r="X3091"/>
      <c r="Y3091"/>
      <c r="Z3091" s="54"/>
      <c r="AA3091" s="54"/>
      <c r="AB3091" s="54"/>
      <c r="AC3091"/>
      <c r="AD3091"/>
      <c r="AE3091"/>
    </row>
    <row r="3092" spans="17:31" x14ac:dyDescent="0.35">
      <c r="Q3092"/>
      <c r="R3092"/>
      <c r="S3092"/>
      <c r="T3092"/>
      <c r="U3092"/>
      <c r="V3092"/>
      <c r="W3092"/>
      <c r="X3092"/>
      <c r="Y3092"/>
      <c r="Z3092" s="54"/>
      <c r="AA3092" s="54"/>
      <c r="AB3092" s="54"/>
      <c r="AC3092"/>
      <c r="AD3092"/>
      <c r="AE3092"/>
    </row>
    <row r="3093" spans="17:31" x14ac:dyDescent="0.35">
      <c r="Q3093"/>
      <c r="R3093"/>
      <c r="S3093"/>
      <c r="T3093"/>
      <c r="U3093"/>
      <c r="V3093"/>
      <c r="W3093"/>
      <c r="X3093"/>
      <c r="Y3093"/>
      <c r="Z3093" s="54"/>
      <c r="AA3093" s="54"/>
      <c r="AB3093" s="54"/>
      <c r="AC3093"/>
      <c r="AD3093"/>
      <c r="AE3093"/>
    </row>
    <row r="3094" spans="17:31" x14ac:dyDescent="0.35">
      <c r="Q3094"/>
      <c r="R3094"/>
      <c r="S3094"/>
      <c r="T3094"/>
      <c r="U3094"/>
      <c r="V3094"/>
      <c r="W3094"/>
      <c r="X3094"/>
      <c r="Y3094"/>
      <c r="Z3094" s="54"/>
      <c r="AA3094" s="54"/>
      <c r="AB3094" s="54"/>
      <c r="AC3094"/>
      <c r="AD3094"/>
      <c r="AE3094"/>
    </row>
    <row r="3095" spans="17:31" x14ac:dyDescent="0.35">
      <c r="Q3095"/>
      <c r="R3095"/>
      <c r="S3095"/>
      <c r="T3095"/>
      <c r="U3095"/>
      <c r="V3095"/>
      <c r="W3095"/>
      <c r="X3095"/>
      <c r="Y3095"/>
      <c r="Z3095" s="54"/>
      <c r="AA3095" s="54"/>
      <c r="AB3095" s="54"/>
      <c r="AC3095"/>
      <c r="AD3095"/>
      <c r="AE3095"/>
    </row>
    <row r="3096" spans="17:31" x14ac:dyDescent="0.35">
      <c r="Q3096"/>
      <c r="R3096"/>
      <c r="S3096"/>
      <c r="T3096"/>
      <c r="U3096"/>
      <c r="V3096"/>
      <c r="W3096"/>
      <c r="X3096"/>
      <c r="Y3096"/>
      <c r="Z3096" s="54"/>
      <c r="AA3096" s="54"/>
      <c r="AB3096" s="54"/>
      <c r="AC3096"/>
      <c r="AD3096"/>
      <c r="AE3096"/>
    </row>
    <row r="3097" spans="17:31" x14ac:dyDescent="0.35">
      <c r="Q3097"/>
      <c r="R3097"/>
      <c r="S3097"/>
      <c r="T3097"/>
      <c r="U3097"/>
      <c r="V3097"/>
      <c r="W3097"/>
      <c r="X3097"/>
      <c r="Y3097"/>
      <c r="Z3097" s="54"/>
      <c r="AA3097" s="54"/>
      <c r="AB3097" s="54"/>
      <c r="AC3097"/>
      <c r="AD3097"/>
      <c r="AE3097"/>
    </row>
    <row r="3098" spans="17:31" x14ac:dyDescent="0.35">
      <c r="Q3098"/>
      <c r="R3098"/>
      <c r="S3098"/>
      <c r="T3098"/>
      <c r="U3098"/>
      <c r="V3098"/>
      <c r="W3098"/>
      <c r="X3098"/>
      <c r="Y3098"/>
      <c r="Z3098" s="54"/>
      <c r="AA3098" s="54"/>
      <c r="AB3098" s="54"/>
      <c r="AC3098"/>
      <c r="AD3098"/>
      <c r="AE3098"/>
    </row>
    <row r="3099" spans="17:31" x14ac:dyDescent="0.35">
      <c r="Q3099"/>
      <c r="R3099"/>
      <c r="S3099"/>
      <c r="T3099"/>
      <c r="U3099"/>
      <c r="V3099"/>
      <c r="W3099"/>
      <c r="X3099"/>
      <c r="Y3099"/>
      <c r="Z3099" s="54"/>
      <c r="AA3099" s="54"/>
      <c r="AB3099" s="54"/>
      <c r="AC3099"/>
      <c r="AD3099"/>
      <c r="AE3099"/>
    </row>
    <row r="3100" spans="17:31" x14ac:dyDescent="0.35">
      <c r="Q3100"/>
      <c r="R3100"/>
      <c r="S3100"/>
      <c r="T3100"/>
      <c r="U3100"/>
      <c r="V3100"/>
      <c r="W3100"/>
      <c r="X3100"/>
      <c r="Y3100"/>
      <c r="Z3100" s="54"/>
      <c r="AA3100" s="54"/>
      <c r="AB3100" s="54"/>
      <c r="AC3100"/>
      <c r="AD3100"/>
      <c r="AE3100"/>
    </row>
    <row r="3101" spans="17:31" x14ac:dyDescent="0.35">
      <c r="Q3101"/>
      <c r="R3101"/>
      <c r="S3101"/>
      <c r="T3101"/>
      <c r="U3101"/>
      <c r="V3101"/>
      <c r="W3101"/>
      <c r="X3101"/>
      <c r="Y3101"/>
      <c r="Z3101" s="54"/>
      <c r="AA3101" s="54"/>
      <c r="AB3101" s="54"/>
      <c r="AC3101"/>
      <c r="AD3101"/>
      <c r="AE3101"/>
    </row>
    <row r="3102" spans="17:31" x14ac:dyDescent="0.35">
      <c r="Q3102"/>
      <c r="R3102"/>
      <c r="S3102"/>
      <c r="T3102"/>
      <c r="U3102"/>
      <c r="V3102"/>
      <c r="W3102"/>
      <c r="X3102"/>
      <c r="Y3102"/>
      <c r="Z3102" s="54"/>
      <c r="AA3102" s="54"/>
      <c r="AB3102" s="54"/>
      <c r="AC3102"/>
      <c r="AD3102"/>
      <c r="AE3102"/>
    </row>
    <row r="3103" spans="17:31" x14ac:dyDescent="0.35">
      <c r="Q3103"/>
      <c r="R3103"/>
      <c r="S3103"/>
      <c r="T3103"/>
      <c r="U3103"/>
      <c r="V3103"/>
      <c r="W3103"/>
      <c r="X3103"/>
      <c r="Y3103"/>
      <c r="Z3103" s="54"/>
      <c r="AA3103" s="54"/>
      <c r="AB3103" s="54"/>
      <c r="AC3103"/>
      <c r="AD3103"/>
      <c r="AE3103"/>
    </row>
    <row r="3104" spans="17:31" x14ac:dyDescent="0.35">
      <c r="Q3104"/>
      <c r="R3104"/>
      <c r="S3104"/>
      <c r="T3104"/>
      <c r="U3104"/>
      <c r="V3104"/>
      <c r="W3104"/>
      <c r="X3104"/>
      <c r="Y3104"/>
      <c r="Z3104" s="54"/>
      <c r="AA3104" s="54"/>
      <c r="AB3104" s="54"/>
      <c r="AC3104"/>
      <c r="AD3104"/>
      <c r="AE3104"/>
    </row>
    <row r="3105" spans="17:31" x14ac:dyDescent="0.35">
      <c r="Q3105"/>
      <c r="R3105"/>
      <c r="S3105"/>
      <c r="T3105"/>
      <c r="U3105"/>
      <c r="V3105"/>
      <c r="W3105"/>
      <c r="X3105"/>
      <c r="Y3105"/>
      <c r="Z3105" s="54"/>
      <c r="AA3105" s="54"/>
      <c r="AB3105" s="54"/>
      <c r="AC3105"/>
      <c r="AD3105"/>
      <c r="AE3105"/>
    </row>
    <row r="3106" spans="17:31" x14ac:dyDescent="0.35">
      <c r="Q3106"/>
      <c r="R3106"/>
      <c r="S3106"/>
      <c r="T3106"/>
      <c r="U3106"/>
      <c r="V3106"/>
      <c r="W3106"/>
      <c r="X3106"/>
      <c r="Y3106"/>
      <c r="Z3106" s="54"/>
      <c r="AA3106" s="54"/>
      <c r="AB3106" s="54"/>
      <c r="AC3106"/>
      <c r="AD3106"/>
      <c r="AE3106"/>
    </row>
    <row r="3107" spans="17:31" x14ac:dyDescent="0.35">
      <c r="Q3107"/>
      <c r="R3107"/>
      <c r="S3107"/>
      <c r="T3107"/>
      <c r="U3107"/>
      <c r="V3107"/>
      <c r="W3107"/>
      <c r="X3107"/>
      <c r="Y3107"/>
      <c r="Z3107" s="54"/>
      <c r="AA3107" s="54"/>
      <c r="AB3107" s="54"/>
      <c r="AC3107"/>
      <c r="AD3107"/>
      <c r="AE3107"/>
    </row>
    <row r="3108" spans="17:31" x14ac:dyDescent="0.35">
      <c r="Q3108"/>
      <c r="R3108"/>
      <c r="S3108"/>
      <c r="T3108"/>
      <c r="U3108"/>
      <c r="V3108"/>
      <c r="W3108"/>
      <c r="X3108"/>
      <c r="Y3108"/>
      <c r="Z3108" s="54"/>
      <c r="AA3108" s="54"/>
      <c r="AB3108" s="54"/>
      <c r="AC3108"/>
      <c r="AD3108"/>
      <c r="AE3108"/>
    </row>
    <row r="3109" spans="17:31" x14ac:dyDescent="0.35">
      <c r="Q3109"/>
      <c r="R3109"/>
      <c r="S3109"/>
      <c r="T3109"/>
      <c r="U3109"/>
      <c r="V3109"/>
      <c r="W3109"/>
      <c r="X3109"/>
      <c r="Y3109"/>
      <c r="Z3109" s="54"/>
      <c r="AA3109" s="54"/>
      <c r="AB3109" s="54"/>
      <c r="AC3109"/>
      <c r="AD3109"/>
      <c r="AE3109"/>
    </row>
    <row r="3110" spans="17:31" x14ac:dyDescent="0.35">
      <c r="Q3110"/>
      <c r="R3110"/>
      <c r="S3110"/>
      <c r="T3110"/>
      <c r="U3110"/>
      <c r="V3110"/>
      <c r="W3110"/>
      <c r="X3110"/>
      <c r="Y3110"/>
      <c r="Z3110" s="54"/>
      <c r="AA3110" s="54"/>
      <c r="AB3110" s="54"/>
      <c r="AC3110"/>
      <c r="AD3110"/>
      <c r="AE3110"/>
    </row>
    <row r="3111" spans="17:31" x14ac:dyDescent="0.35">
      <c r="Q3111"/>
      <c r="R3111"/>
      <c r="S3111"/>
      <c r="T3111"/>
      <c r="U3111"/>
      <c r="V3111"/>
      <c r="W3111"/>
      <c r="X3111"/>
      <c r="Y3111"/>
      <c r="Z3111" s="54"/>
      <c r="AA3111" s="54"/>
      <c r="AB3111" s="54"/>
      <c r="AC3111"/>
      <c r="AD3111"/>
      <c r="AE3111"/>
    </row>
    <row r="3112" spans="17:31" x14ac:dyDescent="0.35">
      <c r="Q3112"/>
      <c r="R3112"/>
      <c r="S3112"/>
      <c r="T3112"/>
      <c r="U3112"/>
      <c r="V3112"/>
      <c r="W3112"/>
      <c r="X3112"/>
      <c r="Y3112"/>
      <c r="Z3112" s="54"/>
      <c r="AA3112" s="54"/>
      <c r="AB3112" s="54"/>
      <c r="AC3112"/>
      <c r="AD3112"/>
      <c r="AE3112"/>
    </row>
    <row r="3113" spans="17:31" x14ac:dyDescent="0.35">
      <c r="Q3113"/>
      <c r="R3113"/>
      <c r="S3113"/>
      <c r="T3113"/>
      <c r="U3113"/>
      <c r="V3113"/>
      <c r="W3113"/>
      <c r="X3113"/>
      <c r="Y3113"/>
      <c r="Z3113" s="54"/>
      <c r="AA3113" s="54"/>
      <c r="AB3113" s="54"/>
      <c r="AC3113"/>
      <c r="AD3113"/>
      <c r="AE3113"/>
    </row>
    <row r="3114" spans="17:31" x14ac:dyDescent="0.35">
      <c r="Q3114"/>
      <c r="R3114"/>
      <c r="S3114"/>
      <c r="T3114"/>
      <c r="U3114"/>
      <c r="V3114"/>
      <c r="W3114"/>
      <c r="X3114"/>
      <c r="Y3114"/>
      <c r="Z3114" s="54"/>
      <c r="AA3114" s="54"/>
      <c r="AB3114" s="54"/>
      <c r="AC3114"/>
      <c r="AD3114"/>
      <c r="AE3114"/>
    </row>
    <row r="3115" spans="17:31" x14ac:dyDescent="0.35">
      <c r="Q3115"/>
      <c r="R3115"/>
      <c r="S3115"/>
      <c r="T3115"/>
      <c r="U3115"/>
      <c r="V3115"/>
      <c r="W3115"/>
      <c r="X3115"/>
      <c r="Y3115"/>
      <c r="Z3115" s="54"/>
      <c r="AA3115" s="54"/>
      <c r="AB3115" s="54"/>
      <c r="AC3115"/>
      <c r="AD3115"/>
      <c r="AE3115"/>
    </row>
    <row r="3116" spans="17:31" x14ac:dyDescent="0.35">
      <c r="Q3116"/>
      <c r="R3116"/>
      <c r="S3116"/>
      <c r="T3116"/>
      <c r="U3116"/>
      <c r="V3116"/>
      <c r="W3116"/>
      <c r="X3116"/>
      <c r="Y3116"/>
      <c r="Z3116" s="54"/>
      <c r="AA3116" s="54"/>
      <c r="AB3116" s="54"/>
      <c r="AC3116"/>
      <c r="AD3116"/>
      <c r="AE3116"/>
    </row>
    <row r="3117" spans="17:31" x14ac:dyDescent="0.35">
      <c r="Q3117"/>
      <c r="R3117"/>
      <c r="S3117"/>
      <c r="T3117"/>
      <c r="U3117"/>
      <c r="V3117"/>
      <c r="W3117"/>
      <c r="X3117"/>
      <c r="Y3117"/>
      <c r="Z3117" s="54"/>
      <c r="AA3117" s="54"/>
      <c r="AB3117" s="54"/>
      <c r="AC3117"/>
      <c r="AD3117"/>
      <c r="AE3117"/>
    </row>
    <row r="3118" spans="17:31" x14ac:dyDescent="0.35">
      <c r="Q3118"/>
      <c r="R3118"/>
      <c r="S3118"/>
      <c r="T3118"/>
      <c r="U3118"/>
      <c r="V3118"/>
      <c r="W3118"/>
      <c r="X3118"/>
      <c r="Y3118"/>
      <c r="Z3118" s="54"/>
      <c r="AA3118" s="54"/>
      <c r="AB3118" s="54"/>
      <c r="AC3118"/>
      <c r="AD3118"/>
      <c r="AE3118"/>
    </row>
    <row r="3119" spans="17:31" x14ac:dyDescent="0.35">
      <c r="Q3119"/>
      <c r="R3119"/>
      <c r="S3119"/>
      <c r="T3119"/>
      <c r="U3119"/>
      <c r="V3119"/>
      <c r="W3119"/>
      <c r="X3119"/>
      <c r="Y3119"/>
      <c r="Z3119" s="54"/>
      <c r="AA3119" s="54"/>
      <c r="AB3119" s="54"/>
      <c r="AC3119"/>
      <c r="AD3119"/>
      <c r="AE3119"/>
    </row>
    <row r="3120" spans="17:31" x14ac:dyDescent="0.35">
      <c r="Q3120"/>
      <c r="R3120"/>
      <c r="S3120"/>
      <c r="T3120"/>
      <c r="U3120"/>
      <c r="V3120"/>
      <c r="W3120"/>
      <c r="X3120"/>
      <c r="Y3120"/>
      <c r="Z3120" s="54"/>
      <c r="AA3120" s="54"/>
      <c r="AB3120" s="54"/>
      <c r="AC3120"/>
      <c r="AD3120"/>
      <c r="AE3120"/>
    </row>
    <row r="3121" spans="17:31" x14ac:dyDescent="0.35">
      <c r="Q3121"/>
      <c r="R3121"/>
      <c r="S3121"/>
      <c r="T3121"/>
      <c r="U3121"/>
      <c r="V3121"/>
      <c r="W3121"/>
      <c r="X3121"/>
      <c r="Y3121"/>
      <c r="Z3121" s="54"/>
      <c r="AA3121" s="54"/>
      <c r="AB3121" s="54"/>
      <c r="AC3121"/>
      <c r="AD3121"/>
      <c r="AE3121"/>
    </row>
    <row r="3122" spans="17:31" x14ac:dyDescent="0.35">
      <c r="Q3122"/>
      <c r="R3122"/>
      <c r="S3122"/>
      <c r="T3122"/>
      <c r="U3122"/>
      <c r="V3122"/>
      <c r="W3122"/>
      <c r="X3122"/>
      <c r="Y3122"/>
      <c r="Z3122" s="54"/>
      <c r="AA3122" s="54"/>
      <c r="AB3122" s="54"/>
      <c r="AC3122"/>
      <c r="AD3122"/>
      <c r="AE3122"/>
    </row>
    <row r="3123" spans="17:31" x14ac:dyDescent="0.35">
      <c r="Q3123"/>
      <c r="R3123"/>
      <c r="S3123"/>
      <c r="T3123"/>
      <c r="U3123"/>
      <c r="V3123"/>
      <c r="W3123"/>
      <c r="X3123"/>
      <c r="Y3123"/>
      <c r="Z3123" s="54"/>
      <c r="AA3123" s="54"/>
      <c r="AB3123" s="54"/>
      <c r="AC3123"/>
      <c r="AD3123"/>
      <c r="AE3123"/>
    </row>
    <row r="3124" spans="17:31" x14ac:dyDescent="0.35">
      <c r="Q3124"/>
      <c r="R3124"/>
      <c r="S3124"/>
      <c r="T3124"/>
      <c r="U3124"/>
      <c r="V3124"/>
      <c r="W3124"/>
      <c r="X3124"/>
      <c r="Y3124"/>
      <c r="Z3124" s="54"/>
      <c r="AA3124" s="54"/>
      <c r="AB3124" s="54"/>
      <c r="AC3124"/>
      <c r="AD3124"/>
      <c r="AE3124"/>
    </row>
    <row r="3125" spans="17:31" x14ac:dyDescent="0.35">
      <c r="Q3125"/>
      <c r="R3125"/>
      <c r="S3125"/>
      <c r="T3125"/>
      <c r="U3125"/>
      <c r="V3125"/>
      <c r="W3125"/>
      <c r="X3125"/>
      <c r="Y3125"/>
      <c r="Z3125" s="54"/>
      <c r="AA3125" s="54"/>
      <c r="AB3125" s="54"/>
      <c r="AC3125"/>
      <c r="AD3125"/>
      <c r="AE3125"/>
    </row>
    <row r="3126" spans="17:31" x14ac:dyDescent="0.35">
      <c r="Q3126"/>
      <c r="R3126"/>
      <c r="S3126"/>
      <c r="T3126"/>
      <c r="U3126"/>
      <c r="V3126"/>
      <c r="W3126"/>
      <c r="X3126"/>
      <c r="Y3126"/>
      <c r="Z3126" s="54"/>
      <c r="AA3126" s="54"/>
      <c r="AB3126" s="54"/>
      <c r="AC3126"/>
      <c r="AD3126"/>
      <c r="AE3126"/>
    </row>
    <row r="3127" spans="17:31" x14ac:dyDescent="0.35">
      <c r="Q3127"/>
      <c r="R3127"/>
      <c r="S3127"/>
      <c r="T3127"/>
      <c r="U3127"/>
      <c r="V3127"/>
      <c r="W3127"/>
      <c r="X3127"/>
      <c r="Y3127"/>
      <c r="Z3127" s="54"/>
      <c r="AA3127" s="54"/>
      <c r="AB3127" s="54"/>
      <c r="AC3127"/>
      <c r="AD3127"/>
      <c r="AE3127"/>
    </row>
    <row r="3128" spans="17:31" x14ac:dyDescent="0.35">
      <c r="Q3128"/>
      <c r="R3128"/>
      <c r="S3128"/>
      <c r="T3128"/>
      <c r="U3128"/>
      <c r="V3128"/>
      <c r="W3128"/>
      <c r="X3128"/>
      <c r="Y3128"/>
      <c r="Z3128" s="54"/>
      <c r="AA3128" s="54"/>
      <c r="AB3128" s="54"/>
      <c r="AC3128"/>
      <c r="AD3128"/>
      <c r="AE3128"/>
    </row>
    <row r="3129" spans="17:31" x14ac:dyDescent="0.35">
      <c r="Q3129"/>
      <c r="R3129"/>
      <c r="S3129"/>
      <c r="T3129"/>
      <c r="U3129"/>
      <c r="V3129"/>
      <c r="W3129"/>
      <c r="X3129"/>
      <c r="Y3129"/>
      <c r="Z3129" s="54"/>
      <c r="AA3129" s="54"/>
      <c r="AB3129" s="54"/>
      <c r="AC3129"/>
      <c r="AD3129"/>
      <c r="AE3129"/>
    </row>
    <row r="3130" spans="17:31" x14ac:dyDescent="0.35">
      <c r="Q3130"/>
      <c r="R3130"/>
      <c r="S3130"/>
      <c r="T3130"/>
      <c r="U3130"/>
      <c r="V3130"/>
      <c r="W3130"/>
      <c r="X3130"/>
      <c r="Y3130"/>
      <c r="Z3130" s="54"/>
      <c r="AA3130" s="54"/>
      <c r="AB3130" s="54"/>
      <c r="AC3130"/>
      <c r="AD3130"/>
      <c r="AE3130"/>
    </row>
    <row r="3131" spans="17:31" x14ac:dyDescent="0.35">
      <c r="Q3131"/>
      <c r="R3131"/>
      <c r="S3131"/>
      <c r="T3131"/>
      <c r="U3131"/>
      <c r="V3131"/>
      <c r="W3131"/>
      <c r="X3131"/>
      <c r="Y3131"/>
      <c r="Z3131" s="54"/>
      <c r="AA3131" s="54"/>
      <c r="AB3131" s="54"/>
      <c r="AC3131"/>
      <c r="AD3131"/>
      <c r="AE3131"/>
    </row>
    <row r="3132" spans="17:31" x14ac:dyDescent="0.35">
      <c r="Q3132"/>
      <c r="R3132"/>
      <c r="S3132"/>
      <c r="T3132"/>
      <c r="U3132"/>
      <c r="V3132"/>
      <c r="W3132"/>
      <c r="X3132"/>
      <c r="Y3132"/>
      <c r="Z3132" s="54"/>
      <c r="AA3132" s="54"/>
      <c r="AB3132" s="54"/>
      <c r="AC3132"/>
      <c r="AD3132"/>
      <c r="AE3132"/>
    </row>
    <row r="3133" spans="17:31" x14ac:dyDescent="0.35">
      <c r="Q3133"/>
      <c r="R3133"/>
      <c r="S3133"/>
      <c r="T3133"/>
      <c r="U3133"/>
      <c r="V3133"/>
      <c r="W3133"/>
      <c r="X3133"/>
      <c r="Y3133"/>
      <c r="Z3133" s="54"/>
      <c r="AA3133" s="54"/>
      <c r="AB3133" s="54"/>
      <c r="AC3133"/>
      <c r="AD3133"/>
      <c r="AE3133"/>
    </row>
    <row r="3134" spans="17:31" x14ac:dyDescent="0.35">
      <c r="Q3134"/>
      <c r="R3134"/>
      <c r="S3134"/>
      <c r="T3134"/>
      <c r="U3134"/>
      <c r="V3134"/>
      <c r="W3134"/>
      <c r="X3134"/>
      <c r="Y3134"/>
      <c r="Z3134" s="54"/>
      <c r="AA3134" s="54"/>
      <c r="AB3134" s="54"/>
      <c r="AC3134"/>
      <c r="AD3134"/>
      <c r="AE3134"/>
    </row>
    <row r="3135" spans="17:31" x14ac:dyDescent="0.35">
      <c r="Q3135"/>
      <c r="R3135"/>
      <c r="S3135"/>
      <c r="T3135"/>
      <c r="U3135"/>
      <c r="V3135"/>
      <c r="W3135"/>
      <c r="X3135"/>
      <c r="Y3135"/>
      <c r="Z3135" s="54"/>
      <c r="AA3135" s="54"/>
      <c r="AB3135" s="54"/>
      <c r="AC3135"/>
      <c r="AD3135"/>
      <c r="AE3135"/>
    </row>
    <row r="3136" spans="17:31" x14ac:dyDescent="0.35">
      <c r="Q3136"/>
      <c r="R3136"/>
      <c r="S3136"/>
      <c r="T3136"/>
      <c r="U3136"/>
      <c r="V3136"/>
      <c r="W3136"/>
      <c r="X3136"/>
      <c r="Y3136"/>
      <c r="Z3136" s="54"/>
      <c r="AA3136" s="54"/>
      <c r="AB3136" s="54"/>
      <c r="AC3136"/>
      <c r="AD3136"/>
      <c r="AE3136"/>
    </row>
    <row r="3137" spans="17:31" x14ac:dyDescent="0.35">
      <c r="Q3137"/>
      <c r="R3137"/>
      <c r="S3137"/>
      <c r="T3137"/>
      <c r="U3137"/>
      <c r="V3137"/>
      <c r="W3137"/>
      <c r="X3137"/>
      <c r="Y3137"/>
      <c r="Z3137" s="54"/>
      <c r="AA3137" s="54"/>
      <c r="AB3137" s="54"/>
      <c r="AC3137"/>
      <c r="AD3137"/>
      <c r="AE3137"/>
    </row>
    <row r="3138" spans="17:31" x14ac:dyDescent="0.35">
      <c r="Q3138"/>
      <c r="R3138"/>
      <c r="S3138"/>
      <c r="T3138"/>
      <c r="U3138"/>
      <c r="V3138"/>
      <c r="W3138"/>
      <c r="X3138"/>
      <c r="Y3138"/>
      <c r="Z3138" s="54"/>
      <c r="AA3138" s="54"/>
      <c r="AB3138" s="54"/>
      <c r="AC3138"/>
      <c r="AD3138"/>
      <c r="AE3138"/>
    </row>
    <row r="3139" spans="17:31" x14ac:dyDescent="0.35">
      <c r="Q3139"/>
      <c r="R3139"/>
      <c r="S3139"/>
      <c r="T3139"/>
      <c r="U3139"/>
      <c r="V3139"/>
      <c r="W3139"/>
      <c r="X3139"/>
      <c r="Y3139"/>
      <c r="Z3139" s="54"/>
      <c r="AA3139" s="54"/>
      <c r="AB3139" s="54"/>
      <c r="AC3139"/>
      <c r="AD3139"/>
      <c r="AE3139"/>
    </row>
    <row r="3140" spans="17:31" x14ac:dyDescent="0.35">
      <c r="Q3140"/>
      <c r="R3140"/>
      <c r="S3140"/>
      <c r="T3140"/>
      <c r="U3140"/>
      <c r="V3140"/>
      <c r="W3140"/>
      <c r="X3140"/>
      <c r="Y3140"/>
      <c r="Z3140" s="54"/>
      <c r="AA3140" s="54"/>
      <c r="AB3140" s="54"/>
      <c r="AC3140"/>
      <c r="AD3140"/>
      <c r="AE3140"/>
    </row>
    <row r="3141" spans="17:31" x14ac:dyDescent="0.35">
      <c r="Q3141"/>
      <c r="R3141"/>
      <c r="S3141"/>
      <c r="T3141"/>
      <c r="U3141"/>
      <c r="V3141"/>
      <c r="W3141"/>
      <c r="X3141"/>
      <c r="Y3141"/>
      <c r="Z3141" s="54"/>
      <c r="AA3141" s="54"/>
      <c r="AB3141" s="54"/>
      <c r="AC3141"/>
      <c r="AD3141"/>
      <c r="AE3141"/>
    </row>
    <row r="3142" spans="17:31" x14ac:dyDescent="0.35">
      <c r="Q3142"/>
      <c r="R3142"/>
      <c r="S3142"/>
      <c r="T3142"/>
      <c r="U3142"/>
      <c r="V3142"/>
      <c r="W3142"/>
      <c r="X3142"/>
      <c r="Y3142"/>
      <c r="Z3142" s="54"/>
      <c r="AA3142" s="54"/>
      <c r="AB3142" s="54"/>
      <c r="AC3142"/>
      <c r="AD3142"/>
      <c r="AE3142"/>
    </row>
    <row r="3143" spans="17:31" x14ac:dyDescent="0.35">
      <c r="Q3143"/>
      <c r="R3143"/>
      <c r="S3143"/>
      <c r="T3143"/>
      <c r="U3143"/>
      <c r="V3143"/>
      <c r="W3143"/>
      <c r="X3143"/>
      <c r="Y3143"/>
      <c r="Z3143" s="54"/>
      <c r="AA3143" s="54"/>
      <c r="AB3143" s="54"/>
      <c r="AC3143"/>
      <c r="AD3143"/>
      <c r="AE3143"/>
    </row>
    <row r="3144" spans="17:31" x14ac:dyDescent="0.35">
      <c r="Q3144"/>
      <c r="R3144"/>
      <c r="S3144"/>
      <c r="T3144"/>
      <c r="U3144"/>
      <c r="V3144"/>
      <c r="W3144"/>
      <c r="X3144"/>
      <c r="Y3144"/>
      <c r="Z3144" s="54"/>
      <c r="AA3144" s="54"/>
      <c r="AB3144" s="54"/>
      <c r="AC3144"/>
      <c r="AD3144"/>
      <c r="AE3144"/>
    </row>
    <row r="3145" spans="17:31" x14ac:dyDescent="0.35">
      <c r="Q3145"/>
      <c r="R3145"/>
      <c r="S3145"/>
      <c r="T3145"/>
      <c r="U3145"/>
      <c r="V3145"/>
      <c r="W3145"/>
      <c r="X3145"/>
      <c r="Y3145"/>
      <c r="Z3145" s="54"/>
      <c r="AA3145" s="54"/>
      <c r="AB3145" s="54"/>
      <c r="AC3145"/>
      <c r="AD3145"/>
      <c r="AE3145"/>
    </row>
    <row r="3146" spans="17:31" x14ac:dyDescent="0.35">
      <c r="Q3146"/>
      <c r="R3146"/>
      <c r="S3146"/>
      <c r="T3146"/>
      <c r="U3146"/>
      <c r="V3146"/>
      <c r="W3146"/>
      <c r="X3146"/>
      <c r="Y3146"/>
      <c r="Z3146" s="54"/>
      <c r="AA3146" s="54"/>
      <c r="AB3146" s="54"/>
      <c r="AC3146"/>
      <c r="AD3146"/>
      <c r="AE3146"/>
    </row>
    <row r="3147" spans="17:31" x14ac:dyDescent="0.35">
      <c r="Q3147"/>
      <c r="R3147"/>
      <c r="S3147"/>
      <c r="T3147"/>
      <c r="U3147"/>
      <c r="V3147"/>
      <c r="W3147"/>
      <c r="X3147"/>
      <c r="Y3147"/>
      <c r="Z3147" s="54"/>
      <c r="AA3147" s="54"/>
      <c r="AB3147" s="54"/>
      <c r="AC3147"/>
      <c r="AD3147"/>
      <c r="AE3147"/>
    </row>
    <row r="3148" spans="17:31" x14ac:dyDescent="0.35">
      <c r="Q3148"/>
      <c r="R3148"/>
      <c r="S3148"/>
      <c r="T3148"/>
      <c r="U3148"/>
      <c r="V3148"/>
      <c r="W3148"/>
      <c r="X3148"/>
      <c r="Y3148"/>
      <c r="Z3148" s="54"/>
      <c r="AA3148" s="54"/>
      <c r="AB3148" s="54"/>
      <c r="AC3148"/>
      <c r="AD3148"/>
      <c r="AE3148"/>
    </row>
    <row r="3149" spans="17:31" x14ac:dyDescent="0.35">
      <c r="Q3149"/>
      <c r="R3149"/>
      <c r="S3149"/>
      <c r="T3149"/>
      <c r="U3149"/>
      <c r="V3149"/>
      <c r="W3149"/>
      <c r="X3149"/>
      <c r="Y3149"/>
      <c r="Z3149" s="54"/>
      <c r="AA3149" s="54"/>
      <c r="AB3149" s="54"/>
      <c r="AC3149"/>
      <c r="AD3149"/>
      <c r="AE3149"/>
    </row>
    <row r="3150" spans="17:31" x14ac:dyDescent="0.35">
      <c r="Q3150"/>
      <c r="R3150"/>
      <c r="S3150"/>
      <c r="T3150"/>
      <c r="U3150"/>
      <c r="V3150"/>
      <c r="W3150"/>
      <c r="X3150"/>
      <c r="Y3150"/>
      <c r="Z3150" s="54"/>
      <c r="AA3150" s="54"/>
      <c r="AB3150" s="54"/>
      <c r="AC3150"/>
      <c r="AD3150"/>
      <c r="AE3150"/>
    </row>
    <row r="3151" spans="17:31" x14ac:dyDescent="0.35">
      <c r="Q3151"/>
      <c r="R3151"/>
      <c r="S3151"/>
      <c r="T3151"/>
      <c r="U3151"/>
      <c r="V3151"/>
      <c r="W3151"/>
      <c r="X3151"/>
      <c r="Y3151"/>
      <c r="Z3151" s="54"/>
      <c r="AA3151" s="54"/>
      <c r="AB3151" s="54"/>
      <c r="AC3151"/>
      <c r="AD3151"/>
      <c r="AE3151"/>
    </row>
    <row r="3152" spans="17:31" x14ac:dyDescent="0.35">
      <c r="Q3152"/>
      <c r="R3152"/>
      <c r="S3152"/>
      <c r="T3152"/>
      <c r="U3152"/>
      <c r="V3152"/>
      <c r="W3152"/>
      <c r="X3152"/>
      <c r="Y3152"/>
      <c r="Z3152" s="54"/>
      <c r="AA3152" s="54"/>
      <c r="AB3152" s="54"/>
      <c r="AC3152"/>
      <c r="AD3152"/>
      <c r="AE3152"/>
    </row>
    <row r="3153" spans="17:31" x14ac:dyDescent="0.35">
      <c r="Q3153"/>
      <c r="R3153"/>
      <c r="S3153"/>
      <c r="T3153"/>
      <c r="U3153"/>
      <c r="V3153"/>
      <c r="W3153"/>
      <c r="X3153"/>
      <c r="Y3153"/>
      <c r="Z3153" s="54"/>
      <c r="AA3153" s="54"/>
      <c r="AB3153" s="54"/>
      <c r="AC3153"/>
      <c r="AD3153"/>
      <c r="AE3153"/>
    </row>
    <row r="3154" spans="17:31" x14ac:dyDescent="0.35">
      <c r="Q3154"/>
      <c r="R3154"/>
      <c r="S3154"/>
      <c r="T3154"/>
      <c r="U3154"/>
      <c r="V3154"/>
      <c r="W3154"/>
      <c r="X3154"/>
      <c r="Y3154"/>
      <c r="Z3154" s="54"/>
      <c r="AA3154" s="54"/>
      <c r="AB3154" s="54"/>
      <c r="AC3154"/>
      <c r="AD3154"/>
      <c r="AE3154"/>
    </row>
    <row r="3155" spans="17:31" x14ac:dyDescent="0.35">
      <c r="Q3155"/>
      <c r="R3155"/>
      <c r="S3155"/>
      <c r="T3155"/>
      <c r="U3155"/>
      <c r="V3155"/>
      <c r="W3155"/>
      <c r="X3155"/>
      <c r="Y3155"/>
      <c r="Z3155" s="54"/>
      <c r="AA3155" s="54"/>
      <c r="AB3155" s="54"/>
      <c r="AC3155"/>
      <c r="AD3155"/>
      <c r="AE3155"/>
    </row>
    <row r="3156" spans="17:31" x14ac:dyDescent="0.35">
      <c r="Q3156"/>
      <c r="R3156"/>
      <c r="S3156"/>
      <c r="T3156"/>
      <c r="U3156"/>
      <c r="V3156"/>
      <c r="W3156"/>
      <c r="X3156"/>
      <c r="Y3156"/>
      <c r="Z3156" s="54"/>
      <c r="AA3156" s="54"/>
      <c r="AB3156" s="54"/>
      <c r="AC3156"/>
      <c r="AD3156"/>
      <c r="AE3156"/>
    </row>
    <row r="3157" spans="17:31" x14ac:dyDescent="0.35">
      <c r="Q3157"/>
      <c r="R3157"/>
      <c r="S3157"/>
      <c r="T3157"/>
      <c r="U3157"/>
      <c r="V3157"/>
      <c r="W3157"/>
      <c r="X3157"/>
      <c r="Y3157"/>
      <c r="Z3157" s="54"/>
      <c r="AA3157" s="54"/>
      <c r="AB3157" s="54"/>
      <c r="AC3157"/>
      <c r="AD3157"/>
      <c r="AE3157"/>
    </row>
    <row r="3158" spans="17:31" x14ac:dyDescent="0.35">
      <c r="Q3158"/>
      <c r="R3158"/>
      <c r="S3158"/>
      <c r="T3158"/>
      <c r="U3158"/>
      <c r="V3158"/>
      <c r="W3158"/>
      <c r="X3158"/>
      <c r="Y3158"/>
      <c r="Z3158" s="54"/>
      <c r="AA3158" s="54"/>
      <c r="AB3158" s="54"/>
      <c r="AC3158"/>
      <c r="AD3158"/>
      <c r="AE3158"/>
    </row>
    <row r="3159" spans="17:31" x14ac:dyDescent="0.35">
      <c r="Q3159"/>
      <c r="R3159"/>
      <c r="S3159"/>
      <c r="T3159"/>
      <c r="U3159"/>
      <c r="V3159"/>
      <c r="W3159"/>
      <c r="X3159"/>
      <c r="Y3159"/>
      <c r="Z3159" s="54"/>
      <c r="AA3159" s="54"/>
      <c r="AB3159" s="54"/>
      <c r="AC3159"/>
      <c r="AD3159"/>
      <c r="AE3159"/>
    </row>
    <row r="3160" spans="17:31" x14ac:dyDescent="0.35">
      <c r="Q3160"/>
      <c r="R3160"/>
      <c r="S3160"/>
      <c r="T3160"/>
      <c r="U3160"/>
      <c r="V3160"/>
      <c r="W3160"/>
      <c r="X3160"/>
      <c r="Y3160"/>
      <c r="Z3160" s="54"/>
      <c r="AA3160" s="54"/>
      <c r="AB3160" s="54"/>
      <c r="AC3160"/>
      <c r="AD3160"/>
      <c r="AE3160"/>
    </row>
    <row r="3161" spans="17:31" x14ac:dyDescent="0.35">
      <c r="Q3161"/>
      <c r="R3161"/>
      <c r="S3161"/>
      <c r="T3161"/>
      <c r="U3161"/>
      <c r="V3161"/>
      <c r="W3161"/>
      <c r="X3161"/>
      <c r="Y3161"/>
      <c r="Z3161" s="54"/>
      <c r="AA3161" s="54"/>
      <c r="AB3161" s="54"/>
      <c r="AC3161"/>
      <c r="AD3161"/>
      <c r="AE3161"/>
    </row>
    <row r="3162" spans="17:31" x14ac:dyDescent="0.35">
      <c r="Q3162"/>
      <c r="R3162"/>
      <c r="S3162"/>
      <c r="T3162"/>
      <c r="U3162"/>
      <c r="V3162"/>
      <c r="W3162"/>
      <c r="X3162"/>
      <c r="Y3162"/>
      <c r="Z3162" s="54"/>
      <c r="AA3162" s="54"/>
      <c r="AB3162" s="54"/>
      <c r="AC3162"/>
      <c r="AD3162"/>
      <c r="AE3162"/>
    </row>
    <row r="3163" spans="17:31" x14ac:dyDescent="0.35">
      <c r="Q3163"/>
      <c r="R3163"/>
      <c r="S3163"/>
      <c r="T3163"/>
      <c r="U3163"/>
      <c r="V3163"/>
      <c r="W3163"/>
      <c r="X3163"/>
      <c r="Y3163"/>
      <c r="Z3163" s="54"/>
      <c r="AA3163" s="54"/>
      <c r="AB3163" s="54"/>
      <c r="AC3163"/>
      <c r="AD3163"/>
      <c r="AE3163"/>
    </row>
    <row r="3164" spans="17:31" x14ac:dyDescent="0.35">
      <c r="Q3164"/>
      <c r="R3164"/>
      <c r="S3164"/>
      <c r="T3164"/>
      <c r="U3164"/>
      <c r="V3164"/>
      <c r="W3164"/>
      <c r="X3164"/>
      <c r="Y3164"/>
      <c r="Z3164" s="54"/>
      <c r="AA3164" s="54"/>
      <c r="AB3164" s="54"/>
      <c r="AC3164"/>
      <c r="AD3164"/>
      <c r="AE3164"/>
    </row>
    <row r="3165" spans="17:31" x14ac:dyDescent="0.35">
      <c r="Q3165"/>
      <c r="R3165"/>
      <c r="S3165"/>
      <c r="T3165"/>
      <c r="U3165"/>
      <c r="V3165"/>
      <c r="W3165"/>
      <c r="X3165"/>
      <c r="Y3165"/>
      <c r="Z3165" s="54"/>
      <c r="AA3165" s="54"/>
      <c r="AB3165" s="54"/>
      <c r="AC3165"/>
      <c r="AD3165"/>
      <c r="AE3165"/>
    </row>
    <row r="3166" spans="17:31" x14ac:dyDescent="0.35">
      <c r="Q3166"/>
      <c r="R3166"/>
      <c r="S3166"/>
      <c r="T3166"/>
      <c r="U3166"/>
      <c r="V3166"/>
      <c r="W3166"/>
      <c r="X3166"/>
      <c r="Y3166"/>
      <c r="Z3166" s="54"/>
      <c r="AA3166" s="54"/>
      <c r="AB3166" s="54"/>
      <c r="AC3166"/>
      <c r="AD3166"/>
      <c r="AE3166"/>
    </row>
    <row r="3167" spans="17:31" x14ac:dyDescent="0.35">
      <c r="Q3167"/>
      <c r="R3167"/>
      <c r="S3167"/>
      <c r="T3167"/>
      <c r="U3167"/>
      <c r="V3167"/>
      <c r="W3167"/>
      <c r="X3167"/>
      <c r="Y3167"/>
      <c r="Z3167" s="54"/>
      <c r="AA3167" s="54"/>
      <c r="AB3167" s="54"/>
      <c r="AC3167"/>
      <c r="AD3167"/>
      <c r="AE3167"/>
    </row>
    <row r="3168" spans="17:31" x14ac:dyDescent="0.35">
      <c r="Q3168"/>
      <c r="R3168"/>
      <c r="S3168"/>
      <c r="T3168"/>
      <c r="U3168"/>
      <c r="V3168"/>
      <c r="W3168"/>
      <c r="X3168"/>
      <c r="Y3168"/>
      <c r="Z3168" s="54"/>
      <c r="AA3168" s="54"/>
      <c r="AB3168" s="54"/>
      <c r="AC3168"/>
      <c r="AD3168"/>
      <c r="AE3168"/>
    </row>
    <row r="3169" spans="17:31" x14ac:dyDescent="0.35">
      <c r="Q3169"/>
      <c r="R3169"/>
      <c r="S3169"/>
      <c r="T3169"/>
      <c r="U3169"/>
      <c r="V3169"/>
      <c r="W3169"/>
      <c r="X3169"/>
      <c r="Y3169"/>
      <c r="Z3169" s="54"/>
      <c r="AA3169" s="54"/>
      <c r="AB3169" s="54"/>
      <c r="AC3169"/>
      <c r="AD3169"/>
      <c r="AE3169"/>
    </row>
    <row r="3170" spans="17:31" x14ac:dyDescent="0.35">
      <c r="Q3170"/>
      <c r="R3170"/>
      <c r="S3170"/>
      <c r="T3170"/>
      <c r="U3170"/>
      <c r="V3170"/>
      <c r="W3170"/>
      <c r="X3170"/>
      <c r="Y3170"/>
      <c r="Z3170" s="54"/>
      <c r="AA3170" s="54"/>
      <c r="AB3170" s="54"/>
      <c r="AC3170"/>
      <c r="AD3170"/>
      <c r="AE3170"/>
    </row>
    <row r="3171" spans="17:31" x14ac:dyDescent="0.35">
      <c r="Q3171"/>
      <c r="R3171"/>
      <c r="S3171"/>
      <c r="T3171"/>
      <c r="U3171"/>
      <c r="V3171"/>
      <c r="W3171"/>
      <c r="X3171"/>
      <c r="Y3171"/>
      <c r="Z3171" s="54"/>
      <c r="AA3171" s="54"/>
      <c r="AB3171" s="54"/>
      <c r="AC3171"/>
      <c r="AD3171"/>
      <c r="AE3171"/>
    </row>
    <row r="3172" spans="17:31" x14ac:dyDescent="0.35">
      <c r="Q3172"/>
      <c r="R3172"/>
      <c r="S3172"/>
      <c r="T3172"/>
      <c r="U3172"/>
      <c r="V3172"/>
      <c r="W3172"/>
      <c r="X3172"/>
      <c r="Y3172"/>
      <c r="Z3172" s="54"/>
      <c r="AA3172" s="54"/>
      <c r="AB3172" s="54"/>
      <c r="AC3172"/>
      <c r="AD3172"/>
      <c r="AE3172"/>
    </row>
    <row r="3173" spans="17:31" x14ac:dyDescent="0.35">
      <c r="Q3173"/>
      <c r="R3173"/>
      <c r="S3173"/>
      <c r="T3173"/>
      <c r="U3173"/>
      <c r="V3173"/>
      <c r="W3173"/>
      <c r="X3173"/>
      <c r="Y3173"/>
      <c r="Z3173" s="54"/>
      <c r="AA3173" s="54"/>
      <c r="AB3173" s="54"/>
      <c r="AC3173"/>
      <c r="AD3173"/>
      <c r="AE3173"/>
    </row>
    <row r="3174" spans="17:31" x14ac:dyDescent="0.35">
      <c r="Q3174"/>
      <c r="R3174"/>
      <c r="S3174"/>
      <c r="T3174"/>
      <c r="U3174"/>
      <c r="V3174"/>
      <c r="W3174"/>
      <c r="X3174"/>
      <c r="Y3174"/>
      <c r="Z3174" s="54"/>
      <c r="AA3174" s="54"/>
      <c r="AB3174" s="54"/>
      <c r="AC3174"/>
      <c r="AD3174"/>
      <c r="AE3174"/>
    </row>
    <row r="3175" spans="17:31" x14ac:dyDescent="0.35">
      <c r="Q3175"/>
      <c r="R3175"/>
      <c r="S3175"/>
      <c r="T3175"/>
      <c r="U3175"/>
      <c r="V3175"/>
      <c r="W3175"/>
      <c r="X3175"/>
      <c r="Y3175"/>
      <c r="Z3175" s="54"/>
      <c r="AA3175" s="54"/>
      <c r="AB3175" s="54"/>
      <c r="AC3175"/>
      <c r="AD3175"/>
      <c r="AE3175"/>
    </row>
    <row r="3176" spans="17:31" x14ac:dyDescent="0.35">
      <c r="Q3176"/>
      <c r="R3176"/>
      <c r="S3176"/>
      <c r="T3176"/>
      <c r="U3176"/>
      <c r="V3176"/>
      <c r="W3176"/>
      <c r="X3176"/>
      <c r="Y3176"/>
      <c r="Z3176" s="54"/>
      <c r="AA3176" s="54"/>
      <c r="AB3176" s="54"/>
      <c r="AC3176"/>
      <c r="AD3176"/>
      <c r="AE3176"/>
    </row>
    <row r="3177" spans="17:31" x14ac:dyDescent="0.35">
      <c r="Q3177"/>
      <c r="R3177"/>
      <c r="S3177"/>
      <c r="T3177"/>
      <c r="U3177"/>
      <c r="V3177"/>
      <c r="W3177"/>
      <c r="X3177"/>
      <c r="Y3177"/>
      <c r="Z3177" s="54"/>
      <c r="AA3177" s="54"/>
      <c r="AB3177" s="54"/>
      <c r="AC3177"/>
      <c r="AD3177"/>
      <c r="AE3177"/>
    </row>
    <row r="3178" spans="17:31" x14ac:dyDescent="0.35">
      <c r="Q3178"/>
      <c r="R3178"/>
      <c r="S3178"/>
      <c r="T3178"/>
      <c r="U3178"/>
      <c r="V3178"/>
      <c r="W3178"/>
      <c r="X3178"/>
      <c r="Y3178"/>
      <c r="Z3178" s="54"/>
      <c r="AA3178" s="54"/>
      <c r="AB3178" s="54"/>
      <c r="AC3178"/>
      <c r="AD3178"/>
      <c r="AE3178"/>
    </row>
    <row r="3179" spans="17:31" x14ac:dyDescent="0.35">
      <c r="Q3179"/>
      <c r="R3179"/>
      <c r="S3179"/>
      <c r="T3179"/>
      <c r="U3179"/>
      <c r="V3179"/>
      <c r="W3179"/>
      <c r="X3179"/>
      <c r="Y3179"/>
      <c r="Z3179" s="54"/>
      <c r="AA3179" s="54"/>
      <c r="AB3179" s="54"/>
      <c r="AC3179"/>
      <c r="AD3179"/>
      <c r="AE3179"/>
    </row>
    <row r="3180" spans="17:31" x14ac:dyDescent="0.35">
      <c r="Q3180"/>
      <c r="R3180"/>
      <c r="S3180"/>
      <c r="T3180"/>
      <c r="U3180"/>
      <c r="V3180"/>
      <c r="W3180"/>
      <c r="X3180"/>
      <c r="Y3180"/>
      <c r="Z3180" s="54"/>
      <c r="AA3180" s="54"/>
      <c r="AB3180" s="54"/>
      <c r="AC3180"/>
      <c r="AD3180"/>
      <c r="AE3180"/>
    </row>
    <row r="3181" spans="17:31" x14ac:dyDescent="0.35">
      <c r="Q3181"/>
      <c r="R3181"/>
      <c r="S3181"/>
      <c r="T3181"/>
      <c r="U3181"/>
      <c r="V3181"/>
      <c r="W3181"/>
      <c r="X3181"/>
      <c r="Y3181"/>
      <c r="Z3181" s="54"/>
      <c r="AA3181" s="54"/>
      <c r="AB3181" s="54"/>
      <c r="AC3181"/>
      <c r="AD3181"/>
      <c r="AE3181"/>
    </row>
    <row r="3182" spans="17:31" x14ac:dyDescent="0.35">
      <c r="Q3182"/>
      <c r="R3182"/>
      <c r="S3182"/>
      <c r="T3182"/>
      <c r="U3182"/>
      <c r="V3182"/>
      <c r="W3182"/>
      <c r="X3182"/>
      <c r="Y3182"/>
      <c r="Z3182" s="54"/>
      <c r="AA3182" s="54"/>
      <c r="AB3182" s="54"/>
      <c r="AC3182"/>
      <c r="AD3182"/>
      <c r="AE3182"/>
    </row>
    <row r="3183" spans="17:31" x14ac:dyDescent="0.35">
      <c r="Q3183"/>
      <c r="R3183"/>
      <c r="S3183"/>
      <c r="T3183"/>
      <c r="U3183"/>
      <c r="V3183"/>
      <c r="W3183"/>
      <c r="X3183"/>
      <c r="Y3183"/>
      <c r="Z3183" s="54"/>
      <c r="AA3183" s="54"/>
      <c r="AB3183" s="54"/>
      <c r="AC3183"/>
      <c r="AD3183"/>
      <c r="AE3183"/>
    </row>
    <row r="3184" spans="17:31" x14ac:dyDescent="0.35">
      <c r="Q3184"/>
      <c r="R3184"/>
      <c r="S3184"/>
      <c r="T3184"/>
      <c r="U3184"/>
      <c r="V3184"/>
      <c r="W3184"/>
      <c r="X3184"/>
      <c r="Y3184"/>
      <c r="Z3184" s="54"/>
      <c r="AA3184" s="54"/>
      <c r="AB3184" s="54"/>
      <c r="AC3184"/>
      <c r="AD3184"/>
      <c r="AE3184"/>
    </row>
    <row r="3185" spans="17:31" x14ac:dyDescent="0.35">
      <c r="Q3185"/>
      <c r="R3185"/>
      <c r="S3185"/>
      <c r="T3185"/>
      <c r="U3185"/>
      <c r="V3185"/>
      <c r="W3185"/>
      <c r="X3185"/>
      <c r="Y3185"/>
      <c r="Z3185" s="54"/>
      <c r="AA3185" s="54"/>
      <c r="AB3185" s="54"/>
      <c r="AC3185"/>
      <c r="AD3185"/>
      <c r="AE3185"/>
    </row>
    <row r="3186" spans="17:31" x14ac:dyDescent="0.35">
      <c r="Q3186"/>
      <c r="R3186"/>
      <c r="S3186"/>
      <c r="T3186"/>
      <c r="U3186"/>
      <c r="V3186"/>
      <c r="W3186"/>
      <c r="X3186"/>
      <c r="Y3186"/>
      <c r="Z3186" s="54"/>
      <c r="AA3186" s="54"/>
      <c r="AB3186" s="54"/>
      <c r="AC3186"/>
      <c r="AD3186"/>
      <c r="AE3186"/>
    </row>
    <row r="3187" spans="17:31" x14ac:dyDescent="0.35">
      <c r="Q3187"/>
      <c r="R3187"/>
      <c r="S3187"/>
      <c r="T3187"/>
      <c r="U3187"/>
      <c r="V3187"/>
      <c r="W3187"/>
      <c r="X3187"/>
      <c r="Y3187"/>
      <c r="Z3187" s="54"/>
      <c r="AA3187" s="54"/>
      <c r="AB3187" s="54"/>
      <c r="AC3187"/>
      <c r="AD3187"/>
      <c r="AE3187"/>
    </row>
    <row r="3188" spans="17:31" x14ac:dyDescent="0.35">
      <c r="Q3188"/>
      <c r="R3188"/>
      <c r="S3188"/>
      <c r="T3188"/>
      <c r="U3188"/>
      <c r="V3188"/>
      <c r="W3188"/>
      <c r="X3188"/>
      <c r="Y3188"/>
      <c r="Z3188" s="54"/>
      <c r="AA3188" s="54"/>
      <c r="AB3188" s="54"/>
      <c r="AC3188"/>
      <c r="AD3188"/>
      <c r="AE3188"/>
    </row>
    <row r="3189" spans="17:31" x14ac:dyDescent="0.35">
      <c r="Q3189"/>
      <c r="R3189"/>
      <c r="S3189"/>
      <c r="T3189"/>
      <c r="U3189"/>
      <c r="V3189"/>
      <c r="W3189"/>
      <c r="X3189"/>
      <c r="Y3189"/>
      <c r="Z3189" s="54"/>
      <c r="AA3189" s="54"/>
      <c r="AB3189" s="54"/>
      <c r="AC3189"/>
      <c r="AD3189"/>
      <c r="AE3189"/>
    </row>
    <row r="3190" spans="17:31" x14ac:dyDescent="0.35">
      <c r="Q3190"/>
      <c r="R3190"/>
      <c r="S3190"/>
      <c r="T3190"/>
      <c r="U3190"/>
      <c r="V3190"/>
      <c r="W3190"/>
      <c r="X3190"/>
      <c r="Y3190"/>
      <c r="Z3190" s="54"/>
      <c r="AA3190" s="54"/>
      <c r="AB3190" s="54"/>
      <c r="AC3190"/>
      <c r="AD3190"/>
      <c r="AE3190"/>
    </row>
    <row r="3191" spans="17:31" x14ac:dyDescent="0.35">
      <c r="Q3191"/>
      <c r="R3191"/>
      <c r="S3191"/>
      <c r="T3191"/>
      <c r="U3191"/>
      <c r="V3191"/>
      <c r="W3191"/>
      <c r="X3191"/>
      <c r="Y3191"/>
      <c r="Z3191" s="54"/>
      <c r="AA3191" s="54"/>
      <c r="AB3191" s="54"/>
      <c r="AC3191"/>
      <c r="AD3191"/>
      <c r="AE3191"/>
    </row>
    <row r="3192" spans="17:31" x14ac:dyDescent="0.35">
      <c r="Q3192"/>
      <c r="R3192"/>
      <c r="S3192"/>
      <c r="T3192"/>
      <c r="U3192"/>
      <c r="V3192"/>
      <c r="W3192"/>
      <c r="X3192"/>
      <c r="Y3192"/>
      <c r="Z3192" s="54"/>
      <c r="AA3192" s="54"/>
      <c r="AB3192" s="54"/>
      <c r="AC3192"/>
      <c r="AD3192"/>
      <c r="AE3192"/>
    </row>
    <row r="3193" spans="17:31" x14ac:dyDescent="0.35">
      <c r="Q3193"/>
      <c r="R3193"/>
      <c r="S3193"/>
      <c r="T3193"/>
      <c r="U3193"/>
      <c r="V3193"/>
      <c r="W3193"/>
      <c r="X3193"/>
      <c r="Y3193"/>
      <c r="Z3193" s="54"/>
      <c r="AA3193" s="54"/>
      <c r="AB3193" s="54"/>
      <c r="AC3193"/>
      <c r="AD3193"/>
      <c r="AE3193"/>
    </row>
    <row r="3194" spans="17:31" x14ac:dyDescent="0.35">
      <c r="Q3194"/>
      <c r="R3194"/>
      <c r="S3194"/>
      <c r="T3194"/>
      <c r="U3194"/>
      <c r="V3194"/>
      <c r="W3194"/>
      <c r="X3194"/>
      <c r="Y3194"/>
      <c r="Z3194" s="54"/>
      <c r="AA3194" s="54"/>
      <c r="AB3194" s="54"/>
      <c r="AC3194"/>
      <c r="AD3194"/>
      <c r="AE3194"/>
    </row>
    <row r="3195" spans="17:31" x14ac:dyDescent="0.35">
      <c r="Q3195"/>
      <c r="R3195"/>
      <c r="S3195"/>
      <c r="T3195"/>
      <c r="U3195"/>
      <c r="V3195"/>
      <c r="W3195"/>
      <c r="X3195"/>
      <c r="Y3195"/>
      <c r="Z3195" s="54"/>
      <c r="AA3195" s="54"/>
      <c r="AB3195" s="54"/>
      <c r="AC3195"/>
      <c r="AD3195"/>
      <c r="AE3195"/>
    </row>
    <row r="3196" spans="17:31" x14ac:dyDescent="0.35">
      <c r="Q3196"/>
      <c r="R3196"/>
      <c r="S3196"/>
      <c r="T3196"/>
      <c r="U3196"/>
      <c r="V3196"/>
      <c r="W3196"/>
      <c r="X3196"/>
      <c r="Y3196"/>
      <c r="Z3196" s="54"/>
      <c r="AA3196" s="54"/>
      <c r="AB3196" s="54"/>
      <c r="AC3196"/>
      <c r="AD3196"/>
      <c r="AE3196"/>
    </row>
    <row r="3197" spans="17:31" x14ac:dyDescent="0.35">
      <c r="Q3197"/>
      <c r="R3197"/>
      <c r="S3197"/>
      <c r="T3197"/>
      <c r="U3197"/>
      <c r="V3197"/>
      <c r="W3197"/>
      <c r="X3197"/>
      <c r="Y3197"/>
      <c r="Z3197" s="54"/>
      <c r="AA3197" s="54"/>
      <c r="AB3197" s="54"/>
      <c r="AC3197"/>
      <c r="AD3197"/>
      <c r="AE3197"/>
    </row>
    <row r="3198" spans="17:31" x14ac:dyDescent="0.35">
      <c r="Q3198"/>
      <c r="R3198"/>
      <c r="S3198"/>
      <c r="T3198"/>
      <c r="U3198"/>
      <c r="V3198"/>
      <c r="W3198"/>
      <c r="X3198"/>
      <c r="Y3198"/>
      <c r="Z3198" s="54"/>
      <c r="AA3198" s="54"/>
      <c r="AB3198" s="54"/>
      <c r="AC3198"/>
      <c r="AD3198"/>
      <c r="AE3198"/>
    </row>
    <row r="3199" spans="17:31" x14ac:dyDescent="0.35">
      <c r="Q3199"/>
      <c r="R3199"/>
      <c r="S3199"/>
      <c r="T3199"/>
      <c r="U3199"/>
      <c r="V3199"/>
      <c r="W3199"/>
      <c r="X3199"/>
      <c r="Y3199"/>
      <c r="Z3199" s="54"/>
      <c r="AA3199" s="54"/>
      <c r="AB3199" s="54"/>
      <c r="AC3199"/>
      <c r="AD3199"/>
      <c r="AE3199"/>
    </row>
    <row r="3200" spans="17:31" x14ac:dyDescent="0.35">
      <c r="Q3200"/>
      <c r="R3200"/>
      <c r="S3200"/>
      <c r="T3200"/>
      <c r="U3200"/>
      <c r="V3200"/>
      <c r="W3200"/>
      <c r="X3200"/>
      <c r="Y3200"/>
      <c r="Z3200" s="54"/>
      <c r="AA3200" s="54"/>
      <c r="AB3200" s="54"/>
      <c r="AC3200"/>
      <c r="AD3200"/>
      <c r="AE3200"/>
    </row>
    <row r="3201" spans="17:31" x14ac:dyDescent="0.35">
      <c r="Q3201"/>
      <c r="R3201"/>
      <c r="S3201"/>
      <c r="T3201"/>
      <c r="U3201"/>
      <c r="V3201"/>
      <c r="W3201"/>
      <c r="X3201"/>
      <c r="Y3201"/>
      <c r="Z3201" s="54"/>
      <c r="AA3201" s="54"/>
      <c r="AB3201" s="54"/>
      <c r="AC3201"/>
      <c r="AD3201"/>
      <c r="AE3201"/>
    </row>
    <row r="3202" spans="17:31" x14ac:dyDescent="0.35">
      <c r="Q3202"/>
      <c r="R3202"/>
      <c r="S3202"/>
      <c r="T3202"/>
      <c r="U3202"/>
      <c r="V3202"/>
      <c r="W3202"/>
      <c r="X3202"/>
      <c r="Y3202"/>
      <c r="Z3202" s="54"/>
      <c r="AA3202" s="54"/>
      <c r="AB3202" s="54"/>
      <c r="AC3202"/>
      <c r="AD3202"/>
      <c r="AE3202"/>
    </row>
    <row r="3203" spans="17:31" x14ac:dyDescent="0.35">
      <c r="Q3203"/>
      <c r="R3203"/>
      <c r="S3203"/>
      <c r="T3203"/>
      <c r="U3203"/>
      <c r="V3203"/>
      <c r="W3203"/>
      <c r="X3203"/>
      <c r="Y3203"/>
      <c r="Z3203" s="54"/>
      <c r="AA3203" s="54"/>
      <c r="AB3203" s="54"/>
      <c r="AC3203"/>
      <c r="AD3203"/>
      <c r="AE3203"/>
    </row>
    <row r="3204" spans="17:31" x14ac:dyDescent="0.35">
      <c r="Q3204"/>
      <c r="R3204"/>
      <c r="S3204"/>
      <c r="T3204"/>
      <c r="U3204"/>
      <c r="V3204"/>
      <c r="W3204"/>
      <c r="X3204"/>
      <c r="Y3204"/>
      <c r="Z3204" s="54"/>
      <c r="AA3204" s="54"/>
      <c r="AB3204" s="54"/>
      <c r="AC3204"/>
      <c r="AD3204"/>
      <c r="AE3204"/>
    </row>
    <row r="3205" spans="17:31" x14ac:dyDescent="0.35">
      <c r="Q3205"/>
      <c r="R3205"/>
      <c r="S3205"/>
      <c r="T3205"/>
      <c r="U3205"/>
      <c r="V3205"/>
      <c r="W3205"/>
      <c r="X3205"/>
      <c r="Y3205"/>
      <c r="Z3205" s="54"/>
      <c r="AA3205" s="54"/>
      <c r="AB3205" s="54"/>
      <c r="AC3205"/>
      <c r="AD3205"/>
      <c r="AE3205"/>
    </row>
    <row r="3206" spans="17:31" x14ac:dyDescent="0.35">
      <c r="Q3206"/>
      <c r="R3206"/>
      <c r="S3206"/>
      <c r="T3206"/>
      <c r="U3206"/>
      <c r="V3206"/>
      <c r="W3206"/>
      <c r="X3206"/>
      <c r="Y3206"/>
      <c r="Z3206" s="54"/>
      <c r="AA3206" s="54"/>
      <c r="AB3206" s="54"/>
      <c r="AC3206"/>
      <c r="AD3206"/>
      <c r="AE3206"/>
    </row>
    <row r="3207" spans="17:31" x14ac:dyDescent="0.35">
      <c r="Q3207"/>
      <c r="R3207"/>
      <c r="S3207"/>
      <c r="T3207"/>
      <c r="U3207"/>
      <c r="V3207"/>
      <c r="W3207"/>
      <c r="X3207"/>
      <c r="Y3207"/>
      <c r="Z3207" s="54"/>
      <c r="AA3207" s="54"/>
      <c r="AB3207" s="54"/>
      <c r="AC3207"/>
      <c r="AD3207"/>
      <c r="AE3207"/>
    </row>
    <row r="3208" spans="17:31" x14ac:dyDescent="0.35">
      <c r="Q3208"/>
      <c r="R3208"/>
      <c r="S3208"/>
      <c r="T3208"/>
      <c r="U3208"/>
      <c r="V3208"/>
      <c r="W3208"/>
      <c r="X3208"/>
      <c r="Y3208"/>
      <c r="Z3208" s="54"/>
      <c r="AA3208" s="54"/>
      <c r="AB3208" s="54"/>
      <c r="AC3208"/>
      <c r="AD3208"/>
      <c r="AE3208"/>
    </row>
    <row r="3209" spans="17:31" x14ac:dyDescent="0.35">
      <c r="Q3209"/>
      <c r="R3209"/>
      <c r="S3209"/>
      <c r="T3209"/>
      <c r="U3209"/>
      <c r="V3209"/>
      <c r="W3209"/>
      <c r="X3209"/>
      <c r="Y3209"/>
      <c r="Z3209" s="54"/>
      <c r="AA3209" s="54"/>
      <c r="AB3209" s="54"/>
      <c r="AC3209"/>
      <c r="AD3209"/>
      <c r="AE3209"/>
    </row>
    <row r="3210" spans="17:31" x14ac:dyDescent="0.35">
      <c r="Q3210"/>
      <c r="R3210"/>
      <c r="S3210"/>
      <c r="T3210"/>
      <c r="U3210"/>
      <c r="V3210"/>
      <c r="W3210"/>
      <c r="X3210"/>
      <c r="Y3210"/>
      <c r="Z3210" s="54"/>
      <c r="AA3210" s="54"/>
      <c r="AB3210" s="54"/>
      <c r="AC3210"/>
      <c r="AD3210"/>
      <c r="AE3210"/>
    </row>
    <row r="3211" spans="17:31" x14ac:dyDescent="0.35">
      <c r="Q3211"/>
      <c r="R3211"/>
      <c r="S3211"/>
      <c r="T3211"/>
      <c r="U3211"/>
      <c r="V3211"/>
      <c r="W3211"/>
      <c r="X3211"/>
      <c r="Y3211"/>
      <c r="Z3211" s="54"/>
      <c r="AA3211" s="54"/>
      <c r="AB3211" s="54"/>
      <c r="AC3211"/>
      <c r="AD3211"/>
      <c r="AE3211"/>
    </row>
    <row r="3212" spans="17:31" x14ac:dyDescent="0.35">
      <c r="Q3212"/>
      <c r="R3212"/>
      <c r="S3212"/>
      <c r="T3212"/>
      <c r="U3212"/>
      <c r="V3212"/>
      <c r="W3212"/>
      <c r="X3212"/>
      <c r="Y3212"/>
      <c r="Z3212" s="54"/>
      <c r="AA3212" s="54"/>
      <c r="AB3212" s="54"/>
      <c r="AC3212"/>
      <c r="AD3212"/>
      <c r="AE3212"/>
    </row>
    <row r="3213" spans="17:31" x14ac:dyDescent="0.35">
      <c r="Q3213"/>
      <c r="R3213"/>
      <c r="S3213"/>
      <c r="T3213"/>
      <c r="U3213"/>
      <c r="V3213"/>
      <c r="W3213"/>
      <c r="X3213"/>
      <c r="Y3213"/>
      <c r="Z3213" s="54"/>
      <c r="AA3213" s="54"/>
      <c r="AB3213" s="54"/>
      <c r="AC3213"/>
      <c r="AD3213"/>
      <c r="AE3213"/>
    </row>
    <row r="3214" spans="17:31" x14ac:dyDescent="0.35">
      <c r="Q3214"/>
      <c r="R3214"/>
      <c r="S3214"/>
      <c r="T3214"/>
      <c r="U3214"/>
      <c r="V3214"/>
      <c r="W3214"/>
      <c r="X3214"/>
      <c r="Y3214"/>
      <c r="Z3214" s="54"/>
      <c r="AA3214" s="54"/>
      <c r="AB3214" s="54"/>
      <c r="AC3214"/>
      <c r="AD3214"/>
      <c r="AE3214"/>
    </row>
    <row r="3215" spans="17:31" x14ac:dyDescent="0.35">
      <c r="Q3215"/>
      <c r="R3215"/>
      <c r="S3215"/>
      <c r="T3215"/>
      <c r="U3215"/>
      <c r="V3215"/>
      <c r="W3215"/>
      <c r="X3215"/>
      <c r="Y3215"/>
      <c r="Z3215" s="54"/>
      <c r="AA3215" s="54"/>
      <c r="AB3215" s="54"/>
      <c r="AC3215"/>
      <c r="AD3215"/>
      <c r="AE3215"/>
    </row>
    <row r="3216" spans="17:31" x14ac:dyDescent="0.35">
      <c r="Q3216"/>
      <c r="R3216"/>
      <c r="S3216"/>
      <c r="T3216"/>
      <c r="U3216"/>
      <c r="V3216"/>
      <c r="W3216"/>
      <c r="X3216"/>
      <c r="Y3216"/>
      <c r="Z3216" s="54"/>
      <c r="AA3216" s="54"/>
      <c r="AB3216" s="54"/>
      <c r="AC3216"/>
      <c r="AD3216"/>
      <c r="AE3216"/>
    </row>
    <row r="3217" spans="17:31" x14ac:dyDescent="0.35">
      <c r="Q3217"/>
      <c r="R3217"/>
      <c r="S3217"/>
      <c r="T3217"/>
      <c r="U3217"/>
      <c r="V3217"/>
      <c r="W3217"/>
      <c r="X3217"/>
      <c r="Y3217"/>
      <c r="Z3217" s="54"/>
      <c r="AA3217" s="54"/>
      <c r="AB3217" s="54"/>
      <c r="AC3217"/>
      <c r="AD3217"/>
      <c r="AE3217"/>
    </row>
    <row r="3218" spans="17:31" x14ac:dyDescent="0.35">
      <c r="Q3218"/>
      <c r="R3218"/>
      <c r="S3218"/>
      <c r="T3218"/>
      <c r="U3218"/>
      <c r="V3218"/>
      <c r="W3218"/>
      <c r="X3218"/>
      <c r="Y3218"/>
      <c r="Z3218" s="54"/>
      <c r="AA3218" s="54"/>
      <c r="AB3218" s="54"/>
      <c r="AC3218"/>
      <c r="AD3218"/>
      <c r="AE3218"/>
    </row>
    <row r="3219" spans="17:31" x14ac:dyDescent="0.35">
      <c r="Q3219"/>
      <c r="R3219"/>
      <c r="S3219"/>
      <c r="T3219"/>
      <c r="U3219"/>
      <c r="V3219"/>
      <c r="W3219"/>
      <c r="X3219"/>
      <c r="Y3219"/>
      <c r="Z3219" s="54"/>
      <c r="AA3219" s="54"/>
      <c r="AB3219" s="54"/>
      <c r="AC3219"/>
      <c r="AD3219"/>
      <c r="AE3219"/>
    </row>
    <row r="3220" spans="17:31" x14ac:dyDescent="0.35">
      <c r="Q3220"/>
      <c r="R3220"/>
      <c r="S3220"/>
      <c r="T3220"/>
      <c r="U3220"/>
      <c r="V3220"/>
      <c r="W3220"/>
      <c r="X3220"/>
      <c r="Y3220"/>
      <c r="Z3220" s="54"/>
      <c r="AA3220" s="54"/>
      <c r="AB3220" s="54"/>
      <c r="AC3220"/>
      <c r="AD3220"/>
      <c r="AE3220"/>
    </row>
    <row r="3221" spans="17:31" x14ac:dyDescent="0.35">
      <c r="Q3221"/>
      <c r="R3221"/>
      <c r="S3221"/>
      <c r="T3221"/>
      <c r="U3221"/>
      <c r="V3221"/>
      <c r="W3221"/>
      <c r="X3221"/>
      <c r="Y3221"/>
      <c r="Z3221" s="54"/>
      <c r="AA3221" s="54"/>
      <c r="AB3221" s="54"/>
      <c r="AC3221"/>
      <c r="AD3221"/>
      <c r="AE3221"/>
    </row>
    <row r="3222" spans="17:31" x14ac:dyDescent="0.35">
      <c r="Q3222"/>
      <c r="R3222"/>
      <c r="S3222"/>
      <c r="T3222"/>
      <c r="U3222"/>
      <c r="V3222"/>
      <c r="W3222"/>
      <c r="X3222"/>
      <c r="Y3222"/>
      <c r="Z3222" s="54"/>
      <c r="AA3222" s="54"/>
      <c r="AB3222" s="54"/>
      <c r="AC3222"/>
      <c r="AD3222"/>
      <c r="AE3222"/>
    </row>
    <row r="3223" spans="17:31" x14ac:dyDescent="0.35">
      <c r="Q3223"/>
      <c r="R3223"/>
      <c r="S3223"/>
      <c r="T3223"/>
      <c r="U3223"/>
      <c r="V3223"/>
      <c r="W3223"/>
      <c r="X3223"/>
      <c r="Y3223"/>
      <c r="Z3223" s="54"/>
      <c r="AA3223" s="54"/>
      <c r="AB3223" s="54"/>
      <c r="AC3223"/>
      <c r="AD3223"/>
      <c r="AE3223"/>
    </row>
    <row r="3224" spans="17:31" x14ac:dyDescent="0.35">
      <c r="Q3224"/>
      <c r="R3224"/>
      <c r="S3224"/>
      <c r="T3224"/>
      <c r="U3224"/>
      <c r="V3224"/>
      <c r="W3224"/>
      <c r="X3224"/>
      <c r="Y3224"/>
      <c r="Z3224" s="54"/>
      <c r="AA3224" s="54"/>
      <c r="AB3224" s="54"/>
      <c r="AC3224"/>
      <c r="AD3224"/>
      <c r="AE3224"/>
    </row>
    <row r="3225" spans="17:31" x14ac:dyDescent="0.35">
      <c r="Q3225"/>
      <c r="R3225"/>
      <c r="S3225"/>
      <c r="T3225"/>
      <c r="U3225"/>
      <c r="V3225"/>
      <c r="W3225"/>
      <c r="X3225"/>
      <c r="Y3225"/>
      <c r="Z3225" s="54"/>
      <c r="AA3225" s="54"/>
      <c r="AB3225" s="54"/>
      <c r="AC3225"/>
      <c r="AD3225"/>
      <c r="AE3225"/>
    </row>
    <row r="3226" spans="17:31" x14ac:dyDescent="0.35">
      <c r="Q3226"/>
      <c r="R3226"/>
      <c r="S3226"/>
      <c r="T3226"/>
      <c r="U3226"/>
      <c r="V3226"/>
      <c r="W3226"/>
      <c r="X3226"/>
      <c r="Y3226"/>
      <c r="Z3226" s="54"/>
      <c r="AA3226" s="54"/>
      <c r="AB3226" s="54"/>
      <c r="AC3226"/>
      <c r="AD3226"/>
      <c r="AE3226"/>
    </row>
    <row r="3227" spans="17:31" x14ac:dyDescent="0.35">
      <c r="Q3227"/>
      <c r="R3227"/>
      <c r="S3227"/>
      <c r="T3227"/>
      <c r="U3227"/>
      <c r="V3227"/>
      <c r="W3227"/>
      <c r="X3227"/>
      <c r="Y3227"/>
      <c r="Z3227" s="54"/>
      <c r="AA3227" s="54"/>
      <c r="AB3227" s="54"/>
      <c r="AC3227"/>
      <c r="AD3227"/>
      <c r="AE3227"/>
    </row>
    <row r="3228" spans="17:31" x14ac:dyDescent="0.35">
      <c r="Q3228"/>
      <c r="R3228"/>
      <c r="S3228"/>
      <c r="T3228"/>
      <c r="U3228"/>
      <c r="V3228"/>
      <c r="W3228"/>
      <c r="X3228"/>
      <c r="Y3228"/>
      <c r="Z3228" s="54"/>
      <c r="AA3228" s="54"/>
      <c r="AB3228" s="54"/>
      <c r="AC3228"/>
      <c r="AD3228"/>
      <c r="AE3228"/>
    </row>
    <row r="3229" spans="17:31" x14ac:dyDescent="0.35">
      <c r="Q3229"/>
      <c r="R3229"/>
      <c r="S3229"/>
      <c r="T3229"/>
      <c r="U3229"/>
      <c r="V3229"/>
      <c r="W3229"/>
      <c r="X3229"/>
      <c r="Y3229"/>
      <c r="Z3229" s="54"/>
      <c r="AA3229" s="54"/>
      <c r="AB3229" s="54"/>
      <c r="AC3229"/>
      <c r="AD3229"/>
      <c r="AE3229"/>
    </row>
    <row r="3230" spans="17:31" x14ac:dyDescent="0.35">
      <c r="Q3230"/>
      <c r="R3230"/>
      <c r="S3230"/>
      <c r="T3230"/>
      <c r="U3230"/>
      <c r="V3230"/>
      <c r="W3230"/>
      <c r="X3230"/>
      <c r="Y3230"/>
      <c r="Z3230" s="54"/>
      <c r="AA3230" s="54"/>
      <c r="AB3230" s="54"/>
      <c r="AC3230"/>
      <c r="AD3230"/>
      <c r="AE3230"/>
    </row>
    <row r="3231" spans="17:31" x14ac:dyDescent="0.35">
      <c r="Q3231"/>
      <c r="R3231"/>
      <c r="S3231"/>
      <c r="T3231"/>
      <c r="U3231"/>
      <c r="V3231"/>
      <c r="W3231"/>
      <c r="X3231"/>
      <c r="Y3231"/>
      <c r="Z3231" s="54"/>
      <c r="AA3231" s="54"/>
      <c r="AB3231" s="54"/>
      <c r="AC3231"/>
      <c r="AD3231"/>
      <c r="AE3231"/>
    </row>
    <row r="3232" spans="17:31" x14ac:dyDescent="0.35">
      <c r="Q3232"/>
      <c r="R3232"/>
      <c r="S3232"/>
      <c r="T3232"/>
      <c r="U3232"/>
      <c r="V3232"/>
      <c r="W3232"/>
      <c r="X3232"/>
      <c r="Y3232"/>
      <c r="Z3232" s="54"/>
      <c r="AA3232" s="54"/>
      <c r="AB3232" s="54"/>
      <c r="AC3232"/>
      <c r="AD3232"/>
      <c r="AE3232"/>
    </row>
    <row r="3233" spans="17:31" x14ac:dyDescent="0.35">
      <c r="Q3233"/>
      <c r="R3233"/>
      <c r="S3233"/>
      <c r="T3233"/>
      <c r="U3233"/>
      <c r="V3233"/>
      <c r="W3233"/>
      <c r="X3233"/>
      <c r="Y3233"/>
      <c r="Z3233" s="54"/>
      <c r="AA3233" s="54"/>
      <c r="AB3233" s="54"/>
      <c r="AC3233"/>
      <c r="AD3233"/>
      <c r="AE3233"/>
    </row>
    <row r="3234" spans="17:31" x14ac:dyDescent="0.35">
      <c r="Q3234"/>
      <c r="R3234"/>
      <c r="S3234"/>
      <c r="T3234"/>
      <c r="U3234"/>
      <c r="V3234"/>
      <c r="W3234"/>
      <c r="X3234"/>
      <c r="Y3234"/>
      <c r="Z3234" s="54"/>
      <c r="AA3234" s="54"/>
      <c r="AB3234" s="54"/>
      <c r="AC3234"/>
      <c r="AD3234"/>
      <c r="AE3234"/>
    </row>
    <row r="3235" spans="17:31" x14ac:dyDescent="0.35">
      <c r="Q3235"/>
      <c r="R3235"/>
      <c r="S3235"/>
      <c r="T3235"/>
      <c r="U3235"/>
      <c r="V3235"/>
      <c r="W3235"/>
      <c r="X3235"/>
      <c r="Y3235"/>
      <c r="Z3235" s="54"/>
      <c r="AA3235" s="54"/>
      <c r="AB3235" s="54"/>
      <c r="AC3235"/>
      <c r="AD3235"/>
      <c r="AE3235"/>
    </row>
    <row r="3236" spans="17:31" x14ac:dyDescent="0.35">
      <c r="Q3236"/>
      <c r="R3236"/>
      <c r="S3236"/>
      <c r="T3236"/>
      <c r="U3236"/>
      <c r="V3236"/>
      <c r="W3236"/>
      <c r="X3236"/>
      <c r="Y3236"/>
      <c r="Z3236" s="54"/>
      <c r="AA3236" s="54"/>
      <c r="AB3236" s="54"/>
      <c r="AC3236"/>
      <c r="AD3236"/>
      <c r="AE3236"/>
    </row>
    <row r="3237" spans="17:31" x14ac:dyDescent="0.35">
      <c r="Q3237"/>
      <c r="R3237"/>
      <c r="S3237"/>
      <c r="T3237"/>
      <c r="U3237"/>
      <c r="V3237"/>
      <c r="W3237"/>
      <c r="X3237"/>
      <c r="Y3237"/>
      <c r="Z3237" s="54"/>
      <c r="AA3237" s="54"/>
      <c r="AB3237" s="54"/>
      <c r="AC3237"/>
      <c r="AD3237"/>
      <c r="AE3237"/>
    </row>
    <row r="3238" spans="17:31" x14ac:dyDescent="0.35">
      <c r="Q3238"/>
      <c r="R3238"/>
      <c r="S3238"/>
      <c r="T3238"/>
      <c r="U3238"/>
      <c r="V3238"/>
      <c r="W3238"/>
      <c r="X3238"/>
      <c r="Y3238"/>
      <c r="Z3238" s="54"/>
      <c r="AA3238" s="54"/>
      <c r="AB3238" s="54"/>
      <c r="AC3238"/>
      <c r="AD3238"/>
      <c r="AE3238"/>
    </row>
    <row r="3239" spans="17:31" x14ac:dyDescent="0.35">
      <c r="Q3239"/>
      <c r="R3239"/>
      <c r="S3239"/>
      <c r="T3239"/>
      <c r="U3239"/>
      <c r="V3239"/>
      <c r="W3239"/>
      <c r="X3239"/>
      <c r="Y3239"/>
      <c r="Z3239" s="54"/>
      <c r="AA3239" s="54"/>
      <c r="AB3239" s="54"/>
      <c r="AC3239"/>
      <c r="AD3239"/>
      <c r="AE3239"/>
    </row>
    <row r="3240" spans="17:31" x14ac:dyDescent="0.35">
      <c r="Q3240"/>
      <c r="R3240"/>
      <c r="S3240"/>
      <c r="T3240"/>
      <c r="U3240"/>
      <c r="V3240"/>
      <c r="W3240"/>
      <c r="X3240"/>
      <c r="Y3240"/>
      <c r="Z3240" s="54"/>
      <c r="AA3240" s="54"/>
      <c r="AB3240" s="54"/>
      <c r="AC3240"/>
      <c r="AD3240"/>
      <c r="AE3240"/>
    </row>
    <row r="3241" spans="17:31" x14ac:dyDescent="0.35">
      <c r="Q3241"/>
      <c r="R3241"/>
      <c r="S3241"/>
      <c r="T3241"/>
      <c r="U3241"/>
      <c r="V3241"/>
      <c r="W3241"/>
      <c r="X3241"/>
      <c r="Y3241"/>
      <c r="Z3241" s="54"/>
      <c r="AA3241" s="54"/>
      <c r="AB3241" s="54"/>
      <c r="AC3241"/>
      <c r="AD3241"/>
      <c r="AE3241"/>
    </row>
    <row r="3242" spans="17:31" x14ac:dyDescent="0.35">
      <c r="Q3242"/>
      <c r="R3242"/>
      <c r="S3242"/>
      <c r="T3242"/>
      <c r="U3242"/>
      <c r="V3242"/>
      <c r="W3242"/>
      <c r="X3242"/>
      <c r="Y3242"/>
      <c r="Z3242" s="54"/>
      <c r="AA3242" s="54"/>
      <c r="AB3242" s="54"/>
      <c r="AC3242"/>
      <c r="AD3242"/>
      <c r="AE3242"/>
    </row>
    <row r="3243" spans="17:31" x14ac:dyDescent="0.35">
      <c r="Q3243"/>
      <c r="R3243"/>
      <c r="S3243"/>
      <c r="T3243"/>
      <c r="U3243"/>
      <c r="V3243"/>
      <c r="W3243"/>
      <c r="X3243"/>
      <c r="Y3243"/>
      <c r="Z3243" s="54"/>
      <c r="AA3243" s="54"/>
      <c r="AB3243" s="54"/>
      <c r="AC3243"/>
      <c r="AD3243"/>
      <c r="AE3243"/>
    </row>
    <row r="3244" spans="17:31" x14ac:dyDescent="0.35">
      <c r="Q3244"/>
      <c r="R3244"/>
      <c r="S3244"/>
      <c r="T3244"/>
      <c r="U3244"/>
      <c r="V3244"/>
      <c r="W3244"/>
      <c r="X3244"/>
      <c r="Y3244"/>
      <c r="Z3244" s="54"/>
      <c r="AA3244" s="54"/>
      <c r="AB3244" s="54"/>
      <c r="AC3244"/>
      <c r="AD3244"/>
      <c r="AE3244"/>
    </row>
    <row r="3245" spans="17:31" x14ac:dyDescent="0.35">
      <c r="Q3245"/>
      <c r="R3245"/>
      <c r="S3245"/>
      <c r="T3245"/>
      <c r="U3245"/>
      <c r="V3245"/>
      <c r="W3245"/>
      <c r="X3245"/>
      <c r="Y3245"/>
      <c r="Z3245" s="54"/>
      <c r="AA3245" s="54"/>
      <c r="AB3245" s="54"/>
      <c r="AC3245"/>
      <c r="AD3245"/>
      <c r="AE3245"/>
    </row>
    <row r="3246" spans="17:31" x14ac:dyDescent="0.35">
      <c r="Q3246"/>
      <c r="R3246"/>
      <c r="S3246"/>
      <c r="T3246"/>
      <c r="U3246"/>
      <c r="V3246"/>
      <c r="W3246"/>
      <c r="X3246"/>
      <c r="Y3246"/>
      <c r="Z3246" s="54"/>
      <c r="AA3246" s="54"/>
      <c r="AB3246" s="54"/>
      <c r="AC3246"/>
      <c r="AD3246"/>
      <c r="AE3246"/>
    </row>
    <row r="3247" spans="17:31" x14ac:dyDescent="0.35">
      <c r="Q3247"/>
      <c r="R3247"/>
      <c r="S3247"/>
      <c r="T3247"/>
      <c r="U3247"/>
      <c r="V3247"/>
      <c r="W3247"/>
      <c r="X3247"/>
      <c r="Y3247"/>
      <c r="Z3247" s="54"/>
      <c r="AA3247" s="54"/>
      <c r="AB3247" s="54"/>
      <c r="AC3247"/>
      <c r="AD3247"/>
      <c r="AE3247"/>
    </row>
    <row r="3248" spans="17:31" x14ac:dyDescent="0.35">
      <c r="Q3248"/>
      <c r="R3248"/>
      <c r="S3248"/>
      <c r="T3248"/>
      <c r="U3248"/>
      <c r="V3248"/>
      <c r="W3248"/>
      <c r="X3248"/>
      <c r="Y3248"/>
      <c r="Z3248" s="54"/>
      <c r="AA3248" s="54"/>
      <c r="AB3248" s="54"/>
      <c r="AC3248"/>
      <c r="AD3248"/>
      <c r="AE3248"/>
    </row>
    <row r="3249" spans="17:31" x14ac:dyDescent="0.35">
      <c r="Q3249"/>
      <c r="R3249"/>
      <c r="S3249"/>
      <c r="T3249"/>
      <c r="U3249"/>
      <c r="V3249"/>
      <c r="W3249"/>
      <c r="X3249"/>
      <c r="Y3249"/>
      <c r="Z3249" s="54"/>
      <c r="AA3249" s="54"/>
      <c r="AB3249" s="54"/>
      <c r="AC3249"/>
      <c r="AD3249"/>
      <c r="AE3249"/>
    </row>
    <row r="3250" spans="17:31" x14ac:dyDescent="0.35">
      <c r="Q3250"/>
      <c r="R3250"/>
      <c r="S3250"/>
      <c r="T3250"/>
      <c r="U3250"/>
      <c r="V3250"/>
      <c r="W3250"/>
      <c r="X3250"/>
      <c r="Y3250"/>
      <c r="Z3250" s="54"/>
      <c r="AA3250" s="54"/>
      <c r="AB3250" s="54"/>
      <c r="AC3250"/>
      <c r="AD3250"/>
      <c r="AE3250"/>
    </row>
    <row r="3251" spans="17:31" x14ac:dyDescent="0.35">
      <c r="Q3251"/>
      <c r="R3251"/>
      <c r="S3251"/>
      <c r="T3251"/>
      <c r="U3251"/>
      <c r="V3251"/>
      <c r="W3251"/>
      <c r="X3251"/>
      <c r="Y3251"/>
      <c r="Z3251" s="54"/>
      <c r="AA3251" s="54"/>
      <c r="AB3251" s="54"/>
      <c r="AC3251"/>
      <c r="AD3251"/>
      <c r="AE3251"/>
    </row>
    <row r="3252" spans="17:31" x14ac:dyDescent="0.35">
      <c r="Q3252"/>
      <c r="R3252"/>
      <c r="S3252"/>
      <c r="T3252"/>
      <c r="U3252"/>
      <c r="V3252"/>
      <c r="W3252"/>
      <c r="X3252"/>
      <c r="Y3252"/>
      <c r="Z3252" s="54"/>
      <c r="AA3252" s="54"/>
      <c r="AB3252" s="54"/>
      <c r="AC3252"/>
      <c r="AD3252"/>
      <c r="AE3252"/>
    </row>
    <row r="3253" spans="17:31" x14ac:dyDescent="0.35">
      <c r="Q3253"/>
      <c r="R3253"/>
      <c r="S3253"/>
      <c r="T3253"/>
      <c r="U3253"/>
      <c r="V3253"/>
      <c r="W3253"/>
      <c r="X3253"/>
      <c r="Y3253"/>
      <c r="Z3253" s="54"/>
      <c r="AA3253" s="54"/>
      <c r="AB3253" s="54"/>
      <c r="AC3253"/>
      <c r="AD3253"/>
      <c r="AE3253"/>
    </row>
    <row r="3254" spans="17:31" x14ac:dyDescent="0.35">
      <c r="Q3254"/>
      <c r="R3254"/>
      <c r="S3254"/>
      <c r="T3254"/>
      <c r="U3254"/>
      <c r="V3254"/>
      <c r="W3254"/>
      <c r="X3254"/>
      <c r="Y3254"/>
      <c r="Z3254" s="54"/>
      <c r="AA3254" s="54"/>
      <c r="AB3254" s="54"/>
      <c r="AC3254"/>
      <c r="AD3254"/>
      <c r="AE3254"/>
    </row>
    <row r="3255" spans="17:31" x14ac:dyDescent="0.35">
      <c r="Q3255"/>
      <c r="R3255"/>
      <c r="S3255"/>
      <c r="T3255"/>
      <c r="U3255"/>
      <c r="V3255"/>
      <c r="W3255"/>
      <c r="X3255"/>
      <c r="Y3255"/>
      <c r="Z3255" s="54"/>
      <c r="AA3255" s="54"/>
      <c r="AB3255" s="54"/>
      <c r="AC3255"/>
      <c r="AD3255"/>
      <c r="AE3255"/>
    </row>
    <row r="3256" spans="17:31" x14ac:dyDescent="0.35">
      <c r="Q3256"/>
      <c r="R3256"/>
      <c r="S3256"/>
      <c r="T3256"/>
      <c r="U3256"/>
      <c r="V3256"/>
      <c r="W3256"/>
      <c r="X3256"/>
      <c r="Y3256"/>
      <c r="Z3256" s="54"/>
      <c r="AA3256" s="54"/>
      <c r="AB3256" s="54"/>
      <c r="AC3256"/>
      <c r="AD3256"/>
      <c r="AE3256"/>
    </row>
    <row r="3257" spans="17:31" x14ac:dyDescent="0.35">
      <c r="Q3257"/>
      <c r="R3257"/>
      <c r="S3257"/>
      <c r="T3257"/>
      <c r="U3257"/>
      <c r="V3257"/>
      <c r="W3257"/>
      <c r="X3257"/>
      <c r="Y3257"/>
      <c r="Z3257" s="54"/>
      <c r="AA3257" s="54"/>
      <c r="AB3257" s="54"/>
      <c r="AC3257"/>
      <c r="AD3257"/>
      <c r="AE3257"/>
    </row>
    <row r="3258" spans="17:31" x14ac:dyDescent="0.35">
      <c r="Q3258"/>
      <c r="R3258"/>
      <c r="S3258"/>
      <c r="T3258"/>
      <c r="U3258"/>
      <c r="V3258"/>
      <c r="W3258"/>
      <c r="X3258"/>
      <c r="Y3258"/>
      <c r="Z3258" s="54"/>
      <c r="AA3258" s="54"/>
      <c r="AB3258" s="54"/>
      <c r="AC3258"/>
      <c r="AD3258"/>
      <c r="AE3258"/>
    </row>
    <row r="3259" spans="17:31" x14ac:dyDescent="0.35">
      <c r="Q3259"/>
      <c r="R3259"/>
      <c r="S3259"/>
      <c r="T3259"/>
      <c r="U3259"/>
      <c r="V3259"/>
      <c r="W3259"/>
      <c r="X3259"/>
      <c r="Y3259"/>
      <c r="Z3259" s="54"/>
      <c r="AA3259" s="54"/>
      <c r="AB3259" s="54"/>
      <c r="AC3259"/>
      <c r="AD3259"/>
      <c r="AE3259"/>
    </row>
    <row r="3260" spans="17:31" x14ac:dyDescent="0.35">
      <c r="Q3260"/>
      <c r="R3260"/>
      <c r="S3260"/>
      <c r="T3260"/>
      <c r="U3260"/>
      <c r="V3260"/>
      <c r="W3260"/>
      <c r="X3260"/>
      <c r="Y3260"/>
      <c r="Z3260" s="54"/>
      <c r="AA3260" s="54"/>
      <c r="AB3260" s="54"/>
      <c r="AC3260"/>
      <c r="AD3260"/>
      <c r="AE3260"/>
    </row>
    <row r="3261" spans="17:31" x14ac:dyDescent="0.35">
      <c r="Q3261"/>
      <c r="R3261"/>
      <c r="S3261"/>
      <c r="T3261"/>
      <c r="U3261"/>
      <c r="V3261"/>
      <c r="W3261"/>
      <c r="X3261"/>
      <c r="Y3261"/>
      <c r="Z3261" s="54"/>
      <c r="AA3261" s="54"/>
      <c r="AB3261" s="54"/>
      <c r="AC3261"/>
      <c r="AD3261"/>
      <c r="AE3261"/>
    </row>
    <row r="3262" spans="17:31" x14ac:dyDescent="0.35">
      <c r="Q3262"/>
      <c r="R3262"/>
      <c r="S3262"/>
      <c r="T3262"/>
      <c r="U3262"/>
      <c r="V3262"/>
      <c r="W3262"/>
      <c r="X3262"/>
      <c r="Y3262"/>
      <c r="Z3262" s="54"/>
      <c r="AA3262" s="54"/>
      <c r="AB3262" s="54"/>
      <c r="AC3262"/>
      <c r="AD3262"/>
      <c r="AE3262"/>
    </row>
    <row r="3263" spans="17:31" x14ac:dyDescent="0.35">
      <c r="Q3263"/>
      <c r="R3263"/>
      <c r="S3263"/>
      <c r="T3263"/>
      <c r="U3263"/>
      <c r="V3263"/>
      <c r="W3263"/>
      <c r="X3263"/>
      <c r="Y3263"/>
      <c r="Z3263" s="54"/>
      <c r="AA3263" s="54"/>
      <c r="AB3263" s="54"/>
      <c r="AC3263"/>
      <c r="AD3263"/>
      <c r="AE3263"/>
    </row>
    <row r="3264" spans="17:31" x14ac:dyDescent="0.35">
      <c r="Q3264"/>
      <c r="R3264"/>
      <c r="S3264"/>
      <c r="T3264"/>
      <c r="U3264"/>
      <c r="V3264"/>
      <c r="W3264"/>
      <c r="X3264"/>
      <c r="Y3264"/>
      <c r="Z3264" s="54"/>
      <c r="AA3264" s="54"/>
      <c r="AB3264" s="54"/>
      <c r="AC3264"/>
      <c r="AD3264"/>
      <c r="AE3264"/>
    </row>
    <row r="3265" spans="17:31" x14ac:dyDescent="0.35">
      <c r="Q3265"/>
      <c r="R3265"/>
      <c r="S3265"/>
      <c r="T3265"/>
      <c r="U3265"/>
      <c r="V3265"/>
      <c r="W3265"/>
      <c r="X3265"/>
      <c r="Y3265"/>
      <c r="Z3265" s="54"/>
      <c r="AA3265" s="54"/>
      <c r="AB3265" s="54"/>
      <c r="AC3265"/>
      <c r="AD3265"/>
      <c r="AE3265"/>
    </row>
    <row r="3266" spans="17:31" x14ac:dyDescent="0.35">
      <c r="Q3266"/>
      <c r="R3266"/>
      <c r="S3266"/>
      <c r="T3266"/>
      <c r="U3266"/>
      <c r="V3266"/>
      <c r="W3266"/>
      <c r="X3266"/>
      <c r="Y3266"/>
      <c r="Z3266" s="54"/>
      <c r="AA3266" s="54"/>
      <c r="AB3266" s="54"/>
      <c r="AC3266"/>
      <c r="AD3266"/>
      <c r="AE3266"/>
    </row>
    <row r="3267" spans="17:31" x14ac:dyDescent="0.35">
      <c r="Q3267"/>
      <c r="R3267"/>
      <c r="S3267"/>
      <c r="T3267"/>
      <c r="U3267"/>
      <c r="V3267"/>
      <c r="W3267"/>
      <c r="X3267"/>
      <c r="Y3267"/>
      <c r="Z3267" s="54"/>
      <c r="AA3267" s="54"/>
      <c r="AB3267" s="54"/>
      <c r="AC3267"/>
      <c r="AD3267"/>
      <c r="AE3267"/>
    </row>
    <row r="3268" spans="17:31" x14ac:dyDescent="0.35">
      <c r="Q3268"/>
      <c r="R3268"/>
      <c r="S3268"/>
      <c r="T3268"/>
      <c r="U3268"/>
      <c r="V3268"/>
      <c r="W3268"/>
      <c r="X3268"/>
      <c r="Y3268"/>
      <c r="Z3268" s="54"/>
      <c r="AA3268" s="54"/>
      <c r="AB3268" s="54"/>
      <c r="AC3268"/>
      <c r="AD3268"/>
      <c r="AE3268"/>
    </row>
    <row r="3269" spans="17:31" x14ac:dyDescent="0.35">
      <c r="Q3269"/>
      <c r="R3269"/>
      <c r="S3269"/>
      <c r="T3269"/>
      <c r="U3269"/>
      <c r="V3269"/>
      <c r="W3269"/>
      <c r="X3269"/>
      <c r="Y3269"/>
      <c r="Z3269" s="54"/>
      <c r="AA3269" s="54"/>
      <c r="AB3269" s="54"/>
      <c r="AC3269"/>
      <c r="AD3269"/>
      <c r="AE3269"/>
    </row>
    <row r="3270" spans="17:31" x14ac:dyDescent="0.35">
      <c r="Q3270"/>
      <c r="R3270"/>
      <c r="S3270"/>
      <c r="T3270"/>
      <c r="U3270"/>
      <c r="V3270"/>
      <c r="W3270"/>
      <c r="X3270"/>
      <c r="Y3270"/>
      <c r="Z3270" s="54"/>
      <c r="AA3270" s="54"/>
      <c r="AB3270" s="54"/>
      <c r="AC3270"/>
      <c r="AD3270"/>
      <c r="AE3270"/>
    </row>
    <row r="3271" spans="17:31" x14ac:dyDescent="0.35">
      <c r="Q3271"/>
      <c r="R3271"/>
      <c r="S3271"/>
      <c r="T3271"/>
      <c r="U3271"/>
      <c r="V3271"/>
      <c r="W3271"/>
      <c r="X3271"/>
      <c r="Y3271"/>
      <c r="Z3271" s="54"/>
      <c r="AA3271" s="54"/>
      <c r="AB3271" s="54"/>
      <c r="AC3271"/>
      <c r="AD3271"/>
      <c r="AE3271"/>
    </row>
    <row r="3272" spans="17:31" x14ac:dyDescent="0.35">
      <c r="Q3272"/>
      <c r="R3272"/>
      <c r="S3272"/>
      <c r="T3272"/>
      <c r="U3272"/>
      <c r="V3272"/>
      <c r="W3272"/>
      <c r="X3272"/>
      <c r="Y3272"/>
      <c r="Z3272" s="54"/>
      <c r="AA3272" s="54"/>
      <c r="AB3272" s="54"/>
      <c r="AC3272"/>
      <c r="AD3272"/>
      <c r="AE3272"/>
    </row>
    <row r="3273" spans="17:31" x14ac:dyDescent="0.35">
      <c r="Q3273"/>
      <c r="R3273"/>
      <c r="S3273"/>
      <c r="T3273"/>
      <c r="U3273"/>
      <c r="V3273"/>
      <c r="W3273"/>
      <c r="X3273"/>
      <c r="Y3273"/>
      <c r="Z3273" s="54"/>
      <c r="AA3273" s="54"/>
      <c r="AB3273" s="54"/>
      <c r="AC3273"/>
      <c r="AD3273"/>
      <c r="AE3273"/>
    </row>
    <row r="3274" spans="17:31" x14ac:dyDescent="0.35">
      <c r="Q3274"/>
      <c r="R3274"/>
      <c r="S3274"/>
      <c r="T3274"/>
      <c r="U3274"/>
      <c r="V3274"/>
      <c r="W3274"/>
      <c r="X3274"/>
      <c r="Y3274"/>
      <c r="Z3274" s="54"/>
      <c r="AA3274" s="54"/>
      <c r="AB3274" s="54"/>
      <c r="AC3274"/>
      <c r="AD3274"/>
      <c r="AE3274"/>
    </row>
    <row r="3275" spans="17:31" x14ac:dyDescent="0.35">
      <c r="Q3275"/>
      <c r="R3275"/>
      <c r="S3275"/>
      <c r="T3275"/>
      <c r="U3275"/>
      <c r="V3275"/>
      <c r="W3275"/>
      <c r="X3275"/>
      <c r="Y3275"/>
      <c r="Z3275" s="54"/>
      <c r="AA3275" s="54"/>
      <c r="AB3275" s="54"/>
      <c r="AC3275"/>
      <c r="AD3275"/>
      <c r="AE3275"/>
    </row>
    <row r="3276" spans="17:31" x14ac:dyDescent="0.35">
      <c r="Q3276"/>
      <c r="R3276"/>
      <c r="S3276"/>
      <c r="T3276"/>
      <c r="U3276"/>
      <c r="V3276"/>
      <c r="W3276"/>
      <c r="X3276"/>
      <c r="Y3276"/>
      <c r="Z3276" s="54"/>
      <c r="AA3276" s="54"/>
      <c r="AB3276" s="54"/>
      <c r="AC3276"/>
      <c r="AD3276"/>
      <c r="AE3276"/>
    </row>
    <row r="3277" spans="17:31" x14ac:dyDescent="0.35">
      <c r="Q3277"/>
      <c r="R3277"/>
      <c r="S3277"/>
      <c r="T3277"/>
      <c r="U3277"/>
      <c r="V3277"/>
      <c r="W3277"/>
      <c r="X3277"/>
      <c r="Y3277"/>
      <c r="Z3277" s="54"/>
      <c r="AA3277" s="54"/>
      <c r="AB3277" s="54"/>
      <c r="AC3277"/>
      <c r="AD3277"/>
      <c r="AE3277"/>
    </row>
    <row r="3278" spans="17:31" x14ac:dyDescent="0.35">
      <c r="Q3278"/>
      <c r="R3278"/>
      <c r="S3278"/>
      <c r="T3278"/>
      <c r="U3278"/>
      <c r="V3278"/>
      <c r="W3278"/>
      <c r="X3278"/>
      <c r="Y3278"/>
      <c r="Z3278" s="54"/>
      <c r="AA3278" s="54"/>
      <c r="AB3278" s="54"/>
      <c r="AC3278"/>
      <c r="AD3278"/>
      <c r="AE3278"/>
    </row>
    <row r="3279" spans="17:31" x14ac:dyDescent="0.35">
      <c r="Q3279"/>
      <c r="R3279"/>
      <c r="S3279"/>
      <c r="T3279"/>
      <c r="U3279"/>
      <c r="V3279"/>
      <c r="W3279"/>
      <c r="X3279"/>
      <c r="Y3279"/>
      <c r="Z3279" s="54"/>
      <c r="AA3279" s="54"/>
      <c r="AB3279" s="54"/>
      <c r="AC3279"/>
      <c r="AD3279"/>
      <c r="AE3279"/>
    </row>
    <row r="3280" spans="17:31" x14ac:dyDescent="0.35">
      <c r="Q3280"/>
      <c r="R3280"/>
      <c r="S3280"/>
      <c r="T3280"/>
      <c r="U3280"/>
      <c r="V3280"/>
      <c r="W3280"/>
      <c r="X3280"/>
      <c r="Y3280"/>
      <c r="Z3280" s="54"/>
      <c r="AA3280" s="54"/>
      <c r="AB3280" s="54"/>
      <c r="AC3280"/>
      <c r="AD3280"/>
      <c r="AE3280"/>
    </row>
    <row r="3281" spans="17:31" x14ac:dyDescent="0.35">
      <c r="Q3281"/>
      <c r="R3281"/>
      <c r="S3281"/>
      <c r="T3281"/>
      <c r="U3281"/>
      <c r="V3281"/>
      <c r="W3281"/>
      <c r="X3281"/>
      <c r="Y3281"/>
      <c r="Z3281" s="54"/>
      <c r="AA3281" s="54"/>
      <c r="AB3281" s="54"/>
      <c r="AC3281"/>
      <c r="AD3281"/>
      <c r="AE3281"/>
    </row>
    <row r="3282" spans="17:31" x14ac:dyDescent="0.35">
      <c r="Q3282"/>
      <c r="R3282"/>
      <c r="S3282"/>
      <c r="T3282"/>
      <c r="U3282"/>
      <c r="V3282"/>
      <c r="W3282"/>
      <c r="X3282"/>
      <c r="Y3282"/>
      <c r="Z3282" s="54"/>
      <c r="AA3282" s="54"/>
      <c r="AB3282" s="54"/>
      <c r="AC3282"/>
      <c r="AD3282"/>
      <c r="AE3282"/>
    </row>
    <row r="3283" spans="17:31" x14ac:dyDescent="0.35">
      <c r="Q3283"/>
      <c r="R3283"/>
      <c r="S3283"/>
      <c r="T3283"/>
      <c r="U3283"/>
      <c r="V3283"/>
      <c r="W3283"/>
      <c r="X3283"/>
      <c r="Y3283"/>
      <c r="Z3283" s="54"/>
      <c r="AA3283" s="54"/>
      <c r="AB3283" s="54"/>
      <c r="AC3283"/>
      <c r="AD3283"/>
      <c r="AE3283"/>
    </row>
    <row r="3284" spans="17:31" x14ac:dyDescent="0.35">
      <c r="Q3284"/>
      <c r="R3284"/>
      <c r="S3284"/>
      <c r="T3284"/>
      <c r="U3284"/>
      <c r="V3284"/>
      <c r="W3284"/>
      <c r="X3284"/>
      <c r="Y3284"/>
      <c r="Z3284" s="54"/>
      <c r="AA3284" s="54"/>
      <c r="AB3284" s="54"/>
      <c r="AC3284"/>
      <c r="AD3284"/>
      <c r="AE3284"/>
    </row>
    <row r="3285" spans="17:31" x14ac:dyDescent="0.35">
      <c r="Q3285"/>
      <c r="R3285"/>
      <c r="S3285"/>
      <c r="T3285"/>
      <c r="U3285"/>
      <c r="V3285"/>
      <c r="W3285"/>
      <c r="X3285"/>
      <c r="Y3285"/>
      <c r="Z3285" s="54"/>
      <c r="AA3285" s="54"/>
      <c r="AB3285" s="54"/>
      <c r="AC3285"/>
      <c r="AD3285"/>
      <c r="AE3285"/>
    </row>
    <row r="3286" spans="17:31" x14ac:dyDescent="0.35">
      <c r="Q3286"/>
      <c r="R3286"/>
      <c r="S3286"/>
      <c r="T3286"/>
      <c r="U3286"/>
      <c r="V3286"/>
      <c r="W3286"/>
      <c r="X3286"/>
      <c r="Y3286"/>
      <c r="Z3286" s="54"/>
      <c r="AA3286" s="54"/>
      <c r="AB3286" s="54"/>
      <c r="AC3286"/>
      <c r="AD3286"/>
      <c r="AE3286"/>
    </row>
    <row r="3287" spans="17:31" x14ac:dyDescent="0.35">
      <c r="Q3287"/>
      <c r="R3287"/>
      <c r="S3287"/>
      <c r="T3287"/>
      <c r="U3287"/>
      <c r="V3287"/>
      <c r="W3287"/>
      <c r="X3287"/>
      <c r="Y3287"/>
      <c r="Z3287" s="54"/>
      <c r="AA3287" s="54"/>
      <c r="AB3287" s="54"/>
      <c r="AC3287"/>
      <c r="AD3287"/>
      <c r="AE3287"/>
    </row>
    <row r="3288" spans="17:31" x14ac:dyDescent="0.35">
      <c r="Q3288"/>
      <c r="R3288"/>
      <c r="S3288"/>
      <c r="T3288"/>
      <c r="U3288"/>
      <c r="V3288"/>
      <c r="W3288"/>
      <c r="X3288"/>
      <c r="Y3288"/>
      <c r="Z3288" s="54"/>
      <c r="AA3288" s="54"/>
      <c r="AB3288" s="54"/>
      <c r="AC3288"/>
      <c r="AD3288"/>
      <c r="AE3288"/>
    </row>
    <row r="3289" spans="17:31" x14ac:dyDescent="0.35">
      <c r="Q3289"/>
      <c r="R3289"/>
      <c r="S3289"/>
      <c r="T3289"/>
      <c r="U3289"/>
      <c r="V3289"/>
      <c r="W3289"/>
      <c r="X3289"/>
      <c r="Y3289"/>
      <c r="Z3289" s="54"/>
      <c r="AA3289" s="54"/>
      <c r="AB3289" s="54"/>
      <c r="AC3289"/>
      <c r="AD3289"/>
      <c r="AE3289"/>
    </row>
    <row r="3290" spans="17:31" x14ac:dyDescent="0.35">
      <c r="Q3290"/>
      <c r="R3290"/>
      <c r="S3290"/>
      <c r="T3290"/>
      <c r="U3290"/>
      <c r="V3290"/>
      <c r="W3290"/>
      <c r="X3290"/>
      <c r="Y3290"/>
      <c r="Z3290" s="54"/>
      <c r="AA3290" s="54"/>
      <c r="AB3290" s="54"/>
      <c r="AC3290"/>
      <c r="AD3290"/>
      <c r="AE3290"/>
    </row>
    <row r="3291" spans="17:31" x14ac:dyDescent="0.35">
      <c r="Q3291"/>
      <c r="R3291"/>
      <c r="S3291"/>
      <c r="T3291"/>
      <c r="U3291"/>
      <c r="V3291"/>
      <c r="W3291"/>
      <c r="X3291"/>
      <c r="Y3291"/>
      <c r="Z3291" s="54"/>
      <c r="AA3291" s="54"/>
      <c r="AB3291" s="54"/>
      <c r="AC3291"/>
      <c r="AD3291"/>
      <c r="AE3291"/>
    </row>
    <row r="3292" spans="17:31" x14ac:dyDescent="0.35">
      <c r="Q3292"/>
      <c r="R3292"/>
      <c r="S3292"/>
      <c r="T3292"/>
      <c r="U3292"/>
      <c r="V3292"/>
      <c r="W3292"/>
      <c r="X3292"/>
      <c r="Y3292"/>
      <c r="Z3292" s="54"/>
      <c r="AA3292" s="54"/>
      <c r="AB3292" s="54"/>
      <c r="AC3292"/>
      <c r="AD3292"/>
      <c r="AE3292"/>
    </row>
    <row r="3293" spans="17:31" x14ac:dyDescent="0.35">
      <c r="Q3293"/>
      <c r="R3293"/>
      <c r="S3293"/>
      <c r="T3293"/>
      <c r="U3293"/>
      <c r="V3293"/>
      <c r="W3293"/>
      <c r="X3293"/>
      <c r="Y3293"/>
      <c r="Z3293" s="54"/>
      <c r="AA3293" s="54"/>
      <c r="AB3293" s="54"/>
      <c r="AC3293"/>
      <c r="AD3293"/>
      <c r="AE3293"/>
    </row>
    <row r="3294" spans="17:31" x14ac:dyDescent="0.35">
      <c r="Q3294"/>
      <c r="R3294"/>
      <c r="S3294"/>
      <c r="T3294"/>
      <c r="U3294"/>
      <c r="V3294"/>
      <c r="W3294"/>
      <c r="X3294"/>
      <c r="Y3294"/>
      <c r="Z3294" s="54"/>
      <c r="AA3294" s="54"/>
      <c r="AB3294" s="54"/>
      <c r="AC3294"/>
      <c r="AD3294"/>
      <c r="AE3294"/>
    </row>
    <row r="3295" spans="17:31" x14ac:dyDescent="0.35">
      <c r="Q3295"/>
      <c r="R3295"/>
      <c r="S3295"/>
      <c r="T3295"/>
      <c r="U3295"/>
      <c r="V3295"/>
      <c r="W3295"/>
      <c r="X3295"/>
      <c r="Y3295"/>
      <c r="Z3295" s="54"/>
      <c r="AA3295" s="54"/>
      <c r="AB3295" s="54"/>
      <c r="AC3295"/>
      <c r="AD3295"/>
      <c r="AE3295"/>
    </row>
    <row r="3296" spans="17:31" x14ac:dyDescent="0.35">
      <c r="Q3296"/>
      <c r="R3296"/>
      <c r="S3296"/>
      <c r="T3296"/>
      <c r="U3296"/>
      <c r="V3296"/>
      <c r="W3296"/>
      <c r="X3296"/>
      <c r="Y3296"/>
      <c r="Z3296" s="54"/>
      <c r="AA3296" s="54"/>
      <c r="AB3296" s="54"/>
      <c r="AC3296"/>
      <c r="AD3296"/>
      <c r="AE3296"/>
    </row>
    <row r="3297" spans="17:31" x14ac:dyDescent="0.35">
      <c r="Q3297"/>
      <c r="R3297"/>
      <c r="S3297"/>
      <c r="T3297"/>
      <c r="U3297"/>
      <c r="V3297"/>
      <c r="W3297"/>
      <c r="X3297"/>
      <c r="Y3297"/>
      <c r="Z3297" s="54"/>
      <c r="AA3297" s="54"/>
      <c r="AB3297" s="54"/>
      <c r="AC3297"/>
      <c r="AD3297"/>
      <c r="AE3297"/>
    </row>
    <row r="3298" spans="17:31" x14ac:dyDescent="0.35">
      <c r="Q3298"/>
      <c r="R3298"/>
      <c r="S3298"/>
      <c r="T3298"/>
      <c r="U3298"/>
      <c r="V3298"/>
      <c r="W3298"/>
      <c r="X3298"/>
      <c r="Y3298"/>
      <c r="Z3298" s="54"/>
      <c r="AA3298" s="54"/>
      <c r="AB3298" s="54"/>
      <c r="AC3298"/>
      <c r="AD3298"/>
      <c r="AE3298"/>
    </row>
    <row r="3299" spans="17:31" x14ac:dyDescent="0.35">
      <c r="Q3299"/>
      <c r="R3299"/>
      <c r="S3299"/>
      <c r="T3299"/>
      <c r="U3299"/>
      <c r="V3299"/>
      <c r="W3299"/>
      <c r="X3299"/>
      <c r="Y3299"/>
      <c r="Z3299" s="54"/>
      <c r="AA3299" s="54"/>
      <c r="AB3299" s="54"/>
      <c r="AC3299"/>
      <c r="AD3299"/>
      <c r="AE3299"/>
    </row>
    <row r="3300" spans="17:31" x14ac:dyDescent="0.35">
      <c r="Q3300"/>
      <c r="R3300"/>
      <c r="S3300"/>
      <c r="T3300"/>
      <c r="U3300"/>
      <c r="V3300"/>
      <c r="W3300"/>
      <c r="X3300"/>
      <c r="Y3300"/>
      <c r="Z3300" s="54"/>
      <c r="AA3300" s="54"/>
      <c r="AB3300" s="54"/>
      <c r="AC3300"/>
      <c r="AD3300"/>
      <c r="AE3300"/>
    </row>
    <row r="3301" spans="17:31" x14ac:dyDescent="0.35">
      <c r="Q3301"/>
      <c r="R3301"/>
      <c r="S3301"/>
      <c r="T3301"/>
      <c r="U3301"/>
      <c r="V3301"/>
      <c r="W3301"/>
      <c r="X3301"/>
      <c r="Y3301"/>
      <c r="Z3301" s="54"/>
      <c r="AA3301" s="54"/>
      <c r="AB3301" s="54"/>
      <c r="AC3301"/>
      <c r="AD3301"/>
      <c r="AE3301"/>
    </row>
    <row r="3302" spans="17:31" x14ac:dyDescent="0.35">
      <c r="Q3302"/>
      <c r="R3302"/>
      <c r="S3302"/>
      <c r="T3302"/>
      <c r="U3302"/>
      <c r="V3302"/>
      <c r="W3302"/>
      <c r="X3302"/>
      <c r="Y3302"/>
      <c r="Z3302" s="54"/>
      <c r="AA3302" s="54"/>
      <c r="AB3302" s="54"/>
      <c r="AC3302"/>
      <c r="AD3302"/>
      <c r="AE3302"/>
    </row>
    <row r="3303" spans="17:31" x14ac:dyDescent="0.35">
      <c r="Q3303"/>
      <c r="R3303"/>
      <c r="S3303"/>
      <c r="T3303"/>
      <c r="U3303"/>
      <c r="V3303"/>
      <c r="W3303"/>
      <c r="X3303"/>
      <c r="Y3303"/>
      <c r="Z3303" s="54"/>
      <c r="AA3303" s="54"/>
      <c r="AB3303" s="54"/>
      <c r="AC3303"/>
      <c r="AD3303"/>
      <c r="AE3303"/>
    </row>
    <row r="3304" spans="17:31" x14ac:dyDescent="0.35">
      <c r="Q3304"/>
      <c r="R3304"/>
      <c r="S3304"/>
      <c r="T3304"/>
      <c r="U3304"/>
      <c r="V3304"/>
      <c r="W3304"/>
      <c r="X3304"/>
      <c r="Y3304"/>
      <c r="Z3304" s="54"/>
      <c r="AA3304" s="54"/>
      <c r="AB3304" s="54"/>
      <c r="AC3304"/>
      <c r="AD3304"/>
      <c r="AE3304"/>
    </row>
    <row r="3305" spans="17:31" x14ac:dyDescent="0.35">
      <c r="Q3305"/>
      <c r="R3305"/>
      <c r="S3305"/>
      <c r="T3305"/>
      <c r="U3305"/>
      <c r="V3305"/>
      <c r="W3305"/>
      <c r="X3305"/>
      <c r="Y3305"/>
      <c r="Z3305" s="54"/>
      <c r="AA3305" s="54"/>
      <c r="AB3305" s="54"/>
      <c r="AC3305"/>
      <c r="AD3305"/>
      <c r="AE3305"/>
    </row>
    <row r="3306" spans="17:31" x14ac:dyDescent="0.35">
      <c r="Q3306"/>
      <c r="R3306"/>
      <c r="S3306"/>
      <c r="T3306"/>
      <c r="U3306"/>
      <c r="V3306"/>
      <c r="W3306"/>
      <c r="X3306"/>
      <c r="Y3306"/>
      <c r="Z3306" s="54"/>
      <c r="AA3306" s="54"/>
      <c r="AB3306" s="54"/>
      <c r="AC3306"/>
      <c r="AD3306"/>
      <c r="AE3306"/>
    </row>
    <row r="3307" spans="17:31" x14ac:dyDescent="0.35">
      <c r="Q3307"/>
      <c r="R3307"/>
      <c r="S3307"/>
      <c r="T3307"/>
      <c r="U3307"/>
      <c r="V3307"/>
      <c r="W3307"/>
      <c r="X3307"/>
      <c r="Y3307"/>
      <c r="Z3307" s="54"/>
      <c r="AA3307" s="54"/>
      <c r="AB3307" s="54"/>
      <c r="AC3307"/>
      <c r="AD3307"/>
      <c r="AE3307"/>
    </row>
    <row r="3308" spans="17:31" x14ac:dyDescent="0.35">
      <c r="Q3308"/>
      <c r="R3308"/>
      <c r="S3308"/>
      <c r="T3308"/>
      <c r="U3308"/>
      <c r="V3308"/>
      <c r="W3308"/>
      <c r="X3308"/>
      <c r="Y3308"/>
      <c r="Z3308" s="54"/>
      <c r="AA3308" s="54"/>
      <c r="AB3308" s="54"/>
      <c r="AC3308"/>
      <c r="AD3308"/>
      <c r="AE3308"/>
    </row>
    <row r="3309" spans="17:31" x14ac:dyDescent="0.35">
      <c r="Q3309"/>
      <c r="R3309"/>
      <c r="S3309"/>
      <c r="T3309"/>
      <c r="U3309"/>
      <c r="V3309"/>
      <c r="W3309"/>
      <c r="X3309"/>
      <c r="Y3309"/>
      <c r="Z3309" s="54"/>
      <c r="AA3309" s="54"/>
      <c r="AB3309" s="54"/>
      <c r="AC3309"/>
      <c r="AD3309"/>
      <c r="AE3309"/>
    </row>
    <row r="3310" spans="17:31" x14ac:dyDescent="0.35">
      <c r="Q3310"/>
      <c r="R3310"/>
      <c r="S3310"/>
      <c r="T3310"/>
      <c r="U3310"/>
      <c r="V3310"/>
      <c r="W3310"/>
      <c r="X3310"/>
      <c r="Y3310"/>
      <c r="Z3310" s="54"/>
      <c r="AA3310" s="54"/>
      <c r="AB3310" s="54"/>
      <c r="AC3310"/>
      <c r="AD3310"/>
      <c r="AE3310"/>
    </row>
    <row r="3311" spans="17:31" x14ac:dyDescent="0.35">
      <c r="Q3311"/>
      <c r="R3311"/>
      <c r="S3311"/>
      <c r="T3311"/>
      <c r="U3311"/>
      <c r="V3311"/>
      <c r="W3311"/>
      <c r="X3311"/>
      <c r="Y3311"/>
      <c r="Z3311" s="54"/>
      <c r="AA3311" s="54"/>
      <c r="AB3311" s="54"/>
      <c r="AC3311"/>
      <c r="AD3311"/>
      <c r="AE3311"/>
    </row>
    <row r="3312" spans="17:31" x14ac:dyDescent="0.35">
      <c r="Q3312"/>
      <c r="R3312"/>
      <c r="S3312"/>
      <c r="T3312"/>
      <c r="U3312"/>
      <c r="V3312"/>
      <c r="W3312"/>
      <c r="X3312"/>
      <c r="Y3312"/>
      <c r="Z3312" s="54"/>
      <c r="AA3312" s="54"/>
      <c r="AB3312" s="54"/>
      <c r="AC3312"/>
      <c r="AD3312"/>
      <c r="AE3312"/>
    </row>
    <row r="3313" spans="17:31" x14ac:dyDescent="0.35">
      <c r="Q3313"/>
      <c r="R3313"/>
      <c r="S3313"/>
      <c r="T3313"/>
      <c r="U3313"/>
      <c r="V3313"/>
      <c r="W3313"/>
      <c r="X3313"/>
      <c r="Y3313"/>
      <c r="Z3313" s="54"/>
      <c r="AA3313" s="54"/>
      <c r="AB3313" s="54"/>
      <c r="AC3313"/>
      <c r="AD3313"/>
      <c r="AE3313"/>
    </row>
    <row r="3314" spans="17:31" x14ac:dyDescent="0.35">
      <c r="Q3314"/>
      <c r="R3314"/>
      <c r="S3314"/>
      <c r="T3314"/>
      <c r="U3314"/>
      <c r="V3314"/>
      <c r="W3314"/>
      <c r="X3314"/>
      <c r="Y3314"/>
      <c r="Z3314" s="54"/>
      <c r="AA3314" s="54"/>
      <c r="AB3314" s="54"/>
      <c r="AC3314"/>
      <c r="AD3314"/>
      <c r="AE3314"/>
    </row>
    <row r="3315" spans="17:31" x14ac:dyDescent="0.35">
      <c r="Q3315"/>
      <c r="R3315"/>
      <c r="S3315"/>
      <c r="T3315"/>
      <c r="U3315"/>
      <c r="V3315"/>
      <c r="W3315"/>
      <c r="X3315"/>
      <c r="Y3315"/>
      <c r="Z3315" s="54"/>
      <c r="AA3315" s="54"/>
      <c r="AB3315" s="54"/>
      <c r="AC3315"/>
      <c r="AD3315"/>
      <c r="AE3315"/>
    </row>
    <row r="3316" spans="17:31" x14ac:dyDescent="0.35">
      <c r="Q3316"/>
      <c r="R3316"/>
      <c r="S3316"/>
      <c r="T3316"/>
      <c r="U3316"/>
      <c r="V3316"/>
      <c r="W3316"/>
      <c r="X3316"/>
      <c r="Y3316"/>
      <c r="Z3316" s="54"/>
      <c r="AA3316" s="54"/>
      <c r="AB3316" s="54"/>
      <c r="AC3316"/>
      <c r="AD3316"/>
      <c r="AE3316"/>
    </row>
    <row r="3317" spans="17:31" x14ac:dyDescent="0.35">
      <c r="Q3317"/>
      <c r="R3317"/>
      <c r="S3317"/>
      <c r="T3317"/>
      <c r="U3317"/>
      <c r="V3317"/>
      <c r="W3317"/>
      <c r="X3317"/>
      <c r="Y3317"/>
      <c r="Z3317" s="54"/>
      <c r="AA3317" s="54"/>
      <c r="AB3317" s="54"/>
      <c r="AC3317"/>
      <c r="AD3317"/>
      <c r="AE3317"/>
    </row>
    <row r="3318" spans="17:31" x14ac:dyDescent="0.35">
      <c r="Q3318"/>
      <c r="R3318"/>
      <c r="S3318"/>
      <c r="T3318"/>
      <c r="U3318"/>
      <c r="V3318"/>
      <c r="W3318"/>
      <c r="X3318"/>
      <c r="Y3318"/>
      <c r="Z3318" s="54"/>
      <c r="AA3318" s="54"/>
      <c r="AB3318" s="54"/>
      <c r="AC3318"/>
      <c r="AD3318"/>
      <c r="AE3318"/>
    </row>
    <row r="3319" spans="17:31" x14ac:dyDescent="0.35">
      <c r="Q3319"/>
      <c r="R3319"/>
      <c r="S3319"/>
      <c r="T3319"/>
      <c r="U3319"/>
      <c r="V3319"/>
      <c r="W3319"/>
      <c r="X3319"/>
      <c r="Y3319"/>
      <c r="Z3319" s="54"/>
      <c r="AA3319" s="54"/>
      <c r="AB3319" s="54"/>
      <c r="AC3319"/>
      <c r="AD3319"/>
      <c r="AE3319"/>
    </row>
    <row r="3320" spans="17:31" x14ac:dyDescent="0.35">
      <c r="Q3320"/>
      <c r="R3320"/>
      <c r="S3320"/>
      <c r="T3320"/>
      <c r="U3320"/>
      <c r="V3320"/>
      <c r="W3320"/>
      <c r="X3320"/>
      <c r="Y3320"/>
      <c r="Z3320" s="54"/>
      <c r="AA3320" s="54"/>
      <c r="AB3320" s="54"/>
      <c r="AC3320"/>
      <c r="AD3320"/>
      <c r="AE3320"/>
    </row>
    <row r="3321" spans="17:31" x14ac:dyDescent="0.35">
      <c r="Q3321"/>
      <c r="R3321"/>
      <c r="S3321"/>
      <c r="T3321"/>
      <c r="U3321"/>
      <c r="V3321"/>
      <c r="W3321"/>
      <c r="X3321"/>
      <c r="Y3321"/>
      <c r="Z3321" s="54"/>
      <c r="AA3321" s="54"/>
      <c r="AB3321" s="54"/>
      <c r="AC3321"/>
      <c r="AD3321"/>
      <c r="AE3321"/>
    </row>
    <row r="3322" spans="17:31" x14ac:dyDescent="0.35">
      <c r="Q3322"/>
      <c r="R3322"/>
      <c r="S3322"/>
      <c r="T3322"/>
      <c r="U3322"/>
      <c r="V3322"/>
      <c r="W3322"/>
      <c r="X3322"/>
      <c r="Y3322"/>
      <c r="Z3322" s="54"/>
      <c r="AA3322" s="54"/>
      <c r="AB3322" s="54"/>
      <c r="AC3322"/>
      <c r="AD3322"/>
      <c r="AE3322"/>
    </row>
    <row r="3323" spans="17:31" x14ac:dyDescent="0.35">
      <c r="Q3323"/>
      <c r="R3323"/>
      <c r="S3323"/>
      <c r="T3323"/>
      <c r="U3323"/>
      <c r="V3323"/>
      <c r="W3323"/>
      <c r="X3323"/>
      <c r="Y3323"/>
      <c r="Z3323" s="54"/>
      <c r="AA3323" s="54"/>
      <c r="AB3323" s="54"/>
      <c r="AC3323"/>
      <c r="AD3323"/>
      <c r="AE3323"/>
    </row>
    <row r="3324" spans="17:31" x14ac:dyDescent="0.35">
      <c r="Q3324"/>
      <c r="R3324"/>
      <c r="S3324"/>
      <c r="T3324"/>
      <c r="U3324"/>
      <c r="V3324"/>
      <c r="W3324"/>
      <c r="X3324"/>
      <c r="Y3324"/>
      <c r="Z3324" s="54"/>
      <c r="AA3324" s="54"/>
      <c r="AB3324" s="54"/>
      <c r="AC3324"/>
      <c r="AD3324"/>
      <c r="AE3324"/>
    </row>
    <row r="3325" spans="17:31" x14ac:dyDescent="0.35">
      <c r="Q3325"/>
      <c r="R3325"/>
      <c r="S3325"/>
      <c r="T3325"/>
      <c r="U3325"/>
      <c r="V3325"/>
      <c r="W3325"/>
      <c r="X3325"/>
      <c r="Y3325"/>
      <c r="Z3325" s="54"/>
      <c r="AA3325" s="54"/>
      <c r="AB3325" s="54"/>
      <c r="AC3325"/>
      <c r="AD3325"/>
      <c r="AE3325"/>
    </row>
    <row r="3326" spans="17:31" x14ac:dyDescent="0.35">
      <c r="Q3326"/>
      <c r="R3326"/>
      <c r="S3326"/>
      <c r="T3326"/>
      <c r="U3326"/>
      <c r="V3326"/>
      <c r="W3326"/>
      <c r="X3326"/>
      <c r="Y3326"/>
      <c r="Z3326" s="54"/>
      <c r="AA3326" s="54"/>
      <c r="AB3326" s="54"/>
      <c r="AC3326"/>
      <c r="AD3326"/>
      <c r="AE3326"/>
    </row>
    <row r="3327" spans="17:31" x14ac:dyDescent="0.35">
      <c r="Q3327"/>
      <c r="R3327"/>
      <c r="S3327"/>
      <c r="T3327"/>
      <c r="U3327"/>
      <c r="V3327"/>
      <c r="W3327"/>
      <c r="X3327"/>
      <c r="Y3327"/>
      <c r="Z3327" s="54"/>
      <c r="AA3327" s="54"/>
      <c r="AB3327" s="54"/>
      <c r="AC3327"/>
      <c r="AD3327"/>
      <c r="AE3327"/>
    </row>
    <row r="3328" spans="17:31" x14ac:dyDescent="0.35">
      <c r="Q3328"/>
      <c r="R3328"/>
      <c r="S3328"/>
      <c r="T3328"/>
      <c r="U3328"/>
      <c r="V3328"/>
      <c r="W3328"/>
      <c r="X3328"/>
      <c r="Y3328"/>
      <c r="Z3328" s="54"/>
      <c r="AA3328" s="54"/>
      <c r="AB3328" s="54"/>
      <c r="AC3328"/>
      <c r="AD3328"/>
      <c r="AE3328"/>
    </row>
    <row r="3329" spans="17:31" x14ac:dyDescent="0.35">
      <c r="Q3329"/>
      <c r="R3329"/>
      <c r="S3329"/>
      <c r="T3329"/>
      <c r="U3329"/>
      <c r="V3329"/>
      <c r="W3329"/>
      <c r="X3329"/>
      <c r="Y3329"/>
      <c r="Z3329" s="54"/>
      <c r="AA3329" s="54"/>
      <c r="AB3329" s="54"/>
      <c r="AC3329"/>
      <c r="AD3329"/>
      <c r="AE3329"/>
    </row>
    <row r="3330" spans="17:31" x14ac:dyDescent="0.35">
      <c r="Q3330"/>
      <c r="R3330"/>
      <c r="S3330"/>
      <c r="T3330"/>
      <c r="U3330"/>
      <c r="V3330"/>
      <c r="W3330"/>
      <c r="X3330"/>
      <c r="Y3330"/>
      <c r="Z3330" s="54"/>
      <c r="AA3330" s="54"/>
      <c r="AB3330" s="54"/>
      <c r="AC3330"/>
      <c r="AD3330"/>
      <c r="AE3330"/>
    </row>
    <row r="3331" spans="17:31" x14ac:dyDescent="0.35">
      <c r="Q3331"/>
      <c r="R3331"/>
      <c r="S3331"/>
      <c r="T3331"/>
      <c r="U3331"/>
      <c r="V3331"/>
      <c r="W3331"/>
      <c r="X3331"/>
      <c r="Y3331"/>
      <c r="Z3331" s="54"/>
      <c r="AA3331" s="54"/>
      <c r="AB3331" s="54"/>
      <c r="AC3331"/>
      <c r="AD3331"/>
      <c r="AE3331"/>
    </row>
    <row r="3332" spans="17:31" x14ac:dyDescent="0.35">
      <c r="Q3332"/>
      <c r="R3332"/>
      <c r="S3332"/>
      <c r="T3332"/>
      <c r="U3332"/>
      <c r="V3332"/>
      <c r="W3332"/>
      <c r="X3332"/>
      <c r="Y3332"/>
      <c r="Z3332" s="54"/>
      <c r="AA3332" s="54"/>
      <c r="AB3332" s="54"/>
      <c r="AC3332"/>
      <c r="AD3332"/>
      <c r="AE3332"/>
    </row>
    <row r="3333" spans="17:31" x14ac:dyDescent="0.35">
      <c r="Q3333"/>
      <c r="R3333"/>
      <c r="S3333"/>
      <c r="T3333"/>
      <c r="U3333"/>
      <c r="V3333"/>
      <c r="W3333"/>
      <c r="X3333"/>
      <c r="Y3333"/>
      <c r="Z3333" s="54"/>
      <c r="AA3333" s="54"/>
      <c r="AB3333" s="54"/>
      <c r="AC3333"/>
      <c r="AD3333"/>
      <c r="AE3333"/>
    </row>
    <row r="3334" spans="17:31" x14ac:dyDescent="0.35">
      <c r="Q3334"/>
      <c r="R3334"/>
      <c r="S3334"/>
      <c r="T3334"/>
      <c r="U3334"/>
      <c r="V3334"/>
      <c r="W3334"/>
      <c r="X3334"/>
      <c r="Y3334"/>
      <c r="Z3334" s="54"/>
      <c r="AA3334" s="54"/>
      <c r="AB3334" s="54"/>
      <c r="AC3334"/>
      <c r="AD3334"/>
      <c r="AE3334"/>
    </row>
    <row r="3335" spans="17:31" x14ac:dyDescent="0.35">
      <c r="Q3335"/>
      <c r="R3335"/>
      <c r="S3335"/>
      <c r="T3335"/>
      <c r="U3335"/>
      <c r="V3335"/>
      <c r="W3335"/>
      <c r="X3335"/>
      <c r="Y3335"/>
      <c r="Z3335" s="54"/>
      <c r="AA3335" s="54"/>
      <c r="AB3335" s="54"/>
      <c r="AC3335"/>
      <c r="AD3335"/>
      <c r="AE3335"/>
    </row>
    <row r="3336" spans="17:31" x14ac:dyDescent="0.35">
      <c r="Q3336"/>
      <c r="R3336"/>
      <c r="S3336"/>
      <c r="T3336"/>
      <c r="U3336"/>
      <c r="V3336"/>
      <c r="W3336"/>
      <c r="X3336"/>
      <c r="Y3336"/>
      <c r="Z3336" s="54"/>
      <c r="AA3336" s="54"/>
      <c r="AB3336" s="54"/>
      <c r="AC3336"/>
      <c r="AD3336"/>
      <c r="AE3336"/>
    </row>
    <row r="3337" spans="17:31" x14ac:dyDescent="0.35">
      <c r="Q3337"/>
      <c r="R3337"/>
      <c r="S3337"/>
      <c r="T3337"/>
      <c r="U3337"/>
      <c r="V3337"/>
      <c r="W3337"/>
      <c r="X3337"/>
      <c r="Y3337"/>
      <c r="Z3337" s="54"/>
      <c r="AA3337" s="54"/>
      <c r="AB3337" s="54"/>
      <c r="AC3337"/>
      <c r="AD3337"/>
      <c r="AE3337"/>
    </row>
    <row r="3338" spans="17:31" x14ac:dyDescent="0.35">
      <c r="Q3338"/>
      <c r="R3338"/>
      <c r="S3338"/>
      <c r="T3338"/>
      <c r="U3338"/>
      <c r="V3338"/>
      <c r="W3338"/>
      <c r="X3338"/>
      <c r="Y3338"/>
      <c r="Z3338" s="54"/>
      <c r="AA3338" s="54"/>
      <c r="AB3338" s="54"/>
      <c r="AC3338"/>
      <c r="AD3338"/>
      <c r="AE3338"/>
    </row>
    <row r="3339" spans="17:31" x14ac:dyDescent="0.35">
      <c r="Q3339"/>
      <c r="R3339"/>
      <c r="S3339"/>
      <c r="T3339"/>
      <c r="U3339"/>
      <c r="V3339"/>
      <c r="W3339"/>
      <c r="X3339"/>
      <c r="Y3339"/>
      <c r="Z3339" s="54"/>
      <c r="AA3339" s="54"/>
      <c r="AB3339" s="54"/>
      <c r="AC3339"/>
      <c r="AD3339"/>
      <c r="AE3339"/>
    </row>
    <row r="3340" spans="17:31" x14ac:dyDescent="0.35">
      <c r="Q3340"/>
      <c r="R3340"/>
      <c r="S3340"/>
      <c r="T3340"/>
      <c r="U3340"/>
      <c r="V3340"/>
      <c r="W3340"/>
      <c r="X3340"/>
      <c r="Y3340"/>
      <c r="Z3340" s="54"/>
      <c r="AA3340" s="54"/>
      <c r="AB3340" s="54"/>
      <c r="AC3340"/>
      <c r="AD3340"/>
      <c r="AE3340"/>
    </row>
    <row r="3341" spans="17:31" x14ac:dyDescent="0.35">
      <c r="Q3341"/>
      <c r="R3341"/>
      <c r="S3341"/>
      <c r="T3341"/>
      <c r="U3341"/>
      <c r="V3341"/>
      <c r="W3341"/>
      <c r="X3341"/>
      <c r="Y3341"/>
      <c r="Z3341" s="54"/>
      <c r="AA3341" s="54"/>
      <c r="AB3341" s="54"/>
      <c r="AC3341"/>
      <c r="AD3341"/>
      <c r="AE3341"/>
    </row>
    <row r="3342" spans="17:31" x14ac:dyDescent="0.35">
      <c r="Q3342"/>
      <c r="R3342"/>
      <c r="S3342"/>
      <c r="T3342"/>
      <c r="U3342"/>
      <c r="V3342"/>
      <c r="W3342"/>
      <c r="X3342"/>
      <c r="Y3342"/>
      <c r="Z3342" s="54"/>
      <c r="AA3342" s="54"/>
      <c r="AB3342" s="54"/>
      <c r="AC3342"/>
      <c r="AD3342"/>
      <c r="AE3342"/>
    </row>
    <row r="3343" spans="17:31" x14ac:dyDescent="0.35">
      <c r="Q3343"/>
      <c r="R3343"/>
      <c r="S3343"/>
      <c r="T3343"/>
      <c r="U3343"/>
      <c r="V3343"/>
      <c r="W3343"/>
      <c r="X3343"/>
      <c r="Y3343"/>
      <c r="Z3343" s="54"/>
      <c r="AA3343" s="54"/>
      <c r="AB3343" s="54"/>
      <c r="AC3343"/>
      <c r="AD3343"/>
      <c r="AE3343"/>
    </row>
    <row r="3344" spans="17:31" x14ac:dyDescent="0.35">
      <c r="Q3344"/>
      <c r="R3344"/>
      <c r="S3344"/>
      <c r="T3344"/>
      <c r="U3344"/>
      <c r="V3344"/>
      <c r="W3344"/>
      <c r="X3344"/>
      <c r="Y3344"/>
      <c r="Z3344" s="54"/>
      <c r="AA3344" s="54"/>
      <c r="AB3344" s="54"/>
      <c r="AC3344"/>
      <c r="AD3344"/>
      <c r="AE3344"/>
    </row>
    <row r="3345" spans="17:31" x14ac:dyDescent="0.35">
      <c r="Q3345"/>
      <c r="R3345"/>
      <c r="S3345"/>
      <c r="T3345"/>
      <c r="U3345"/>
      <c r="V3345"/>
      <c r="W3345"/>
      <c r="X3345"/>
      <c r="Y3345"/>
      <c r="Z3345" s="54"/>
      <c r="AA3345" s="54"/>
      <c r="AB3345" s="54"/>
      <c r="AC3345"/>
      <c r="AD3345"/>
      <c r="AE3345"/>
    </row>
    <row r="3346" spans="17:31" x14ac:dyDescent="0.35">
      <c r="Q3346"/>
      <c r="R3346"/>
      <c r="S3346"/>
      <c r="T3346"/>
      <c r="U3346"/>
      <c r="V3346"/>
      <c r="W3346"/>
      <c r="X3346"/>
      <c r="Y3346"/>
      <c r="Z3346" s="54"/>
      <c r="AA3346" s="54"/>
      <c r="AB3346" s="54"/>
      <c r="AC3346"/>
      <c r="AD3346"/>
      <c r="AE3346"/>
    </row>
    <row r="3347" spans="17:31" x14ac:dyDescent="0.35">
      <c r="Q3347"/>
      <c r="R3347"/>
      <c r="S3347"/>
      <c r="T3347"/>
      <c r="U3347"/>
      <c r="V3347"/>
      <c r="W3347"/>
      <c r="X3347"/>
      <c r="Y3347"/>
      <c r="Z3347" s="54"/>
      <c r="AA3347" s="54"/>
      <c r="AB3347" s="54"/>
      <c r="AC3347"/>
      <c r="AD3347"/>
      <c r="AE3347"/>
    </row>
    <row r="3348" spans="17:31" x14ac:dyDescent="0.35">
      <c r="Q3348"/>
      <c r="R3348"/>
      <c r="S3348"/>
      <c r="T3348"/>
      <c r="U3348"/>
      <c r="V3348"/>
      <c r="W3348"/>
      <c r="X3348"/>
      <c r="Y3348"/>
      <c r="Z3348" s="54"/>
      <c r="AA3348" s="54"/>
      <c r="AB3348" s="54"/>
      <c r="AC3348"/>
      <c r="AD3348"/>
      <c r="AE3348"/>
    </row>
    <row r="3349" spans="17:31" x14ac:dyDescent="0.35">
      <c r="Q3349"/>
      <c r="R3349"/>
      <c r="S3349"/>
      <c r="T3349"/>
      <c r="U3349"/>
      <c r="V3349"/>
      <c r="W3349"/>
      <c r="X3349"/>
      <c r="Y3349"/>
      <c r="Z3349" s="54"/>
      <c r="AA3349" s="54"/>
      <c r="AB3349" s="54"/>
      <c r="AC3349"/>
      <c r="AD3349"/>
      <c r="AE3349"/>
    </row>
    <row r="3350" spans="17:31" x14ac:dyDescent="0.35">
      <c r="Q3350"/>
      <c r="R3350"/>
      <c r="S3350"/>
      <c r="T3350"/>
      <c r="U3350"/>
      <c r="V3350"/>
      <c r="W3350"/>
      <c r="X3350"/>
      <c r="Y3350"/>
      <c r="Z3350" s="54"/>
      <c r="AA3350" s="54"/>
      <c r="AB3350" s="54"/>
      <c r="AC3350"/>
      <c r="AD3350"/>
      <c r="AE3350"/>
    </row>
    <row r="3351" spans="17:31" x14ac:dyDescent="0.35">
      <c r="Q3351"/>
      <c r="R3351"/>
      <c r="S3351"/>
      <c r="T3351"/>
      <c r="U3351"/>
      <c r="V3351"/>
      <c r="W3351"/>
      <c r="X3351"/>
      <c r="Y3351"/>
      <c r="Z3351" s="54"/>
      <c r="AA3351" s="54"/>
      <c r="AB3351" s="54"/>
      <c r="AC3351"/>
      <c r="AD3351"/>
      <c r="AE3351"/>
    </row>
    <row r="3352" spans="17:31" x14ac:dyDescent="0.35">
      <c r="Q3352"/>
      <c r="R3352"/>
      <c r="S3352"/>
      <c r="T3352"/>
      <c r="U3352"/>
      <c r="V3352"/>
      <c r="W3352"/>
      <c r="X3352"/>
      <c r="Y3352"/>
      <c r="Z3352" s="54"/>
      <c r="AA3352" s="54"/>
      <c r="AB3352" s="54"/>
      <c r="AC3352"/>
      <c r="AD3352"/>
      <c r="AE3352"/>
    </row>
    <row r="3353" spans="17:31" x14ac:dyDescent="0.35">
      <c r="Q3353"/>
      <c r="R3353"/>
      <c r="S3353"/>
      <c r="T3353"/>
      <c r="U3353"/>
      <c r="V3353"/>
      <c r="W3353"/>
      <c r="X3353"/>
      <c r="Y3353"/>
      <c r="Z3353" s="54"/>
      <c r="AA3353" s="54"/>
      <c r="AB3353" s="54"/>
      <c r="AC3353"/>
      <c r="AD3353"/>
      <c r="AE3353"/>
    </row>
    <row r="3354" spans="17:31" x14ac:dyDescent="0.35">
      <c r="Q3354"/>
      <c r="R3354"/>
      <c r="S3354"/>
      <c r="T3354"/>
      <c r="U3354"/>
      <c r="V3354"/>
      <c r="W3354"/>
      <c r="X3354"/>
      <c r="Y3354"/>
      <c r="Z3354" s="54"/>
      <c r="AA3354" s="54"/>
      <c r="AB3354" s="54"/>
      <c r="AC3354"/>
      <c r="AD3354"/>
      <c r="AE3354"/>
    </row>
    <row r="3355" spans="17:31" x14ac:dyDescent="0.35">
      <c r="Q3355"/>
      <c r="R3355"/>
      <c r="S3355"/>
      <c r="T3355"/>
      <c r="U3355"/>
      <c r="V3355"/>
      <c r="W3355"/>
      <c r="X3355"/>
      <c r="Y3355"/>
      <c r="Z3355" s="54"/>
      <c r="AA3355" s="54"/>
      <c r="AB3355" s="54"/>
      <c r="AC3355"/>
      <c r="AD3355"/>
      <c r="AE3355"/>
    </row>
    <row r="3356" spans="17:31" x14ac:dyDescent="0.35">
      <c r="Q3356"/>
      <c r="R3356"/>
      <c r="S3356"/>
      <c r="T3356"/>
      <c r="U3356"/>
      <c r="V3356"/>
      <c r="W3356"/>
      <c r="X3356"/>
      <c r="Y3356"/>
      <c r="Z3356" s="54"/>
      <c r="AA3356" s="54"/>
      <c r="AB3356" s="54"/>
      <c r="AC3356"/>
      <c r="AD3356"/>
      <c r="AE3356"/>
    </row>
    <row r="3357" spans="17:31" x14ac:dyDescent="0.35">
      <c r="Q3357"/>
      <c r="R3357"/>
      <c r="S3357"/>
      <c r="T3357"/>
      <c r="U3357"/>
      <c r="V3357"/>
      <c r="W3357"/>
      <c r="X3357"/>
      <c r="Y3357"/>
      <c r="Z3357" s="54"/>
      <c r="AA3357" s="54"/>
      <c r="AB3357" s="54"/>
      <c r="AC3357"/>
      <c r="AD3357"/>
      <c r="AE3357"/>
    </row>
    <row r="3358" spans="17:31" x14ac:dyDescent="0.35">
      <c r="Q3358"/>
      <c r="R3358"/>
      <c r="S3358"/>
      <c r="T3358"/>
      <c r="U3358"/>
      <c r="V3358"/>
      <c r="W3358"/>
      <c r="X3358"/>
      <c r="Y3358"/>
      <c r="Z3358" s="54"/>
      <c r="AA3358" s="54"/>
      <c r="AB3358" s="54"/>
      <c r="AC3358"/>
      <c r="AD3358"/>
      <c r="AE3358"/>
    </row>
    <row r="3359" spans="17:31" x14ac:dyDescent="0.35">
      <c r="Q3359"/>
      <c r="R3359"/>
      <c r="S3359"/>
      <c r="T3359"/>
      <c r="U3359"/>
      <c r="V3359"/>
      <c r="W3359"/>
      <c r="X3359"/>
      <c r="Y3359"/>
      <c r="Z3359" s="54"/>
      <c r="AA3359" s="54"/>
      <c r="AB3359" s="54"/>
      <c r="AC3359"/>
      <c r="AD3359"/>
      <c r="AE3359"/>
    </row>
    <row r="3360" spans="17:31" x14ac:dyDescent="0.35">
      <c r="Q3360"/>
      <c r="R3360"/>
      <c r="S3360"/>
      <c r="T3360"/>
      <c r="U3360"/>
      <c r="V3360"/>
      <c r="W3360"/>
      <c r="X3360"/>
      <c r="Y3360"/>
      <c r="Z3360" s="54"/>
      <c r="AA3360" s="54"/>
      <c r="AB3360" s="54"/>
      <c r="AC3360"/>
      <c r="AD3360"/>
      <c r="AE3360"/>
    </row>
    <row r="3361" spans="17:31" x14ac:dyDescent="0.35">
      <c r="Q3361"/>
      <c r="R3361"/>
      <c r="S3361"/>
      <c r="T3361"/>
      <c r="U3361"/>
      <c r="V3361"/>
      <c r="W3361"/>
      <c r="X3361"/>
      <c r="Y3361"/>
      <c r="Z3361" s="54"/>
      <c r="AA3361" s="54"/>
      <c r="AB3361" s="54"/>
      <c r="AC3361"/>
      <c r="AD3361"/>
      <c r="AE3361"/>
    </row>
    <row r="3362" spans="17:31" x14ac:dyDescent="0.35">
      <c r="Q3362"/>
      <c r="R3362"/>
      <c r="S3362"/>
      <c r="T3362"/>
      <c r="U3362"/>
      <c r="V3362"/>
      <c r="W3362"/>
      <c r="X3362"/>
      <c r="Y3362"/>
      <c r="Z3362" s="54"/>
      <c r="AA3362" s="54"/>
      <c r="AB3362" s="54"/>
      <c r="AC3362"/>
      <c r="AD3362"/>
      <c r="AE3362"/>
    </row>
    <row r="3363" spans="17:31" x14ac:dyDescent="0.35">
      <c r="Q3363"/>
      <c r="R3363"/>
      <c r="S3363"/>
      <c r="T3363"/>
      <c r="U3363"/>
      <c r="V3363"/>
      <c r="W3363"/>
      <c r="X3363"/>
      <c r="Y3363"/>
      <c r="Z3363" s="54"/>
      <c r="AA3363" s="54"/>
      <c r="AB3363" s="54"/>
      <c r="AC3363"/>
      <c r="AD3363"/>
      <c r="AE3363"/>
    </row>
    <row r="3364" spans="17:31" x14ac:dyDescent="0.35">
      <c r="Q3364"/>
      <c r="R3364"/>
      <c r="S3364"/>
      <c r="T3364"/>
      <c r="U3364"/>
      <c r="V3364"/>
      <c r="W3364"/>
      <c r="X3364"/>
      <c r="Y3364"/>
      <c r="Z3364" s="54"/>
      <c r="AA3364" s="54"/>
      <c r="AB3364" s="54"/>
      <c r="AC3364"/>
      <c r="AD3364"/>
      <c r="AE3364"/>
    </row>
    <row r="3365" spans="17:31" x14ac:dyDescent="0.35">
      <c r="Q3365"/>
      <c r="R3365"/>
      <c r="S3365"/>
      <c r="T3365"/>
      <c r="U3365"/>
      <c r="V3365"/>
      <c r="W3365"/>
      <c r="X3365"/>
      <c r="Y3365"/>
      <c r="Z3365" s="54"/>
      <c r="AA3365" s="54"/>
      <c r="AB3365" s="54"/>
      <c r="AC3365"/>
      <c r="AD3365"/>
      <c r="AE3365"/>
    </row>
    <row r="3366" spans="17:31" x14ac:dyDescent="0.35">
      <c r="Q3366"/>
      <c r="R3366"/>
      <c r="S3366"/>
      <c r="T3366"/>
      <c r="U3366"/>
      <c r="V3366"/>
      <c r="W3366"/>
      <c r="X3366"/>
      <c r="Y3366"/>
      <c r="Z3366" s="54"/>
      <c r="AA3366" s="54"/>
      <c r="AB3366" s="54"/>
      <c r="AC3366"/>
      <c r="AD3366"/>
      <c r="AE3366"/>
    </row>
    <row r="3367" spans="17:31" x14ac:dyDescent="0.35">
      <c r="Q3367"/>
      <c r="R3367"/>
      <c r="S3367"/>
      <c r="T3367"/>
      <c r="U3367"/>
      <c r="V3367"/>
      <c r="W3367"/>
      <c r="X3367"/>
      <c r="Y3367"/>
      <c r="Z3367" s="54"/>
      <c r="AA3367" s="54"/>
      <c r="AB3367" s="54"/>
      <c r="AC3367"/>
      <c r="AD3367"/>
      <c r="AE3367"/>
    </row>
    <row r="3368" spans="17:31" x14ac:dyDescent="0.35">
      <c r="Q3368"/>
      <c r="R3368"/>
      <c r="S3368"/>
      <c r="T3368"/>
      <c r="U3368"/>
      <c r="V3368"/>
      <c r="W3368"/>
      <c r="X3368"/>
      <c r="Y3368"/>
      <c r="Z3368" s="54"/>
      <c r="AA3368" s="54"/>
      <c r="AB3368" s="54"/>
      <c r="AC3368"/>
      <c r="AD3368"/>
      <c r="AE3368"/>
    </row>
    <row r="3369" spans="17:31" x14ac:dyDescent="0.35">
      <c r="Q3369"/>
      <c r="R3369"/>
      <c r="S3369"/>
      <c r="T3369"/>
      <c r="U3369"/>
      <c r="V3369"/>
      <c r="W3369"/>
      <c r="X3369"/>
      <c r="Y3369"/>
      <c r="Z3369" s="54"/>
      <c r="AA3369" s="54"/>
      <c r="AB3369" s="54"/>
      <c r="AC3369"/>
      <c r="AD3369"/>
      <c r="AE3369"/>
    </row>
    <row r="3370" spans="17:31" x14ac:dyDescent="0.35">
      <c r="Q3370"/>
      <c r="R3370"/>
      <c r="S3370"/>
      <c r="T3370"/>
      <c r="U3370"/>
      <c r="V3370"/>
      <c r="W3370"/>
      <c r="X3370"/>
      <c r="Y3370"/>
      <c r="Z3370" s="54"/>
      <c r="AA3370" s="54"/>
      <c r="AB3370" s="54"/>
      <c r="AC3370"/>
      <c r="AD3370"/>
      <c r="AE3370"/>
    </row>
    <row r="3371" spans="17:31" x14ac:dyDescent="0.35">
      <c r="Q3371"/>
      <c r="R3371"/>
      <c r="S3371"/>
      <c r="T3371"/>
      <c r="U3371"/>
      <c r="V3371"/>
      <c r="W3371"/>
      <c r="X3371"/>
      <c r="Y3371"/>
      <c r="Z3371" s="54"/>
      <c r="AA3371" s="54"/>
      <c r="AB3371" s="54"/>
      <c r="AC3371"/>
      <c r="AD3371"/>
      <c r="AE3371"/>
    </row>
    <row r="3372" spans="17:31" x14ac:dyDescent="0.35">
      <c r="Q3372"/>
      <c r="R3372"/>
      <c r="S3372"/>
      <c r="T3372"/>
      <c r="U3372"/>
      <c r="V3372"/>
      <c r="W3372"/>
      <c r="X3372"/>
      <c r="Y3372"/>
      <c r="Z3372" s="54"/>
      <c r="AA3372" s="54"/>
      <c r="AB3372" s="54"/>
      <c r="AC3372"/>
      <c r="AD3372"/>
      <c r="AE3372"/>
    </row>
    <row r="3373" spans="17:31" x14ac:dyDescent="0.35">
      <c r="Q3373"/>
      <c r="R3373"/>
      <c r="S3373"/>
      <c r="T3373"/>
      <c r="U3373"/>
      <c r="V3373"/>
      <c r="W3373"/>
      <c r="X3373"/>
      <c r="Y3373"/>
      <c r="Z3373" s="54"/>
      <c r="AA3373" s="54"/>
      <c r="AB3373" s="54"/>
      <c r="AC3373"/>
      <c r="AD3373"/>
      <c r="AE3373"/>
    </row>
    <row r="3374" spans="17:31" x14ac:dyDescent="0.35">
      <c r="Q3374"/>
      <c r="R3374"/>
      <c r="S3374"/>
      <c r="T3374"/>
      <c r="U3374"/>
      <c r="V3374"/>
      <c r="W3374"/>
      <c r="X3374"/>
      <c r="Y3374"/>
      <c r="Z3374" s="54"/>
      <c r="AA3374" s="54"/>
      <c r="AB3374" s="54"/>
      <c r="AC3374"/>
      <c r="AD3374"/>
      <c r="AE3374"/>
    </row>
    <row r="3375" spans="17:31" x14ac:dyDescent="0.35">
      <c r="Q3375"/>
      <c r="R3375"/>
      <c r="S3375"/>
      <c r="T3375"/>
      <c r="U3375"/>
      <c r="V3375"/>
      <c r="W3375"/>
      <c r="X3375"/>
      <c r="Y3375"/>
      <c r="Z3375" s="54"/>
      <c r="AA3375" s="54"/>
      <c r="AB3375" s="54"/>
      <c r="AC3375"/>
      <c r="AD3375"/>
      <c r="AE3375"/>
    </row>
    <row r="3376" spans="17:31" x14ac:dyDescent="0.35">
      <c r="Q3376"/>
      <c r="R3376"/>
      <c r="S3376"/>
      <c r="T3376"/>
      <c r="U3376"/>
      <c r="V3376"/>
      <c r="W3376"/>
      <c r="X3376"/>
      <c r="Y3376"/>
      <c r="Z3376" s="54"/>
      <c r="AA3376" s="54"/>
      <c r="AB3376" s="54"/>
      <c r="AC3376"/>
      <c r="AD3376"/>
      <c r="AE3376"/>
    </row>
    <row r="3377" spans="17:31" x14ac:dyDescent="0.35">
      <c r="Q3377"/>
      <c r="R3377"/>
      <c r="S3377"/>
      <c r="T3377"/>
      <c r="U3377"/>
      <c r="V3377"/>
      <c r="W3377"/>
      <c r="X3377"/>
      <c r="Y3377"/>
      <c r="Z3377" s="54"/>
      <c r="AA3377" s="54"/>
      <c r="AB3377" s="54"/>
      <c r="AC3377"/>
      <c r="AD3377"/>
      <c r="AE3377"/>
    </row>
    <row r="3378" spans="17:31" x14ac:dyDescent="0.35">
      <c r="Q3378"/>
      <c r="R3378"/>
      <c r="S3378"/>
      <c r="T3378"/>
      <c r="U3378"/>
      <c r="V3378"/>
      <c r="W3378"/>
      <c r="X3378"/>
      <c r="Y3378"/>
      <c r="Z3378" s="54"/>
      <c r="AA3378" s="54"/>
      <c r="AB3378" s="54"/>
      <c r="AC3378"/>
      <c r="AD3378"/>
      <c r="AE3378"/>
    </row>
    <row r="3379" spans="17:31" x14ac:dyDescent="0.35">
      <c r="Q3379"/>
      <c r="R3379"/>
      <c r="S3379"/>
      <c r="T3379"/>
      <c r="U3379"/>
      <c r="V3379"/>
      <c r="W3379"/>
      <c r="X3379"/>
      <c r="Y3379"/>
      <c r="Z3379" s="54"/>
      <c r="AA3379" s="54"/>
      <c r="AB3379" s="54"/>
      <c r="AC3379"/>
      <c r="AD3379"/>
      <c r="AE3379"/>
    </row>
    <row r="3380" spans="17:31" x14ac:dyDescent="0.35">
      <c r="Q3380"/>
      <c r="R3380"/>
      <c r="S3380"/>
      <c r="T3380"/>
      <c r="U3380"/>
      <c r="V3380"/>
      <c r="W3380"/>
      <c r="X3380"/>
      <c r="Y3380"/>
      <c r="Z3380" s="54"/>
      <c r="AA3380" s="54"/>
      <c r="AB3380" s="54"/>
      <c r="AC3380"/>
      <c r="AD3380"/>
      <c r="AE3380"/>
    </row>
    <row r="3381" spans="17:31" x14ac:dyDescent="0.35">
      <c r="Q3381"/>
      <c r="R3381"/>
      <c r="S3381"/>
      <c r="T3381"/>
      <c r="U3381"/>
      <c r="V3381"/>
      <c r="W3381"/>
      <c r="X3381"/>
      <c r="Y3381"/>
      <c r="Z3381" s="54"/>
      <c r="AA3381" s="54"/>
      <c r="AB3381" s="54"/>
      <c r="AC3381"/>
      <c r="AD3381"/>
      <c r="AE3381"/>
    </row>
    <row r="3382" spans="17:31" x14ac:dyDescent="0.35">
      <c r="Q3382"/>
      <c r="R3382"/>
      <c r="S3382"/>
      <c r="T3382"/>
      <c r="U3382"/>
      <c r="V3382"/>
      <c r="W3382"/>
      <c r="X3382"/>
      <c r="Y3382"/>
      <c r="Z3382" s="54"/>
      <c r="AA3382" s="54"/>
      <c r="AB3382" s="54"/>
      <c r="AC3382"/>
      <c r="AD3382"/>
      <c r="AE3382"/>
    </row>
    <row r="3383" spans="17:31" x14ac:dyDescent="0.35">
      <c r="Q3383"/>
      <c r="R3383"/>
      <c r="S3383"/>
      <c r="T3383"/>
      <c r="U3383"/>
      <c r="V3383"/>
      <c r="W3383"/>
      <c r="X3383"/>
      <c r="Y3383"/>
      <c r="Z3383" s="54"/>
      <c r="AA3383" s="54"/>
      <c r="AB3383" s="54"/>
      <c r="AC3383"/>
      <c r="AD3383"/>
      <c r="AE3383"/>
    </row>
    <row r="3384" spans="17:31" x14ac:dyDescent="0.35">
      <c r="Q3384"/>
      <c r="R3384"/>
      <c r="S3384"/>
      <c r="T3384"/>
      <c r="U3384"/>
      <c r="V3384"/>
      <c r="W3384"/>
      <c r="X3384"/>
      <c r="Y3384"/>
      <c r="Z3384" s="54"/>
      <c r="AA3384" s="54"/>
      <c r="AB3384" s="54"/>
      <c r="AC3384"/>
      <c r="AD3384"/>
      <c r="AE3384"/>
    </row>
    <row r="3385" spans="17:31" x14ac:dyDescent="0.35">
      <c r="Q3385"/>
      <c r="R3385"/>
      <c r="S3385"/>
      <c r="T3385"/>
      <c r="U3385"/>
      <c r="V3385"/>
      <c r="W3385"/>
      <c r="X3385"/>
      <c r="Y3385"/>
      <c r="Z3385" s="54"/>
      <c r="AA3385" s="54"/>
      <c r="AB3385" s="54"/>
      <c r="AC3385"/>
      <c r="AD3385"/>
      <c r="AE3385"/>
    </row>
    <row r="3386" spans="17:31" x14ac:dyDescent="0.35">
      <c r="Q3386"/>
      <c r="R3386"/>
      <c r="S3386"/>
      <c r="T3386"/>
      <c r="U3386"/>
      <c r="V3386"/>
      <c r="W3386"/>
      <c r="X3386"/>
      <c r="Y3386"/>
      <c r="Z3386" s="54"/>
      <c r="AA3386" s="54"/>
      <c r="AB3386" s="54"/>
      <c r="AC3386"/>
      <c r="AD3386"/>
      <c r="AE3386"/>
    </row>
    <row r="3387" spans="17:31" x14ac:dyDescent="0.35">
      <c r="Q3387"/>
      <c r="R3387"/>
      <c r="S3387"/>
      <c r="T3387"/>
      <c r="U3387"/>
      <c r="V3387"/>
      <c r="W3387"/>
      <c r="X3387"/>
      <c r="Y3387"/>
      <c r="Z3387" s="54"/>
      <c r="AA3387" s="54"/>
      <c r="AB3387" s="54"/>
      <c r="AC3387"/>
      <c r="AD3387"/>
      <c r="AE3387"/>
    </row>
    <row r="3388" spans="17:31" x14ac:dyDescent="0.35">
      <c r="Q3388"/>
      <c r="R3388"/>
      <c r="S3388"/>
      <c r="T3388"/>
      <c r="U3388"/>
      <c r="V3388"/>
      <c r="W3388"/>
      <c r="X3388"/>
      <c r="Y3388"/>
      <c r="Z3388" s="54"/>
      <c r="AA3388" s="54"/>
      <c r="AB3388" s="54"/>
      <c r="AC3388"/>
      <c r="AD3388"/>
      <c r="AE3388"/>
    </row>
    <row r="3389" spans="17:31" x14ac:dyDescent="0.35">
      <c r="Q3389"/>
      <c r="R3389"/>
      <c r="S3389"/>
      <c r="T3389"/>
      <c r="U3389"/>
      <c r="V3389"/>
      <c r="W3389"/>
      <c r="X3389"/>
      <c r="Y3389"/>
      <c r="Z3389" s="54"/>
      <c r="AA3389" s="54"/>
      <c r="AB3389" s="54"/>
      <c r="AC3389"/>
      <c r="AD3389"/>
      <c r="AE3389"/>
    </row>
    <row r="3390" spans="17:31" x14ac:dyDescent="0.35">
      <c r="Q3390"/>
      <c r="R3390"/>
      <c r="S3390"/>
      <c r="T3390"/>
      <c r="U3390"/>
      <c r="V3390"/>
      <c r="W3390"/>
      <c r="X3390"/>
      <c r="Y3390"/>
      <c r="Z3390" s="54"/>
      <c r="AA3390" s="54"/>
      <c r="AB3390" s="54"/>
      <c r="AC3390"/>
      <c r="AD3390"/>
      <c r="AE3390"/>
    </row>
    <row r="3391" spans="17:31" x14ac:dyDescent="0.35">
      <c r="Q3391"/>
      <c r="R3391"/>
      <c r="S3391"/>
      <c r="T3391"/>
      <c r="U3391"/>
      <c r="V3391"/>
      <c r="W3391"/>
      <c r="X3391"/>
      <c r="Y3391"/>
      <c r="Z3391" s="54"/>
      <c r="AA3391" s="54"/>
      <c r="AB3391" s="54"/>
      <c r="AC3391"/>
      <c r="AD3391"/>
      <c r="AE3391"/>
    </row>
    <row r="3392" spans="17:31" x14ac:dyDescent="0.35">
      <c r="Q3392"/>
      <c r="R3392"/>
      <c r="S3392"/>
      <c r="T3392"/>
      <c r="U3392"/>
      <c r="V3392"/>
      <c r="W3392"/>
      <c r="X3392"/>
      <c r="Y3392"/>
      <c r="Z3392" s="54"/>
      <c r="AA3392" s="54"/>
      <c r="AB3392" s="54"/>
      <c r="AC3392"/>
      <c r="AD3392"/>
      <c r="AE3392"/>
    </row>
    <row r="3393" spans="17:31" x14ac:dyDescent="0.35">
      <c r="Q3393"/>
      <c r="R3393"/>
      <c r="S3393"/>
      <c r="T3393"/>
      <c r="U3393"/>
      <c r="V3393"/>
      <c r="W3393"/>
      <c r="X3393"/>
      <c r="Y3393"/>
      <c r="Z3393" s="54"/>
      <c r="AA3393" s="54"/>
      <c r="AB3393" s="54"/>
      <c r="AC3393"/>
      <c r="AD3393"/>
      <c r="AE3393"/>
    </row>
    <row r="3394" spans="17:31" x14ac:dyDescent="0.35">
      <c r="Q3394"/>
      <c r="R3394"/>
      <c r="S3394"/>
      <c r="T3394"/>
      <c r="U3394"/>
      <c r="V3394"/>
      <c r="W3394"/>
      <c r="X3394"/>
      <c r="Y3394"/>
      <c r="Z3394" s="54"/>
      <c r="AA3394" s="54"/>
      <c r="AB3394" s="54"/>
      <c r="AC3394"/>
      <c r="AD3394"/>
      <c r="AE3394"/>
    </row>
    <row r="3395" spans="17:31" x14ac:dyDescent="0.35">
      <c r="Q3395"/>
      <c r="R3395"/>
      <c r="S3395"/>
      <c r="T3395"/>
      <c r="U3395"/>
      <c r="V3395"/>
      <c r="W3395"/>
      <c r="X3395"/>
      <c r="Y3395"/>
      <c r="Z3395" s="54"/>
      <c r="AA3395" s="54"/>
      <c r="AB3395" s="54"/>
      <c r="AC3395"/>
      <c r="AD3395"/>
      <c r="AE3395"/>
    </row>
    <row r="3396" spans="17:31" x14ac:dyDescent="0.35">
      <c r="Q3396"/>
      <c r="R3396"/>
      <c r="S3396"/>
      <c r="T3396"/>
      <c r="U3396"/>
      <c r="V3396"/>
      <c r="W3396"/>
      <c r="X3396"/>
      <c r="Y3396"/>
      <c r="Z3396" s="54"/>
      <c r="AA3396" s="54"/>
      <c r="AB3396" s="54"/>
      <c r="AC3396"/>
      <c r="AD3396"/>
      <c r="AE3396"/>
    </row>
    <row r="3397" spans="17:31" x14ac:dyDescent="0.35">
      <c r="Q3397"/>
      <c r="R3397"/>
      <c r="S3397"/>
      <c r="T3397"/>
      <c r="U3397"/>
      <c r="V3397"/>
      <c r="W3397"/>
      <c r="X3397"/>
      <c r="Y3397"/>
      <c r="Z3397" s="54"/>
      <c r="AA3397" s="54"/>
      <c r="AB3397" s="54"/>
      <c r="AC3397"/>
      <c r="AD3397"/>
      <c r="AE3397"/>
    </row>
    <row r="3398" spans="17:31" x14ac:dyDescent="0.35">
      <c r="Q3398"/>
      <c r="R3398"/>
      <c r="S3398"/>
      <c r="T3398"/>
      <c r="U3398"/>
      <c r="V3398"/>
      <c r="W3398"/>
      <c r="X3398"/>
      <c r="Y3398"/>
      <c r="Z3398" s="54"/>
      <c r="AA3398" s="54"/>
      <c r="AB3398" s="54"/>
      <c r="AC3398"/>
      <c r="AD3398"/>
      <c r="AE3398"/>
    </row>
    <row r="3399" spans="17:31" x14ac:dyDescent="0.35">
      <c r="Q3399"/>
      <c r="R3399"/>
      <c r="S3399"/>
      <c r="T3399"/>
      <c r="U3399"/>
      <c r="V3399"/>
      <c r="W3399"/>
      <c r="X3399"/>
      <c r="Y3399"/>
      <c r="Z3399" s="54"/>
      <c r="AA3399" s="54"/>
      <c r="AB3399" s="54"/>
      <c r="AC3399"/>
      <c r="AD3399"/>
      <c r="AE3399"/>
    </row>
    <row r="3400" spans="17:31" x14ac:dyDescent="0.35">
      <c r="Q3400"/>
      <c r="R3400"/>
      <c r="S3400"/>
      <c r="T3400"/>
      <c r="U3400"/>
      <c r="V3400"/>
      <c r="W3400"/>
      <c r="X3400"/>
      <c r="Y3400"/>
      <c r="Z3400" s="54"/>
      <c r="AA3400" s="54"/>
      <c r="AB3400" s="54"/>
      <c r="AC3400"/>
      <c r="AD3400"/>
      <c r="AE3400"/>
    </row>
    <row r="3401" spans="17:31" x14ac:dyDescent="0.35">
      <c r="Q3401"/>
      <c r="R3401"/>
      <c r="S3401"/>
      <c r="T3401"/>
      <c r="U3401"/>
      <c r="V3401"/>
      <c r="W3401"/>
      <c r="X3401"/>
      <c r="Y3401"/>
      <c r="Z3401" s="54"/>
      <c r="AA3401" s="54"/>
      <c r="AB3401" s="54"/>
      <c r="AC3401"/>
      <c r="AD3401"/>
      <c r="AE3401"/>
    </row>
    <row r="3402" spans="17:31" x14ac:dyDescent="0.35">
      <c r="Q3402"/>
      <c r="R3402"/>
      <c r="S3402"/>
      <c r="T3402"/>
      <c r="U3402"/>
      <c r="V3402"/>
      <c r="W3402"/>
      <c r="X3402"/>
      <c r="Y3402"/>
      <c r="Z3402" s="54"/>
      <c r="AA3402" s="54"/>
      <c r="AB3402" s="54"/>
      <c r="AC3402"/>
      <c r="AD3402"/>
      <c r="AE3402"/>
    </row>
    <row r="3403" spans="17:31" x14ac:dyDescent="0.35">
      <c r="Q3403"/>
      <c r="R3403"/>
      <c r="S3403"/>
      <c r="T3403"/>
      <c r="U3403"/>
      <c r="V3403"/>
      <c r="W3403"/>
      <c r="X3403"/>
      <c r="Y3403"/>
      <c r="Z3403" s="54"/>
      <c r="AA3403" s="54"/>
      <c r="AB3403" s="54"/>
      <c r="AC3403"/>
      <c r="AD3403"/>
      <c r="AE3403"/>
    </row>
    <row r="3404" spans="17:31" x14ac:dyDescent="0.35">
      <c r="Q3404"/>
      <c r="R3404"/>
      <c r="S3404"/>
      <c r="T3404"/>
      <c r="U3404"/>
      <c r="V3404"/>
      <c r="W3404"/>
      <c r="X3404"/>
      <c r="Y3404"/>
      <c r="Z3404" s="54"/>
      <c r="AA3404" s="54"/>
      <c r="AB3404" s="54"/>
      <c r="AC3404"/>
      <c r="AD3404"/>
      <c r="AE3404"/>
    </row>
    <row r="3405" spans="17:31" x14ac:dyDescent="0.35">
      <c r="Q3405"/>
      <c r="R3405"/>
      <c r="S3405"/>
      <c r="T3405"/>
      <c r="U3405"/>
      <c r="V3405"/>
      <c r="W3405"/>
      <c r="X3405"/>
      <c r="Y3405"/>
      <c r="Z3405" s="54"/>
      <c r="AA3405" s="54"/>
      <c r="AB3405" s="54"/>
      <c r="AC3405"/>
      <c r="AD3405"/>
      <c r="AE3405"/>
    </row>
    <row r="3406" spans="17:31" x14ac:dyDescent="0.35">
      <c r="Q3406"/>
      <c r="R3406"/>
      <c r="S3406"/>
      <c r="T3406"/>
      <c r="U3406"/>
      <c r="V3406"/>
      <c r="W3406"/>
      <c r="X3406"/>
      <c r="Y3406"/>
      <c r="Z3406" s="54"/>
      <c r="AA3406" s="54"/>
      <c r="AB3406" s="54"/>
      <c r="AC3406"/>
      <c r="AD3406"/>
      <c r="AE3406"/>
    </row>
    <row r="3407" spans="17:31" x14ac:dyDescent="0.35">
      <c r="Q3407"/>
      <c r="R3407"/>
      <c r="S3407"/>
      <c r="T3407"/>
      <c r="U3407"/>
      <c r="V3407"/>
      <c r="W3407"/>
      <c r="X3407"/>
      <c r="Y3407"/>
      <c r="Z3407" s="54"/>
      <c r="AA3407" s="54"/>
      <c r="AB3407" s="54"/>
      <c r="AC3407"/>
      <c r="AD3407"/>
      <c r="AE3407"/>
    </row>
    <row r="3408" spans="17:31" x14ac:dyDescent="0.35">
      <c r="Q3408"/>
      <c r="R3408"/>
      <c r="S3408"/>
      <c r="T3408"/>
      <c r="U3408"/>
      <c r="V3408"/>
      <c r="W3408"/>
      <c r="X3408"/>
      <c r="Y3408"/>
      <c r="Z3408" s="54"/>
      <c r="AA3408" s="54"/>
      <c r="AB3408" s="54"/>
      <c r="AC3408"/>
      <c r="AD3408"/>
      <c r="AE3408"/>
    </row>
    <row r="3409" spans="17:31" x14ac:dyDescent="0.35">
      <c r="Q3409"/>
      <c r="R3409"/>
      <c r="S3409"/>
      <c r="T3409"/>
      <c r="U3409"/>
      <c r="V3409"/>
      <c r="W3409"/>
      <c r="X3409"/>
      <c r="Y3409"/>
      <c r="Z3409" s="54"/>
      <c r="AA3409" s="54"/>
      <c r="AB3409" s="54"/>
      <c r="AC3409"/>
      <c r="AD3409"/>
      <c r="AE3409"/>
    </row>
    <row r="3410" spans="17:31" x14ac:dyDescent="0.35">
      <c r="Q3410"/>
      <c r="R3410"/>
      <c r="S3410"/>
      <c r="T3410"/>
      <c r="U3410"/>
      <c r="V3410"/>
      <c r="W3410"/>
      <c r="X3410"/>
      <c r="Y3410"/>
      <c r="Z3410" s="54"/>
      <c r="AA3410" s="54"/>
      <c r="AB3410" s="54"/>
      <c r="AC3410"/>
      <c r="AD3410"/>
      <c r="AE3410"/>
    </row>
    <row r="3411" spans="17:31" x14ac:dyDescent="0.35">
      <c r="Q3411"/>
      <c r="R3411"/>
      <c r="S3411"/>
      <c r="T3411"/>
      <c r="U3411"/>
      <c r="V3411"/>
      <c r="W3411"/>
      <c r="X3411"/>
      <c r="Y3411"/>
      <c r="Z3411" s="54"/>
      <c r="AA3411" s="54"/>
      <c r="AB3411" s="54"/>
      <c r="AC3411"/>
      <c r="AD3411"/>
      <c r="AE3411"/>
    </row>
    <row r="3412" spans="17:31" x14ac:dyDescent="0.35">
      <c r="Q3412"/>
      <c r="R3412"/>
      <c r="S3412"/>
      <c r="T3412"/>
      <c r="U3412"/>
      <c r="V3412"/>
      <c r="W3412"/>
      <c r="X3412"/>
      <c r="Y3412"/>
      <c r="Z3412" s="54"/>
      <c r="AA3412" s="54"/>
      <c r="AB3412" s="54"/>
      <c r="AC3412"/>
      <c r="AD3412"/>
      <c r="AE3412"/>
    </row>
    <row r="3413" spans="17:31" x14ac:dyDescent="0.35">
      <c r="Q3413"/>
      <c r="R3413"/>
      <c r="S3413"/>
      <c r="T3413"/>
      <c r="U3413"/>
      <c r="V3413"/>
      <c r="W3413"/>
      <c r="X3413"/>
      <c r="Y3413"/>
      <c r="Z3413" s="54"/>
      <c r="AA3413" s="54"/>
      <c r="AB3413" s="54"/>
      <c r="AC3413"/>
      <c r="AD3413"/>
      <c r="AE3413"/>
    </row>
    <row r="3414" spans="17:31" x14ac:dyDescent="0.35">
      <c r="Q3414"/>
      <c r="R3414"/>
      <c r="S3414"/>
      <c r="T3414"/>
      <c r="U3414"/>
      <c r="V3414"/>
      <c r="W3414"/>
      <c r="X3414"/>
      <c r="Y3414"/>
      <c r="Z3414" s="54"/>
      <c r="AA3414" s="54"/>
      <c r="AB3414" s="54"/>
      <c r="AC3414"/>
      <c r="AD3414"/>
      <c r="AE3414"/>
    </row>
    <row r="3415" spans="17:31" x14ac:dyDescent="0.35">
      <c r="Q3415"/>
      <c r="R3415"/>
      <c r="S3415"/>
      <c r="T3415"/>
      <c r="U3415"/>
      <c r="V3415"/>
      <c r="W3415"/>
      <c r="X3415"/>
      <c r="Y3415"/>
      <c r="Z3415" s="54"/>
      <c r="AA3415" s="54"/>
      <c r="AB3415" s="54"/>
      <c r="AC3415"/>
      <c r="AD3415"/>
      <c r="AE3415"/>
    </row>
    <row r="3416" spans="17:31" x14ac:dyDescent="0.35">
      <c r="Q3416"/>
      <c r="R3416"/>
      <c r="S3416"/>
      <c r="T3416"/>
      <c r="U3416"/>
      <c r="V3416"/>
      <c r="W3416"/>
      <c r="X3416"/>
      <c r="Y3416"/>
      <c r="Z3416" s="54"/>
      <c r="AA3416" s="54"/>
      <c r="AB3416" s="54"/>
      <c r="AC3416"/>
      <c r="AD3416"/>
      <c r="AE3416"/>
    </row>
    <row r="3417" spans="17:31" x14ac:dyDescent="0.35">
      <c r="Q3417"/>
      <c r="R3417"/>
      <c r="S3417"/>
      <c r="T3417"/>
      <c r="U3417"/>
      <c r="V3417"/>
      <c r="W3417"/>
      <c r="X3417"/>
      <c r="Y3417"/>
      <c r="Z3417" s="54"/>
      <c r="AA3417" s="54"/>
      <c r="AB3417" s="54"/>
      <c r="AC3417"/>
      <c r="AD3417"/>
      <c r="AE3417"/>
    </row>
    <row r="3418" spans="17:31" x14ac:dyDescent="0.35">
      <c r="Q3418"/>
      <c r="R3418"/>
      <c r="S3418"/>
      <c r="T3418"/>
      <c r="U3418"/>
      <c r="V3418"/>
      <c r="W3418"/>
      <c r="X3418"/>
      <c r="Y3418"/>
      <c r="Z3418" s="54"/>
      <c r="AA3418" s="54"/>
      <c r="AB3418" s="54"/>
      <c r="AC3418"/>
      <c r="AD3418"/>
      <c r="AE3418"/>
    </row>
    <row r="3419" spans="17:31" x14ac:dyDescent="0.35">
      <c r="Q3419"/>
      <c r="R3419"/>
      <c r="S3419"/>
      <c r="T3419"/>
      <c r="U3419"/>
      <c r="V3419"/>
      <c r="W3419"/>
      <c r="X3419"/>
      <c r="Y3419"/>
      <c r="Z3419" s="54"/>
      <c r="AA3419" s="54"/>
      <c r="AB3419" s="54"/>
      <c r="AC3419"/>
      <c r="AD3419"/>
      <c r="AE3419"/>
    </row>
    <row r="3420" spans="17:31" x14ac:dyDescent="0.35">
      <c r="Q3420"/>
      <c r="R3420"/>
      <c r="S3420"/>
      <c r="T3420"/>
      <c r="U3420"/>
      <c r="V3420"/>
      <c r="W3420"/>
      <c r="X3420"/>
      <c r="Y3420"/>
      <c r="Z3420" s="54"/>
      <c r="AA3420" s="54"/>
      <c r="AB3420" s="54"/>
      <c r="AC3420"/>
      <c r="AD3420"/>
      <c r="AE3420"/>
    </row>
    <row r="3421" spans="17:31" x14ac:dyDescent="0.35">
      <c r="Q3421"/>
      <c r="R3421"/>
      <c r="S3421"/>
      <c r="T3421"/>
      <c r="U3421"/>
      <c r="V3421"/>
      <c r="W3421"/>
      <c r="X3421"/>
      <c r="Y3421"/>
      <c r="Z3421" s="54"/>
      <c r="AA3421" s="54"/>
      <c r="AB3421" s="54"/>
      <c r="AC3421"/>
      <c r="AD3421"/>
      <c r="AE3421"/>
    </row>
    <row r="3422" spans="17:31" x14ac:dyDescent="0.35">
      <c r="Q3422"/>
      <c r="R3422"/>
      <c r="S3422"/>
      <c r="T3422"/>
      <c r="U3422"/>
      <c r="V3422"/>
      <c r="W3422"/>
      <c r="X3422"/>
      <c r="Y3422"/>
      <c r="Z3422" s="54"/>
      <c r="AA3422" s="54"/>
      <c r="AB3422" s="54"/>
      <c r="AC3422"/>
      <c r="AD3422"/>
      <c r="AE3422"/>
    </row>
    <row r="3423" spans="17:31" x14ac:dyDescent="0.35">
      <c r="Q3423"/>
      <c r="R3423"/>
      <c r="S3423"/>
      <c r="T3423"/>
      <c r="U3423"/>
      <c r="V3423"/>
      <c r="W3423"/>
      <c r="X3423"/>
      <c r="Y3423"/>
      <c r="Z3423" s="54"/>
      <c r="AA3423" s="54"/>
      <c r="AB3423" s="54"/>
      <c r="AC3423"/>
      <c r="AD3423"/>
      <c r="AE3423"/>
    </row>
    <row r="3424" spans="17:31" x14ac:dyDescent="0.35">
      <c r="Q3424"/>
      <c r="R3424"/>
      <c r="S3424"/>
      <c r="T3424"/>
      <c r="U3424"/>
      <c r="V3424"/>
      <c r="W3424"/>
      <c r="X3424"/>
      <c r="Y3424"/>
      <c r="Z3424" s="54"/>
      <c r="AA3424" s="54"/>
      <c r="AB3424" s="54"/>
      <c r="AC3424"/>
      <c r="AD3424"/>
      <c r="AE3424"/>
    </row>
    <row r="3425" spans="17:31" x14ac:dyDescent="0.35">
      <c r="Q3425"/>
      <c r="R3425"/>
      <c r="S3425"/>
      <c r="T3425"/>
      <c r="U3425"/>
      <c r="V3425"/>
      <c r="W3425"/>
      <c r="X3425"/>
      <c r="Y3425"/>
      <c r="Z3425" s="54"/>
      <c r="AA3425" s="54"/>
      <c r="AB3425" s="54"/>
      <c r="AC3425"/>
      <c r="AD3425"/>
      <c r="AE3425"/>
    </row>
    <row r="3426" spans="17:31" x14ac:dyDescent="0.35">
      <c r="Q3426"/>
      <c r="R3426"/>
      <c r="S3426"/>
      <c r="T3426"/>
      <c r="U3426"/>
      <c r="V3426"/>
      <c r="W3426"/>
      <c r="X3426"/>
      <c r="Y3426"/>
      <c r="Z3426" s="54"/>
      <c r="AA3426" s="54"/>
      <c r="AB3426" s="54"/>
      <c r="AC3426"/>
      <c r="AD3426"/>
      <c r="AE3426"/>
    </row>
    <row r="3427" spans="17:31" x14ac:dyDescent="0.35">
      <c r="Q3427"/>
      <c r="R3427"/>
      <c r="S3427"/>
      <c r="T3427"/>
      <c r="U3427"/>
      <c r="V3427"/>
      <c r="W3427"/>
      <c r="X3427"/>
      <c r="Y3427"/>
      <c r="Z3427" s="54"/>
      <c r="AA3427" s="54"/>
      <c r="AB3427" s="54"/>
      <c r="AC3427"/>
      <c r="AD3427"/>
      <c r="AE3427"/>
    </row>
    <row r="3428" spans="17:31" x14ac:dyDescent="0.35">
      <c r="Q3428"/>
      <c r="R3428"/>
      <c r="S3428"/>
      <c r="T3428"/>
      <c r="U3428"/>
      <c r="V3428"/>
      <c r="W3428"/>
      <c r="X3428"/>
      <c r="Y3428"/>
      <c r="Z3428" s="54"/>
      <c r="AA3428" s="54"/>
      <c r="AB3428" s="54"/>
      <c r="AC3428"/>
      <c r="AD3428"/>
      <c r="AE3428"/>
    </row>
    <row r="3429" spans="17:31" x14ac:dyDescent="0.35">
      <c r="Q3429"/>
      <c r="R3429"/>
      <c r="S3429"/>
      <c r="T3429"/>
      <c r="U3429"/>
      <c r="V3429"/>
      <c r="W3429"/>
      <c r="X3429"/>
      <c r="Y3429"/>
      <c r="Z3429" s="54"/>
      <c r="AA3429" s="54"/>
      <c r="AB3429" s="54"/>
      <c r="AC3429"/>
      <c r="AD3429"/>
      <c r="AE3429"/>
    </row>
    <row r="3430" spans="17:31" x14ac:dyDescent="0.35">
      <c r="Q3430"/>
      <c r="R3430"/>
      <c r="S3430"/>
      <c r="T3430"/>
      <c r="U3430"/>
      <c r="V3430"/>
      <c r="W3430"/>
      <c r="X3430"/>
      <c r="Y3430"/>
      <c r="Z3430" s="54"/>
      <c r="AA3430" s="54"/>
      <c r="AB3430" s="54"/>
      <c r="AC3430"/>
      <c r="AD3430"/>
      <c r="AE3430"/>
    </row>
    <row r="3431" spans="17:31" x14ac:dyDescent="0.35">
      <c r="Q3431"/>
      <c r="R3431"/>
      <c r="S3431"/>
      <c r="T3431"/>
      <c r="U3431"/>
      <c r="V3431"/>
      <c r="W3431"/>
      <c r="X3431"/>
      <c r="Y3431"/>
      <c r="Z3431" s="54"/>
      <c r="AA3431" s="54"/>
      <c r="AB3431" s="54"/>
      <c r="AC3431"/>
      <c r="AD3431"/>
      <c r="AE3431"/>
    </row>
    <row r="3432" spans="17:31" x14ac:dyDescent="0.35">
      <c r="Q3432"/>
      <c r="R3432"/>
      <c r="S3432"/>
      <c r="T3432"/>
      <c r="U3432"/>
      <c r="V3432"/>
      <c r="W3432"/>
      <c r="X3432"/>
      <c r="Y3432"/>
      <c r="Z3432" s="54"/>
      <c r="AA3432" s="54"/>
      <c r="AB3432" s="54"/>
      <c r="AC3432"/>
      <c r="AD3432"/>
      <c r="AE3432"/>
    </row>
    <row r="3433" spans="17:31" x14ac:dyDescent="0.35">
      <c r="Q3433"/>
      <c r="R3433"/>
      <c r="S3433"/>
      <c r="T3433"/>
      <c r="U3433"/>
      <c r="V3433"/>
      <c r="W3433"/>
      <c r="X3433"/>
      <c r="Y3433"/>
      <c r="Z3433" s="54"/>
      <c r="AA3433" s="54"/>
      <c r="AB3433" s="54"/>
      <c r="AC3433"/>
      <c r="AD3433"/>
      <c r="AE3433"/>
    </row>
    <row r="3434" spans="17:31" x14ac:dyDescent="0.35">
      <c r="Q3434"/>
      <c r="R3434"/>
      <c r="S3434"/>
      <c r="T3434"/>
      <c r="U3434"/>
      <c r="V3434"/>
      <c r="W3434"/>
      <c r="X3434"/>
      <c r="Y3434"/>
      <c r="Z3434" s="54"/>
      <c r="AA3434" s="54"/>
      <c r="AB3434" s="54"/>
      <c r="AC3434"/>
      <c r="AD3434"/>
      <c r="AE3434"/>
    </row>
    <row r="3435" spans="17:31" x14ac:dyDescent="0.35">
      <c r="Q3435"/>
      <c r="R3435"/>
      <c r="S3435"/>
      <c r="T3435"/>
      <c r="U3435"/>
      <c r="V3435"/>
      <c r="W3435"/>
      <c r="X3435"/>
      <c r="Y3435"/>
      <c r="Z3435" s="54"/>
      <c r="AA3435" s="54"/>
      <c r="AB3435" s="54"/>
      <c r="AC3435"/>
      <c r="AD3435"/>
      <c r="AE3435"/>
    </row>
    <row r="3436" spans="17:31" x14ac:dyDescent="0.35">
      <c r="Q3436"/>
      <c r="R3436"/>
      <c r="S3436"/>
      <c r="T3436"/>
      <c r="U3436"/>
      <c r="V3436"/>
      <c r="W3436"/>
      <c r="X3436"/>
      <c r="Y3436"/>
      <c r="Z3436" s="54"/>
      <c r="AA3436" s="54"/>
      <c r="AB3436" s="54"/>
      <c r="AC3436"/>
      <c r="AD3436"/>
      <c r="AE3436"/>
    </row>
    <row r="3437" spans="17:31" x14ac:dyDescent="0.35">
      <c r="Q3437"/>
      <c r="R3437"/>
      <c r="S3437"/>
      <c r="T3437"/>
      <c r="U3437"/>
      <c r="V3437"/>
      <c r="W3437"/>
      <c r="X3437"/>
      <c r="Y3437"/>
      <c r="Z3437" s="54"/>
      <c r="AA3437" s="54"/>
      <c r="AB3437" s="54"/>
      <c r="AC3437"/>
      <c r="AD3437"/>
      <c r="AE3437"/>
    </row>
    <row r="3438" spans="17:31" x14ac:dyDescent="0.35">
      <c r="Q3438"/>
      <c r="R3438"/>
      <c r="S3438"/>
      <c r="T3438"/>
      <c r="U3438"/>
      <c r="V3438"/>
      <c r="W3438"/>
      <c r="X3438"/>
      <c r="Y3438"/>
      <c r="Z3438" s="54"/>
      <c r="AA3438" s="54"/>
      <c r="AB3438" s="54"/>
      <c r="AC3438"/>
      <c r="AD3438"/>
      <c r="AE3438"/>
    </row>
    <row r="3439" spans="17:31" x14ac:dyDescent="0.35">
      <c r="Q3439"/>
      <c r="R3439"/>
      <c r="S3439"/>
      <c r="T3439"/>
      <c r="U3439"/>
      <c r="V3439"/>
      <c r="W3439"/>
      <c r="X3439"/>
      <c r="Y3439"/>
      <c r="Z3439" s="54"/>
      <c r="AA3439" s="54"/>
      <c r="AB3439" s="54"/>
      <c r="AC3439"/>
      <c r="AD3439"/>
      <c r="AE3439"/>
    </row>
    <row r="3440" spans="17:31" x14ac:dyDescent="0.35">
      <c r="Q3440"/>
      <c r="R3440"/>
      <c r="S3440"/>
      <c r="T3440"/>
      <c r="U3440"/>
      <c r="V3440"/>
      <c r="W3440"/>
      <c r="X3440"/>
      <c r="Y3440"/>
      <c r="Z3440" s="54"/>
      <c r="AA3440" s="54"/>
      <c r="AB3440" s="54"/>
      <c r="AC3440"/>
      <c r="AD3440"/>
      <c r="AE3440"/>
    </row>
    <row r="3441" spans="17:31" x14ac:dyDescent="0.35">
      <c r="Q3441"/>
      <c r="R3441"/>
      <c r="S3441"/>
      <c r="T3441"/>
      <c r="U3441"/>
      <c r="V3441"/>
      <c r="W3441"/>
      <c r="X3441"/>
      <c r="Y3441"/>
      <c r="Z3441" s="54"/>
      <c r="AA3441" s="54"/>
      <c r="AB3441" s="54"/>
      <c r="AC3441"/>
      <c r="AD3441"/>
      <c r="AE3441"/>
    </row>
    <row r="3442" spans="17:31" x14ac:dyDescent="0.35">
      <c r="Q3442"/>
      <c r="R3442"/>
      <c r="S3442"/>
      <c r="T3442"/>
      <c r="U3442"/>
      <c r="V3442"/>
      <c r="W3442"/>
      <c r="X3442"/>
      <c r="Y3442"/>
      <c r="Z3442" s="54"/>
      <c r="AA3442" s="54"/>
      <c r="AB3442" s="54"/>
      <c r="AC3442"/>
      <c r="AD3442"/>
      <c r="AE3442"/>
    </row>
    <row r="3443" spans="17:31" x14ac:dyDescent="0.35">
      <c r="Q3443"/>
      <c r="R3443"/>
      <c r="S3443"/>
      <c r="T3443"/>
      <c r="U3443"/>
      <c r="V3443"/>
      <c r="W3443"/>
      <c r="X3443"/>
      <c r="Y3443"/>
      <c r="Z3443" s="54"/>
      <c r="AA3443" s="54"/>
      <c r="AB3443" s="54"/>
      <c r="AC3443"/>
      <c r="AD3443"/>
      <c r="AE3443"/>
    </row>
    <row r="3444" spans="17:31" x14ac:dyDescent="0.35">
      <c r="Q3444"/>
      <c r="R3444"/>
      <c r="S3444"/>
      <c r="T3444"/>
      <c r="U3444"/>
      <c r="V3444"/>
      <c r="W3444"/>
      <c r="X3444"/>
      <c r="Y3444"/>
      <c r="Z3444" s="54"/>
      <c r="AA3444" s="54"/>
      <c r="AB3444" s="54"/>
      <c r="AC3444"/>
      <c r="AD3444"/>
      <c r="AE3444"/>
    </row>
    <row r="3445" spans="17:31" x14ac:dyDescent="0.35">
      <c r="Q3445"/>
      <c r="R3445"/>
      <c r="S3445"/>
      <c r="T3445"/>
      <c r="U3445"/>
      <c r="V3445"/>
      <c r="W3445"/>
      <c r="X3445"/>
      <c r="Y3445"/>
      <c r="Z3445" s="54"/>
      <c r="AA3445" s="54"/>
      <c r="AB3445" s="54"/>
      <c r="AC3445"/>
      <c r="AD3445"/>
      <c r="AE3445"/>
    </row>
    <row r="3446" spans="17:31" x14ac:dyDescent="0.35">
      <c r="Q3446"/>
      <c r="R3446"/>
      <c r="S3446"/>
      <c r="T3446"/>
      <c r="U3446"/>
      <c r="V3446"/>
      <c r="W3446"/>
      <c r="X3446"/>
      <c r="Y3446"/>
      <c r="Z3446" s="54"/>
      <c r="AA3446" s="54"/>
      <c r="AB3446" s="54"/>
      <c r="AC3446"/>
      <c r="AD3446"/>
      <c r="AE3446"/>
    </row>
    <row r="3447" spans="17:31" x14ac:dyDescent="0.35">
      <c r="Q3447"/>
      <c r="R3447"/>
      <c r="S3447"/>
      <c r="T3447"/>
      <c r="U3447"/>
      <c r="V3447"/>
      <c r="W3447"/>
      <c r="X3447"/>
      <c r="Y3447"/>
      <c r="Z3447" s="54"/>
      <c r="AA3447" s="54"/>
      <c r="AB3447" s="54"/>
      <c r="AC3447"/>
      <c r="AD3447"/>
      <c r="AE3447"/>
    </row>
    <row r="3448" spans="17:31" x14ac:dyDescent="0.35">
      <c r="Q3448"/>
      <c r="R3448"/>
      <c r="S3448"/>
      <c r="T3448"/>
      <c r="U3448"/>
      <c r="V3448"/>
      <c r="W3448"/>
      <c r="X3448"/>
      <c r="Y3448"/>
      <c r="Z3448" s="54"/>
      <c r="AA3448" s="54"/>
      <c r="AB3448" s="54"/>
      <c r="AC3448"/>
      <c r="AD3448"/>
      <c r="AE3448"/>
    </row>
    <row r="3449" spans="17:31" x14ac:dyDescent="0.35">
      <c r="Q3449"/>
      <c r="R3449"/>
      <c r="S3449"/>
      <c r="T3449"/>
      <c r="U3449"/>
      <c r="V3449"/>
      <c r="W3449"/>
      <c r="X3449"/>
      <c r="Y3449"/>
      <c r="Z3449" s="54"/>
      <c r="AA3449" s="54"/>
      <c r="AB3449" s="54"/>
      <c r="AC3449"/>
      <c r="AD3449"/>
      <c r="AE3449"/>
    </row>
    <row r="3450" spans="17:31" x14ac:dyDescent="0.35">
      <c r="Q3450"/>
      <c r="R3450"/>
      <c r="S3450"/>
      <c r="T3450"/>
      <c r="U3450"/>
      <c r="V3450"/>
      <c r="W3450"/>
      <c r="X3450"/>
      <c r="Y3450"/>
      <c r="Z3450" s="54"/>
      <c r="AA3450" s="54"/>
      <c r="AB3450" s="54"/>
      <c r="AC3450"/>
      <c r="AD3450"/>
      <c r="AE3450"/>
    </row>
    <row r="3451" spans="17:31" x14ac:dyDescent="0.35">
      <c r="Q3451"/>
      <c r="R3451"/>
      <c r="S3451"/>
      <c r="T3451"/>
      <c r="U3451"/>
      <c r="V3451"/>
      <c r="W3451"/>
      <c r="X3451"/>
      <c r="Y3451"/>
      <c r="Z3451" s="54"/>
      <c r="AA3451" s="54"/>
      <c r="AB3451" s="54"/>
      <c r="AC3451"/>
      <c r="AD3451"/>
      <c r="AE3451"/>
    </row>
    <row r="3452" spans="17:31" x14ac:dyDescent="0.35">
      <c r="Q3452"/>
      <c r="R3452"/>
      <c r="S3452"/>
      <c r="T3452"/>
      <c r="U3452"/>
      <c r="V3452"/>
      <c r="W3452"/>
      <c r="X3452"/>
      <c r="Y3452"/>
      <c r="Z3452" s="54"/>
      <c r="AA3452" s="54"/>
      <c r="AB3452" s="54"/>
      <c r="AC3452"/>
      <c r="AD3452"/>
      <c r="AE3452"/>
    </row>
    <row r="3453" spans="17:31" x14ac:dyDescent="0.35">
      <c r="Q3453"/>
      <c r="R3453"/>
      <c r="S3453"/>
      <c r="T3453"/>
      <c r="U3453"/>
      <c r="V3453"/>
      <c r="W3453"/>
      <c r="X3453"/>
      <c r="Y3453"/>
      <c r="Z3453" s="54"/>
      <c r="AA3453" s="54"/>
      <c r="AB3453" s="54"/>
      <c r="AC3453"/>
      <c r="AD3453"/>
      <c r="AE3453"/>
    </row>
    <row r="3454" spans="17:31" x14ac:dyDescent="0.35">
      <c r="Q3454"/>
      <c r="R3454"/>
      <c r="S3454"/>
      <c r="T3454"/>
      <c r="U3454"/>
      <c r="V3454"/>
      <c r="W3454"/>
      <c r="X3454"/>
      <c r="Y3454"/>
      <c r="Z3454" s="54"/>
      <c r="AA3454" s="54"/>
      <c r="AB3454" s="54"/>
      <c r="AC3454"/>
      <c r="AD3454"/>
      <c r="AE3454"/>
    </row>
    <row r="3455" spans="17:31" x14ac:dyDescent="0.35">
      <c r="Q3455"/>
      <c r="R3455"/>
      <c r="S3455"/>
      <c r="T3455"/>
      <c r="U3455"/>
      <c r="V3455"/>
      <c r="W3455"/>
      <c r="X3455"/>
      <c r="Y3455"/>
      <c r="Z3455" s="54"/>
      <c r="AA3455" s="54"/>
      <c r="AB3455" s="54"/>
      <c r="AC3455"/>
      <c r="AD3455"/>
      <c r="AE3455"/>
    </row>
    <row r="3456" spans="17:31" x14ac:dyDescent="0.35">
      <c r="Q3456"/>
      <c r="R3456"/>
      <c r="S3456"/>
      <c r="T3456"/>
      <c r="U3456"/>
      <c r="V3456"/>
      <c r="W3456"/>
      <c r="X3456"/>
      <c r="Y3456"/>
      <c r="Z3456" s="54"/>
      <c r="AA3456" s="54"/>
      <c r="AB3456" s="54"/>
      <c r="AC3456"/>
      <c r="AD3456"/>
      <c r="AE3456"/>
    </row>
    <row r="3457" spans="17:31" x14ac:dyDescent="0.35">
      <c r="Q3457"/>
      <c r="R3457"/>
      <c r="S3457"/>
      <c r="T3457"/>
      <c r="U3457"/>
      <c r="V3457"/>
      <c r="W3457"/>
      <c r="X3457"/>
      <c r="Y3457"/>
      <c r="Z3457" s="54"/>
      <c r="AA3457" s="54"/>
      <c r="AB3457" s="54"/>
      <c r="AC3457"/>
      <c r="AD3457"/>
      <c r="AE3457"/>
    </row>
    <row r="3458" spans="17:31" x14ac:dyDescent="0.35">
      <c r="Q3458"/>
      <c r="R3458"/>
      <c r="S3458"/>
      <c r="T3458"/>
      <c r="U3458"/>
      <c r="V3458"/>
      <c r="W3458"/>
      <c r="X3458"/>
      <c r="Y3458"/>
      <c r="Z3458" s="54"/>
      <c r="AA3458" s="54"/>
      <c r="AB3458" s="54"/>
      <c r="AC3458"/>
      <c r="AD3458"/>
      <c r="AE3458"/>
    </row>
    <row r="3459" spans="17:31" x14ac:dyDescent="0.35">
      <c r="Q3459"/>
      <c r="R3459"/>
      <c r="S3459"/>
      <c r="T3459"/>
      <c r="U3459"/>
      <c r="V3459"/>
      <c r="W3459"/>
      <c r="X3459"/>
      <c r="Y3459"/>
      <c r="Z3459" s="54"/>
      <c r="AA3459" s="54"/>
      <c r="AB3459" s="54"/>
      <c r="AC3459"/>
      <c r="AD3459"/>
      <c r="AE3459"/>
    </row>
    <row r="3460" spans="17:31" x14ac:dyDescent="0.35">
      <c r="Q3460"/>
      <c r="R3460"/>
      <c r="S3460"/>
      <c r="T3460"/>
      <c r="U3460"/>
      <c r="V3460"/>
      <c r="W3460"/>
      <c r="X3460"/>
      <c r="Y3460"/>
      <c r="Z3460" s="54"/>
      <c r="AA3460" s="54"/>
      <c r="AB3460" s="54"/>
      <c r="AC3460"/>
      <c r="AD3460"/>
      <c r="AE3460"/>
    </row>
    <row r="3461" spans="17:31" x14ac:dyDescent="0.35">
      <c r="Q3461"/>
      <c r="R3461"/>
      <c r="S3461"/>
      <c r="T3461"/>
      <c r="U3461"/>
      <c r="V3461"/>
      <c r="W3461"/>
      <c r="X3461"/>
      <c r="Y3461"/>
      <c r="Z3461" s="54"/>
      <c r="AA3461" s="54"/>
      <c r="AB3461" s="54"/>
      <c r="AC3461"/>
      <c r="AD3461"/>
      <c r="AE3461"/>
    </row>
    <row r="3462" spans="17:31" x14ac:dyDescent="0.35">
      <c r="Q3462"/>
      <c r="R3462"/>
      <c r="S3462"/>
      <c r="T3462"/>
      <c r="U3462"/>
      <c r="V3462"/>
      <c r="W3462"/>
      <c r="X3462"/>
      <c r="Y3462"/>
      <c r="Z3462" s="54"/>
      <c r="AA3462" s="54"/>
      <c r="AB3462" s="54"/>
      <c r="AC3462"/>
      <c r="AD3462"/>
      <c r="AE3462"/>
    </row>
    <row r="3463" spans="17:31" x14ac:dyDescent="0.35">
      <c r="Q3463"/>
      <c r="R3463"/>
      <c r="S3463"/>
      <c r="T3463"/>
      <c r="U3463"/>
      <c r="V3463"/>
      <c r="W3463"/>
      <c r="X3463"/>
      <c r="Y3463"/>
      <c r="Z3463" s="54"/>
      <c r="AA3463" s="54"/>
      <c r="AB3463" s="54"/>
      <c r="AC3463"/>
      <c r="AD3463"/>
      <c r="AE3463"/>
    </row>
    <row r="3464" spans="17:31" x14ac:dyDescent="0.35">
      <c r="Q3464"/>
      <c r="R3464"/>
      <c r="S3464"/>
      <c r="T3464"/>
      <c r="U3464"/>
      <c r="V3464"/>
      <c r="W3464"/>
      <c r="X3464"/>
      <c r="Y3464"/>
      <c r="Z3464" s="54"/>
      <c r="AA3464" s="54"/>
      <c r="AB3464" s="54"/>
      <c r="AC3464"/>
      <c r="AD3464"/>
      <c r="AE3464"/>
    </row>
    <row r="3465" spans="17:31" x14ac:dyDescent="0.35">
      <c r="Q3465"/>
      <c r="R3465"/>
      <c r="S3465"/>
      <c r="T3465"/>
      <c r="U3465"/>
      <c r="V3465"/>
      <c r="W3465"/>
      <c r="X3465"/>
      <c r="Y3465"/>
      <c r="Z3465" s="54"/>
      <c r="AA3465" s="54"/>
      <c r="AB3465" s="54"/>
      <c r="AC3465"/>
      <c r="AD3465"/>
      <c r="AE3465"/>
    </row>
    <row r="3466" spans="17:31" x14ac:dyDescent="0.35">
      <c r="Q3466"/>
      <c r="R3466"/>
      <c r="S3466"/>
      <c r="T3466"/>
      <c r="U3466"/>
      <c r="V3466"/>
      <c r="W3466"/>
      <c r="X3466"/>
      <c r="Y3466"/>
      <c r="Z3466" s="54"/>
      <c r="AA3466" s="54"/>
      <c r="AB3466" s="54"/>
      <c r="AC3466"/>
      <c r="AD3466"/>
      <c r="AE3466"/>
    </row>
    <row r="3467" spans="17:31" x14ac:dyDescent="0.35">
      <c r="Q3467"/>
      <c r="R3467"/>
      <c r="S3467"/>
      <c r="T3467"/>
      <c r="U3467"/>
      <c r="V3467"/>
      <c r="W3467"/>
      <c r="X3467"/>
      <c r="Y3467"/>
      <c r="Z3467" s="54"/>
      <c r="AA3467" s="54"/>
      <c r="AB3467" s="54"/>
      <c r="AC3467"/>
      <c r="AD3467"/>
      <c r="AE3467"/>
    </row>
    <row r="3468" spans="17:31" x14ac:dyDescent="0.35">
      <c r="Q3468"/>
      <c r="R3468"/>
      <c r="S3468"/>
      <c r="T3468"/>
      <c r="U3468"/>
      <c r="V3468"/>
      <c r="W3468"/>
      <c r="X3468"/>
      <c r="Y3468"/>
      <c r="Z3468" s="54"/>
      <c r="AA3468" s="54"/>
      <c r="AB3468" s="54"/>
      <c r="AC3468"/>
      <c r="AD3468"/>
      <c r="AE3468"/>
    </row>
    <row r="3469" spans="17:31" x14ac:dyDescent="0.35">
      <c r="Q3469"/>
      <c r="R3469"/>
      <c r="S3469"/>
      <c r="T3469"/>
      <c r="U3469"/>
      <c r="V3469"/>
      <c r="W3469"/>
      <c r="X3469"/>
      <c r="Y3469"/>
      <c r="Z3469" s="54"/>
      <c r="AA3469" s="54"/>
      <c r="AB3469" s="54"/>
      <c r="AC3469"/>
      <c r="AD3469"/>
      <c r="AE3469"/>
    </row>
    <row r="3470" spans="17:31" x14ac:dyDescent="0.35">
      <c r="Q3470"/>
      <c r="R3470"/>
      <c r="S3470"/>
      <c r="T3470"/>
      <c r="U3470"/>
      <c r="V3470"/>
      <c r="W3470"/>
      <c r="X3470"/>
      <c r="Y3470"/>
      <c r="Z3470" s="54"/>
      <c r="AA3470" s="54"/>
      <c r="AB3470" s="54"/>
      <c r="AC3470"/>
      <c r="AD3470"/>
      <c r="AE3470"/>
    </row>
    <row r="3471" spans="17:31" x14ac:dyDescent="0.35">
      <c r="Q3471"/>
      <c r="R3471"/>
      <c r="S3471"/>
      <c r="T3471"/>
      <c r="U3471"/>
      <c r="V3471"/>
      <c r="W3471"/>
      <c r="X3471"/>
      <c r="Y3471"/>
      <c r="Z3471" s="54"/>
      <c r="AA3471" s="54"/>
      <c r="AB3471" s="54"/>
      <c r="AC3471"/>
      <c r="AD3471"/>
      <c r="AE3471"/>
    </row>
    <row r="3472" spans="17:31" x14ac:dyDescent="0.35">
      <c r="Q3472"/>
      <c r="R3472"/>
      <c r="S3472"/>
      <c r="T3472"/>
      <c r="U3472"/>
      <c r="V3472"/>
      <c r="W3472"/>
      <c r="X3472"/>
      <c r="Y3472"/>
      <c r="Z3472" s="54"/>
      <c r="AA3472" s="54"/>
      <c r="AB3472" s="54"/>
      <c r="AC3472"/>
      <c r="AD3472"/>
      <c r="AE3472"/>
    </row>
    <row r="3473" spans="17:31" x14ac:dyDescent="0.35">
      <c r="Q3473"/>
      <c r="R3473"/>
      <c r="S3473"/>
      <c r="T3473"/>
      <c r="U3473"/>
      <c r="V3473"/>
      <c r="W3473"/>
      <c r="X3473"/>
      <c r="Y3473"/>
      <c r="Z3473" s="54"/>
      <c r="AA3473" s="54"/>
      <c r="AB3473" s="54"/>
      <c r="AC3473"/>
      <c r="AD3473"/>
      <c r="AE3473"/>
    </row>
    <row r="3474" spans="17:31" x14ac:dyDescent="0.35">
      <c r="Q3474"/>
      <c r="R3474"/>
      <c r="S3474"/>
      <c r="T3474"/>
      <c r="U3474"/>
      <c r="V3474"/>
      <c r="W3474"/>
      <c r="X3474"/>
      <c r="Y3474"/>
      <c r="Z3474" s="54"/>
      <c r="AA3474" s="54"/>
      <c r="AB3474" s="54"/>
      <c r="AC3474"/>
      <c r="AD3474"/>
      <c r="AE3474"/>
    </row>
    <row r="3475" spans="17:31" x14ac:dyDescent="0.35">
      <c r="Q3475"/>
      <c r="R3475"/>
      <c r="S3475"/>
      <c r="T3475"/>
      <c r="U3475"/>
      <c r="V3475"/>
      <c r="W3475"/>
      <c r="X3475"/>
      <c r="Y3475"/>
      <c r="Z3475" s="54"/>
      <c r="AA3475" s="54"/>
      <c r="AB3475" s="54"/>
      <c r="AC3475"/>
      <c r="AD3475"/>
      <c r="AE3475"/>
    </row>
    <row r="3476" spans="17:31" x14ac:dyDescent="0.35">
      <c r="Q3476"/>
      <c r="R3476"/>
      <c r="S3476"/>
      <c r="T3476"/>
      <c r="U3476"/>
      <c r="V3476"/>
      <c r="W3476"/>
      <c r="X3476"/>
      <c r="Y3476"/>
      <c r="Z3476" s="54"/>
      <c r="AA3476" s="54"/>
      <c r="AB3476" s="54"/>
      <c r="AC3476"/>
      <c r="AD3476"/>
      <c r="AE3476"/>
    </row>
    <row r="3477" spans="17:31" x14ac:dyDescent="0.35">
      <c r="Q3477"/>
      <c r="R3477"/>
      <c r="S3477"/>
      <c r="T3477"/>
      <c r="U3477"/>
      <c r="V3477"/>
      <c r="W3477"/>
      <c r="X3477"/>
      <c r="Y3477"/>
      <c r="Z3477" s="54"/>
      <c r="AA3477" s="54"/>
      <c r="AB3477" s="54"/>
      <c r="AC3477"/>
      <c r="AD3477"/>
      <c r="AE3477"/>
    </row>
    <row r="3478" spans="17:31" x14ac:dyDescent="0.35">
      <c r="Q3478"/>
      <c r="R3478"/>
      <c r="S3478"/>
      <c r="T3478"/>
      <c r="U3478"/>
      <c r="V3478"/>
      <c r="W3478"/>
      <c r="X3478"/>
      <c r="Y3478"/>
      <c r="Z3478" s="54"/>
      <c r="AA3478" s="54"/>
      <c r="AB3478" s="54"/>
      <c r="AC3478"/>
      <c r="AD3478"/>
      <c r="AE3478"/>
    </row>
    <row r="3479" spans="17:31" x14ac:dyDescent="0.35">
      <c r="Q3479"/>
      <c r="R3479"/>
      <c r="S3479"/>
      <c r="T3479"/>
      <c r="U3479"/>
      <c r="V3479"/>
      <c r="W3479"/>
      <c r="X3479"/>
      <c r="Y3479"/>
      <c r="Z3479" s="54"/>
      <c r="AA3479" s="54"/>
      <c r="AB3479" s="54"/>
      <c r="AC3479"/>
      <c r="AD3479"/>
      <c r="AE3479"/>
    </row>
    <row r="3480" spans="17:31" x14ac:dyDescent="0.35">
      <c r="Q3480"/>
      <c r="R3480"/>
      <c r="S3480"/>
      <c r="T3480"/>
      <c r="U3480"/>
      <c r="V3480"/>
      <c r="W3480"/>
      <c r="X3480"/>
      <c r="Y3480"/>
      <c r="Z3480" s="54"/>
      <c r="AA3480" s="54"/>
      <c r="AB3480" s="54"/>
      <c r="AC3480"/>
      <c r="AD3480"/>
      <c r="AE3480"/>
    </row>
    <row r="3481" spans="17:31" x14ac:dyDescent="0.35">
      <c r="Q3481"/>
      <c r="R3481"/>
      <c r="S3481"/>
      <c r="T3481"/>
      <c r="U3481"/>
      <c r="V3481"/>
      <c r="W3481"/>
      <c r="X3481"/>
      <c r="Y3481"/>
      <c r="Z3481" s="54"/>
      <c r="AA3481" s="54"/>
      <c r="AB3481" s="54"/>
      <c r="AC3481"/>
      <c r="AD3481"/>
      <c r="AE3481"/>
    </row>
    <row r="3482" spans="17:31" x14ac:dyDescent="0.35">
      <c r="Q3482"/>
      <c r="R3482"/>
      <c r="S3482"/>
      <c r="T3482"/>
      <c r="U3482"/>
      <c r="V3482"/>
      <c r="W3482"/>
      <c r="X3482"/>
      <c r="Y3482"/>
      <c r="Z3482" s="54"/>
      <c r="AA3482" s="54"/>
      <c r="AB3482" s="54"/>
      <c r="AC3482"/>
      <c r="AD3482"/>
      <c r="AE3482"/>
    </row>
    <row r="3483" spans="17:31" x14ac:dyDescent="0.35">
      <c r="Q3483"/>
      <c r="R3483"/>
      <c r="S3483"/>
      <c r="T3483"/>
      <c r="U3483"/>
      <c r="V3483"/>
      <c r="W3483"/>
      <c r="X3483"/>
      <c r="Y3483"/>
      <c r="Z3483" s="54"/>
      <c r="AA3483" s="54"/>
      <c r="AB3483" s="54"/>
      <c r="AC3483"/>
      <c r="AD3483"/>
      <c r="AE3483"/>
    </row>
    <row r="3484" spans="17:31" x14ac:dyDescent="0.35">
      <c r="Q3484"/>
      <c r="R3484"/>
      <c r="S3484"/>
      <c r="T3484"/>
      <c r="U3484"/>
      <c r="V3484"/>
      <c r="W3484"/>
      <c r="X3484"/>
      <c r="Y3484"/>
      <c r="Z3484" s="54"/>
      <c r="AA3484" s="54"/>
      <c r="AB3484" s="54"/>
      <c r="AC3484"/>
      <c r="AD3484"/>
      <c r="AE3484"/>
    </row>
    <row r="3485" spans="17:31" x14ac:dyDescent="0.35">
      <c r="Q3485"/>
      <c r="R3485"/>
      <c r="S3485"/>
      <c r="T3485"/>
      <c r="U3485"/>
      <c r="V3485"/>
      <c r="W3485"/>
      <c r="X3485"/>
      <c r="Y3485"/>
      <c r="Z3485" s="54"/>
      <c r="AA3485" s="54"/>
      <c r="AB3485" s="54"/>
      <c r="AC3485"/>
      <c r="AD3485"/>
      <c r="AE3485"/>
    </row>
    <row r="3486" spans="17:31" x14ac:dyDescent="0.35">
      <c r="Q3486"/>
      <c r="R3486"/>
      <c r="S3486"/>
      <c r="T3486"/>
      <c r="U3486"/>
      <c r="V3486"/>
      <c r="W3486"/>
      <c r="X3486"/>
      <c r="Y3486"/>
      <c r="Z3486" s="54"/>
      <c r="AA3486" s="54"/>
      <c r="AB3486" s="54"/>
      <c r="AC3486"/>
      <c r="AD3486"/>
      <c r="AE3486"/>
    </row>
    <row r="3487" spans="17:31" x14ac:dyDescent="0.35">
      <c r="Q3487"/>
      <c r="R3487"/>
      <c r="S3487"/>
      <c r="T3487"/>
      <c r="U3487"/>
      <c r="V3487"/>
      <c r="W3487"/>
      <c r="X3487"/>
      <c r="Y3487"/>
      <c r="Z3487" s="54"/>
      <c r="AA3487" s="54"/>
      <c r="AB3487" s="54"/>
      <c r="AC3487"/>
      <c r="AD3487"/>
      <c r="AE3487"/>
    </row>
    <row r="3488" spans="17:31" x14ac:dyDescent="0.35">
      <c r="Q3488"/>
      <c r="R3488"/>
      <c r="S3488"/>
      <c r="T3488"/>
      <c r="U3488"/>
      <c r="V3488"/>
      <c r="W3488"/>
      <c r="X3488"/>
      <c r="Y3488"/>
      <c r="Z3488" s="54"/>
      <c r="AA3488" s="54"/>
      <c r="AB3488" s="54"/>
      <c r="AC3488"/>
      <c r="AD3488"/>
      <c r="AE3488"/>
    </row>
    <row r="3489" spans="17:31" x14ac:dyDescent="0.35">
      <c r="Q3489"/>
      <c r="R3489"/>
      <c r="S3489"/>
      <c r="T3489"/>
      <c r="U3489"/>
      <c r="V3489"/>
      <c r="W3489"/>
      <c r="X3489"/>
      <c r="Y3489"/>
      <c r="Z3489" s="54"/>
      <c r="AA3489" s="54"/>
      <c r="AB3489" s="54"/>
      <c r="AC3489"/>
      <c r="AD3489"/>
      <c r="AE3489"/>
    </row>
    <row r="3490" spans="17:31" x14ac:dyDescent="0.35">
      <c r="Q3490"/>
      <c r="R3490"/>
      <c r="S3490"/>
      <c r="T3490"/>
      <c r="U3490"/>
      <c r="V3490"/>
      <c r="W3490"/>
      <c r="X3490"/>
      <c r="Y3490"/>
      <c r="Z3490" s="54"/>
      <c r="AA3490" s="54"/>
      <c r="AB3490" s="54"/>
      <c r="AC3490"/>
      <c r="AD3490"/>
      <c r="AE3490"/>
    </row>
    <row r="3491" spans="17:31" x14ac:dyDescent="0.35">
      <c r="Q3491"/>
      <c r="R3491"/>
      <c r="S3491"/>
      <c r="T3491"/>
      <c r="U3491"/>
      <c r="V3491"/>
      <c r="W3491"/>
      <c r="X3491"/>
      <c r="Y3491"/>
      <c r="Z3491" s="54"/>
      <c r="AA3491" s="54"/>
      <c r="AB3491" s="54"/>
      <c r="AC3491"/>
      <c r="AD3491"/>
      <c r="AE3491"/>
    </row>
    <row r="3492" spans="17:31" x14ac:dyDescent="0.35">
      <c r="Q3492"/>
      <c r="R3492"/>
      <c r="S3492"/>
      <c r="T3492"/>
      <c r="U3492"/>
      <c r="V3492"/>
      <c r="W3492"/>
      <c r="X3492"/>
      <c r="Y3492"/>
      <c r="Z3492" s="54"/>
      <c r="AA3492" s="54"/>
      <c r="AB3492" s="54"/>
      <c r="AC3492"/>
      <c r="AD3492"/>
      <c r="AE3492"/>
    </row>
    <row r="3493" spans="17:31" x14ac:dyDescent="0.35">
      <c r="Q3493"/>
      <c r="R3493"/>
      <c r="S3493"/>
      <c r="T3493"/>
      <c r="U3493"/>
      <c r="V3493"/>
      <c r="W3493"/>
      <c r="X3493"/>
      <c r="Y3493"/>
      <c r="Z3493" s="54"/>
      <c r="AA3493" s="54"/>
      <c r="AB3493" s="54"/>
      <c r="AC3493"/>
      <c r="AD3493"/>
      <c r="AE3493"/>
    </row>
    <row r="3494" spans="17:31" x14ac:dyDescent="0.35">
      <c r="Q3494"/>
      <c r="R3494"/>
      <c r="S3494"/>
      <c r="T3494"/>
      <c r="U3494"/>
      <c r="V3494"/>
      <c r="W3494"/>
      <c r="X3494"/>
      <c r="Y3494"/>
      <c r="Z3494" s="54"/>
      <c r="AA3494" s="54"/>
      <c r="AB3494" s="54"/>
      <c r="AC3494"/>
      <c r="AD3494"/>
      <c r="AE3494"/>
    </row>
    <row r="3495" spans="17:31" x14ac:dyDescent="0.35">
      <c r="Q3495"/>
      <c r="R3495"/>
      <c r="S3495"/>
      <c r="T3495"/>
      <c r="U3495"/>
      <c r="V3495"/>
      <c r="W3495"/>
      <c r="X3495"/>
      <c r="Y3495"/>
      <c r="Z3495" s="54"/>
      <c r="AA3495" s="54"/>
      <c r="AB3495" s="54"/>
      <c r="AC3495"/>
      <c r="AD3495"/>
      <c r="AE3495"/>
    </row>
    <row r="3496" spans="17:31" x14ac:dyDescent="0.35">
      <c r="Q3496"/>
      <c r="R3496"/>
      <c r="S3496"/>
      <c r="T3496"/>
      <c r="U3496"/>
      <c r="V3496"/>
      <c r="W3496"/>
      <c r="X3496"/>
      <c r="Y3496"/>
      <c r="Z3496" s="54"/>
      <c r="AA3496" s="54"/>
      <c r="AB3496" s="54"/>
      <c r="AC3496"/>
      <c r="AD3496"/>
      <c r="AE3496"/>
    </row>
    <row r="3497" spans="17:31" x14ac:dyDescent="0.35">
      <c r="Q3497"/>
      <c r="R3497"/>
      <c r="S3497"/>
      <c r="T3497"/>
      <c r="U3497"/>
      <c r="V3497"/>
      <c r="W3497"/>
      <c r="X3497"/>
      <c r="Y3497"/>
      <c r="Z3497" s="54"/>
      <c r="AA3497" s="54"/>
      <c r="AB3497" s="54"/>
      <c r="AC3497"/>
      <c r="AD3497"/>
      <c r="AE3497"/>
    </row>
    <row r="3498" spans="17:31" x14ac:dyDescent="0.35">
      <c r="Q3498"/>
      <c r="R3498"/>
      <c r="S3498"/>
      <c r="T3498"/>
      <c r="U3498"/>
      <c r="V3498"/>
      <c r="W3498"/>
      <c r="X3498"/>
      <c r="Y3498"/>
      <c r="Z3498" s="54"/>
      <c r="AA3498" s="54"/>
      <c r="AB3498" s="54"/>
      <c r="AC3498"/>
      <c r="AD3498"/>
      <c r="AE3498"/>
    </row>
    <row r="3499" spans="17:31" x14ac:dyDescent="0.35">
      <c r="Q3499"/>
      <c r="R3499"/>
      <c r="S3499"/>
      <c r="T3499"/>
      <c r="U3499"/>
      <c r="V3499"/>
      <c r="W3499"/>
      <c r="X3499"/>
      <c r="Y3499"/>
      <c r="Z3499" s="54"/>
      <c r="AA3499" s="54"/>
      <c r="AB3499" s="54"/>
      <c r="AC3499"/>
      <c r="AD3499"/>
      <c r="AE3499"/>
    </row>
    <row r="3500" spans="17:31" x14ac:dyDescent="0.35">
      <c r="Q3500"/>
      <c r="R3500"/>
      <c r="S3500"/>
      <c r="T3500"/>
      <c r="U3500"/>
      <c r="V3500"/>
      <c r="W3500"/>
      <c r="X3500"/>
      <c r="Y3500"/>
      <c r="Z3500" s="54"/>
      <c r="AA3500" s="54"/>
      <c r="AB3500" s="54"/>
      <c r="AC3500"/>
      <c r="AD3500"/>
      <c r="AE3500"/>
    </row>
    <row r="3501" spans="17:31" x14ac:dyDescent="0.35">
      <c r="Q3501"/>
      <c r="R3501"/>
      <c r="S3501"/>
      <c r="T3501"/>
      <c r="U3501"/>
      <c r="V3501"/>
      <c r="W3501"/>
      <c r="X3501"/>
      <c r="Y3501"/>
      <c r="Z3501" s="54"/>
      <c r="AA3501" s="54"/>
      <c r="AB3501" s="54"/>
      <c r="AC3501"/>
      <c r="AD3501"/>
      <c r="AE3501"/>
    </row>
    <row r="3502" spans="17:31" x14ac:dyDescent="0.35">
      <c r="Q3502"/>
      <c r="R3502"/>
      <c r="S3502"/>
      <c r="T3502"/>
      <c r="U3502"/>
      <c r="V3502"/>
      <c r="W3502"/>
      <c r="X3502"/>
      <c r="Y3502"/>
      <c r="Z3502" s="54"/>
      <c r="AA3502" s="54"/>
      <c r="AB3502" s="54"/>
      <c r="AC3502"/>
      <c r="AD3502"/>
      <c r="AE3502"/>
    </row>
    <row r="3503" spans="17:31" x14ac:dyDescent="0.35">
      <c r="Q3503"/>
      <c r="R3503"/>
      <c r="S3503"/>
      <c r="T3503"/>
      <c r="U3503"/>
      <c r="V3503"/>
      <c r="W3503"/>
      <c r="X3503"/>
      <c r="Y3503"/>
      <c r="Z3503" s="54"/>
      <c r="AA3503" s="54"/>
      <c r="AB3503" s="54"/>
      <c r="AC3503"/>
      <c r="AD3503"/>
      <c r="AE3503"/>
    </row>
    <row r="3504" spans="17:31" x14ac:dyDescent="0.35">
      <c r="Q3504"/>
      <c r="R3504"/>
      <c r="S3504"/>
      <c r="T3504"/>
      <c r="U3504"/>
      <c r="V3504"/>
      <c r="W3504"/>
      <c r="X3504"/>
      <c r="Y3504"/>
      <c r="Z3504" s="54"/>
      <c r="AA3504" s="54"/>
      <c r="AB3504" s="54"/>
      <c r="AC3504"/>
      <c r="AD3504"/>
      <c r="AE3504"/>
    </row>
    <row r="3505" spans="17:31" x14ac:dyDescent="0.35">
      <c r="Q3505"/>
      <c r="R3505"/>
      <c r="S3505"/>
      <c r="T3505"/>
      <c r="U3505"/>
      <c r="V3505"/>
      <c r="W3505"/>
      <c r="X3505"/>
      <c r="Y3505"/>
      <c r="Z3505" s="54"/>
      <c r="AA3505" s="54"/>
      <c r="AB3505" s="54"/>
      <c r="AC3505"/>
      <c r="AD3505"/>
      <c r="AE3505"/>
    </row>
    <row r="3506" spans="17:31" x14ac:dyDescent="0.35">
      <c r="Q3506"/>
      <c r="R3506"/>
      <c r="S3506"/>
      <c r="T3506"/>
      <c r="U3506"/>
      <c r="V3506"/>
      <c r="W3506"/>
      <c r="X3506"/>
      <c r="Y3506"/>
      <c r="Z3506" s="54"/>
      <c r="AA3506" s="54"/>
      <c r="AB3506" s="54"/>
      <c r="AC3506"/>
      <c r="AD3506"/>
      <c r="AE3506"/>
    </row>
    <row r="3507" spans="17:31" x14ac:dyDescent="0.35">
      <c r="Q3507"/>
      <c r="R3507"/>
      <c r="S3507"/>
      <c r="T3507"/>
      <c r="U3507"/>
      <c r="V3507"/>
      <c r="W3507"/>
      <c r="X3507"/>
      <c r="Y3507"/>
      <c r="Z3507" s="54"/>
      <c r="AA3507" s="54"/>
      <c r="AB3507" s="54"/>
      <c r="AC3507"/>
      <c r="AD3507"/>
      <c r="AE3507"/>
    </row>
    <row r="3508" spans="17:31" x14ac:dyDescent="0.35">
      <c r="Q3508"/>
      <c r="R3508"/>
      <c r="S3508"/>
      <c r="T3508"/>
      <c r="U3508"/>
      <c r="V3508"/>
      <c r="W3508"/>
      <c r="X3508"/>
      <c r="Y3508"/>
      <c r="Z3508" s="54"/>
      <c r="AA3508" s="54"/>
      <c r="AB3508" s="54"/>
      <c r="AC3508"/>
      <c r="AD3508"/>
      <c r="AE3508"/>
    </row>
    <row r="3509" spans="17:31" x14ac:dyDescent="0.35">
      <c r="Q3509"/>
      <c r="R3509"/>
      <c r="S3509"/>
      <c r="T3509"/>
      <c r="U3509"/>
      <c r="V3509"/>
      <c r="W3509"/>
      <c r="X3509"/>
      <c r="Y3509"/>
      <c r="Z3509" s="54"/>
      <c r="AA3509" s="54"/>
      <c r="AB3509" s="54"/>
      <c r="AC3509"/>
      <c r="AD3509"/>
      <c r="AE3509"/>
    </row>
    <row r="3510" spans="17:31" x14ac:dyDescent="0.35">
      <c r="Q3510"/>
      <c r="R3510"/>
      <c r="S3510"/>
      <c r="T3510"/>
      <c r="U3510"/>
      <c r="V3510"/>
      <c r="W3510"/>
      <c r="X3510"/>
      <c r="Y3510"/>
      <c r="Z3510" s="54"/>
      <c r="AA3510" s="54"/>
      <c r="AB3510" s="54"/>
      <c r="AC3510"/>
      <c r="AD3510"/>
      <c r="AE3510"/>
    </row>
    <row r="3511" spans="17:31" x14ac:dyDescent="0.35">
      <c r="Q3511"/>
      <c r="R3511"/>
      <c r="S3511"/>
      <c r="T3511"/>
      <c r="U3511"/>
      <c r="V3511"/>
      <c r="W3511"/>
      <c r="X3511"/>
      <c r="Y3511"/>
      <c r="Z3511" s="54"/>
      <c r="AA3511" s="54"/>
      <c r="AB3511" s="54"/>
      <c r="AC3511"/>
      <c r="AD3511"/>
      <c r="AE3511"/>
    </row>
    <row r="3512" spans="17:31" x14ac:dyDescent="0.35">
      <c r="Q3512"/>
      <c r="R3512"/>
      <c r="S3512"/>
      <c r="T3512"/>
      <c r="U3512"/>
      <c r="V3512"/>
      <c r="W3512"/>
      <c r="X3512"/>
      <c r="Y3512"/>
      <c r="Z3512" s="54"/>
      <c r="AA3512" s="54"/>
      <c r="AB3512" s="54"/>
      <c r="AC3512"/>
      <c r="AD3512"/>
      <c r="AE3512"/>
    </row>
    <row r="3513" spans="17:31" x14ac:dyDescent="0.35">
      <c r="Q3513"/>
      <c r="R3513"/>
      <c r="S3513"/>
      <c r="T3513"/>
      <c r="U3513"/>
      <c r="V3513"/>
      <c r="W3513"/>
      <c r="X3513"/>
      <c r="Y3513"/>
      <c r="Z3513" s="54"/>
      <c r="AA3513" s="54"/>
      <c r="AB3513" s="54"/>
      <c r="AC3513"/>
      <c r="AD3513"/>
      <c r="AE3513"/>
    </row>
    <row r="3514" spans="17:31" x14ac:dyDescent="0.35">
      <c r="Q3514"/>
      <c r="R3514"/>
      <c r="S3514"/>
      <c r="T3514"/>
      <c r="U3514"/>
      <c r="V3514"/>
      <c r="W3514"/>
      <c r="X3514"/>
      <c r="Y3514"/>
      <c r="Z3514" s="54"/>
      <c r="AA3514" s="54"/>
      <c r="AB3514" s="54"/>
      <c r="AC3514"/>
      <c r="AD3514"/>
      <c r="AE3514"/>
    </row>
    <row r="3515" spans="17:31" x14ac:dyDescent="0.35">
      <c r="Q3515"/>
      <c r="R3515"/>
      <c r="S3515"/>
      <c r="T3515"/>
      <c r="U3515"/>
      <c r="V3515"/>
      <c r="W3515"/>
      <c r="X3515"/>
      <c r="Y3515"/>
      <c r="Z3515" s="54"/>
      <c r="AA3515" s="54"/>
      <c r="AB3515" s="54"/>
      <c r="AC3515"/>
      <c r="AD3515"/>
      <c r="AE3515"/>
    </row>
    <row r="3516" spans="17:31" x14ac:dyDescent="0.35">
      <c r="Q3516"/>
      <c r="R3516"/>
      <c r="S3516"/>
      <c r="T3516"/>
      <c r="U3516"/>
      <c r="V3516"/>
      <c r="W3516"/>
      <c r="X3516"/>
      <c r="Y3516"/>
      <c r="Z3516" s="54"/>
      <c r="AA3516" s="54"/>
      <c r="AB3516" s="54"/>
      <c r="AC3516"/>
      <c r="AD3516"/>
      <c r="AE3516"/>
    </row>
    <row r="3517" spans="17:31" x14ac:dyDescent="0.35">
      <c r="Q3517"/>
      <c r="R3517"/>
      <c r="S3517"/>
      <c r="T3517"/>
      <c r="U3517"/>
      <c r="V3517"/>
      <c r="W3517"/>
      <c r="X3517"/>
      <c r="Y3517"/>
      <c r="Z3517" s="54"/>
      <c r="AA3517" s="54"/>
      <c r="AB3517" s="54"/>
      <c r="AC3517"/>
      <c r="AD3517"/>
      <c r="AE3517"/>
    </row>
    <row r="3518" spans="17:31" x14ac:dyDescent="0.35">
      <c r="Q3518"/>
      <c r="R3518"/>
      <c r="S3518"/>
      <c r="T3518"/>
      <c r="U3518"/>
      <c r="V3518"/>
      <c r="W3518"/>
      <c r="X3518"/>
      <c r="Y3518"/>
      <c r="Z3518" s="54"/>
      <c r="AA3518" s="54"/>
      <c r="AB3518" s="54"/>
      <c r="AC3518"/>
      <c r="AD3518"/>
      <c r="AE3518"/>
    </row>
    <row r="3519" spans="17:31" x14ac:dyDescent="0.35">
      <c r="Q3519"/>
      <c r="R3519"/>
      <c r="S3519"/>
      <c r="T3519"/>
      <c r="U3519"/>
      <c r="V3519"/>
      <c r="W3519"/>
      <c r="X3519"/>
      <c r="Y3519"/>
      <c r="Z3519" s="54"/>
      <c r="AA3519" s="54"/>
      <c r="AB3519" s="54"/>
      <c r="AC3519"/>
      <c r="AD3519"/>
      <c r="AE3519"/>
    </row>
    <row r="3520" spans="17:31" x14ac:dyDescent="0.35">
      <c r="Q3520"/>
      <c r="R3520"/>
      <c r="S3520"/>
      <c r="T3520"/>
      <c r="U3520"/>
      <c r="V3520"/>
      <c r="W3520"/>
      <c r="X3520"/>
      <c r="Y3520"/>
      <c r="Z3520" s="54"/>
      <c r="AA3520" s="54"/>
      <c r="AB3520" s="54"/>
      <c r="AC3520"/>
      <c r="AD3520"/>
      <c r="AE3520"/>
    </row>
    <row r="3521" spans="17:31" x14ac:dyDescent="0.35">
      <c r="Q3521"/>
      <c r="R3521"/>
      <c r="S3521"/>
      <c r="T3521"/>
      <c r="U3521"/>
      <c r="V3521"/>
      <c r="W3521"/>
      <c r="X3521"/>
      <c r="Y3521"/>
      <c r="Z3521" s="54"/>
      <c r="AA3521" s="54"/>
      <c r="AB3521" s="54"/>
      <c r="AC3521"/>
      <c r="AD3521"/>
      <c r="AE3521"/>
    </row>
    <row r="3522" spans="17:31" x14ac:dyDescent="0.35">
      <c r="Q3522"/>
      <c r="R3522"/>
      <c r="S3522"/>
      <c r="T3522"/>
      <c r="U3522"/>
      <c r="V3522"/>
      <c r="W3522"/>
      <c r="X3522"/>
      <c r="Y3522"/>
      <c r="Z3522" s="54"/>
      <c r="AA3522" s="54"/>
      <c r="AB3522" s="54"/>
      <c r="AC3522"/>
      <c r="AD3522"/>
      <c r="AE3522"/>
    </row>
    <row r="3523" spans="17:31" x14ac:dyDescent="0.35">
      <c r="Q3523"/>
      <c r="R3523"/>
      <c r="S3523"/>
      <c r="T3523"/>
      <c r="U3523"/>
      <c r="V3523"/>
      <c r="W3523"/>
      <c r="X3523"/>
      <c r="Y3523"/>
      <c r="Z3523" s="54"/>
      <c r="AA3523" s="54"/>
      <c r="AB3523" s="54"/>
      <c r="AC3523"/>
      <c r="AD3523"/>
      <c r="AE3523"/>
    </row>
    <row r="3524" spans="17:31" x14ac:dyDescent="0.35">
      <c r="Q3524"/>
      <c r="R3524"/>
      <c r="S3524"/>
      <c r="T3524"/>
      <c r="U3524"/>
      <c r="V3524"/>
      <c r="W3524"/>
      <c r="X3524"/>
      <c r="Y3524"/>
      <c r="Z3524" s="54"/>
      <c r="AA3524" s="54"/>
      <c r="AB3524" s="54"/>
      <c r="AC3524"/>
      <c r="AD3524"/>
      <c r="AE3524"/>
    </row>
    <row r="3525" spans="17:31" x14ac:dyDescent="0.35">
      <c r="Q3525"/>
      <c r="R3525"/>
      <c r="S3525"/>
      <c r="T3525"/>
      <c r="U3525"/>
      <c r="V3525"/>
      <c r="W3525"/>
      <c r="X3525"/>
      <c r="Y3525"/>
      <c r="Z3525" s="54"/>
      <c r="AA3525" s="54"/>
      <c r="AB3525" s="54"/>
      <c r="AC3525"/>
      <c r="AD3525"/>
      <c r="AE3525"/>
    </row>
    <row r="3526" spans="17:31" x14ac:dyDescent="0.35">
      <c r="Q3526"/>
      <c r="R3526"/>
      <c r="S3526"/>
      <c r="T3526"/>
      <c r="U3526"/>
      <c r="V3526"/>
      <c r="W3526"/>
      <c r="X3526"/>
      <c r="Y3526"/>
      <c r="Z3526" s="54"/>
      <c r="AA3526" s="54"/>
      <c r="AB3526" s="54"/>
      <c r="AC3526"/>
      <c r="AD3526"/>
      <c r="AE3526"/>
    </row>
    <row r="3527" spans="17:31" x14ac:dyDescent="0.35">
      <c r="Q3527"/>
      <c r="R3527"/>
      <c r="S3527"/>
      <c r="T3527"/>
      <c r="U3527"/>
      <c r="V3527"/>
      <c r="W3527"/>
      <c r="X3527"/>
      <c r="Y3527"/>
      <c r="Z3527" s="54"/>
      <c r="AA3527" s="54"/>
      <c r="AB3527" s="54"/>
      <c r="AC3527"/>
      <c r="AD3527"/>
      <c r="AE3527"/>
    </row>
    <row r="3528" spans="17:31" x14ac:dyDescent="0.35">
      <c r="Q3528"/>
      <c r="R3528"/>
      <c r="S3528"/>
      <c r="T3528"/>
      <c r="U3528"/>
      <c r="V3528"/>
      <c r="W3528"/>
      <c r="X3528"/>
      <c r="Y3528"/>
      <c r="Z3528" s="54"/>
      <c r="AA3528" s="54"/>
      <c r="AB3528" s="54"/>
      <c r="AC3528"/>
      <c r="AD3528"/>
      <c r="AE3528"/>
    </row>
    <row r="3529" spans="17:31" x14ac:dyDescent="0.35">
      <c r="Q3529"/>
      <c r="R3529"/>
      <c r="S3529"/>
      <c r="T3529"/>
      <c r="U3529"/>
      <c r="V3529"/>
      <c r="W3529"/>
      <c r="X3529"/>
      <c r="Y3529"/>
      <c r="Z3529" s="54"/>
      <c r="AA3529" s="54"/>
      <c r="AB3529" s="54"/>
      <c r="AC3529"/>
      <c r="AD3529"/>
      <c r="AE3529"/>
    </row>
    <row r="3530" spans="17:31" x14ac:dyDescent="0.35">
      <c r="Q3530"/>
      <c r="R3530"/>
      <c r="S3530"/>
      <c r="T3530"/>
      <c r="U3530"/>
      <c r="V3530"/>
      <c r="W3530"/>
      <c r="X3530"/>
      <c r="Y3530"/>
      <c r="Z3530" s="54"/>
      <c r="AA3530" s="54"/>
      <c r="AB3530" s="54"/>
      <c r="AC3530"/>
      <c r="AD3530"/>
      <c r="AE3530"/>
    </row>
    <row r="3531" spans="17:31" x14ac:dyDescent="0.35">
      <c r="Q3531"/>
      <c r="R3531"/>
      <c r="S3531"/>
      <c r="T3531"/>
      <c r="U3531"/>
      <c r="V3531"/>
      <c r="W3531"/>
      <c r="X3531"/>
      <c r="Y3531"/>
      <c r="Z3531" s="54"/>
      <c r="AA3531" s="54"/>
      <c r="AB3531" s="54"/>
      <c r="AC3531"/>
      <c r="AD3531"/>
      <c r="AE3531"/>
    </row>
    <row r="3532" spans="17:31" x14ac:dyDescent="0.35">
      <c r="Q3532"/>
      <c r="R3532"/>
      <c r="S3532"/>
      <c r="T3532"/>
      <c r="U3532"/>
      <c r="V3532"/>
      <c r="W3532"/>
      <c r="X3532"/>
      <c r="Y3532"/>
      <c r="Z3532" s="54"/>
      <c r="AA3532" s="54"/>
      <c r="AB3532" s="54"/>
      <c r="AC3532"/>
      <c r="AD3532"/>
      <c r="AE3532"/>
    </row>
    <row r="3533" spans="17:31" x14ac:dyDescent="0.35">
      <c r="Q3533"/>
      <c r="R3533"/>
      <c r="S3533"/>
      <c r="T3533"/>
      <c r="U3533"/>
      <c r="V3533"/>
      <c r="W3533"/>
      <c r="X3533"/>
      <c r="Y3533"/>
      <c r="Z3533" s="54"/>
      <c r="AA3533" s="54"/>
      <c r="AB3533" s="54"/>
      <c r="AC3533"/>
      <c r="AD3533"/>
      <c r="AE3533"/>
    </row>
    <row r="3534" spans="17:31" x14ac:dyDescent="0.35">
      <c r="Q3534"/>
      <c r="R3534"/>
      <c r="S3534"/>
      <c r="T3534"/>
      <c r="U3534"/>
      <c r="V3534"/>
      <c r="W3534"/>
      <c r="X3534"/>
      <c r="Y3534"/>
      <c r="Z3534" s="54"/>
      <c r="AA3534" s="54"/>
      <c r="AB3534" s="54"/>
      <c r="AC3534"/>
      <c r="AD3534"/>
      <c r="AE3534"/>
    </row>
    <row r="3535" spans="17:31" x14ac:dyDescent="0.35">
      <c r="Q3535"/>
      <c r="R3535"/>
      <c r="S3535"/>
      <c r="T3535"/>
      <c r="U3535"/>
      <c r="V3535"/>
      <c r="W3535"/>
      <c r="X3535"/>
      <c r="Y3535"/>
      <c r="Z3535" s="54"/>
      <c r="AA3535" s="54"/>
      <c r="AB3535" s="54"/>
      <c r="AC3535"/>
      <c r="AD3535"/>
      <c r="AE3535"/>
    </row>
    <row r="3536" spans="17:31" x14ac:dyDescent="0.35">
      <c r="Q3536"/>
      <c r="R3536"/>
      <c r="S3536"/>
      <c r="T3536"/>
      <c r="U3536"/>
      <c r="V3536"/>
      <c r="W3536"/>
      <c r="X3536"/>
      <c r="Y3536"/>
      <c r="Z3536" s="54"/>
      <c r="AA3536" s="54"/>
      <c r="AB3536" s="54"/>
      <c r="AC3536"/>
      <c r="AD3536"/>
      <c r="AE3536"/>
    </row>
    <row r="3537" spans="17:31" x14ac:dyDescent="0.35">
      <c r="Q3537"/>
      <c r="R3537"/>
      <c r="S3537"/>
      <c r="T3537"/>
      <c r="U3537"/>
      <c r="V3537"/>
      <c r="W3537"/>
      <c r="X3537"/>
      <c r="Y3537"/>
      <c r="Z3537" s="54"/>
      <c r="AA3537" s="54"/>
      <c r="AB3537" s="54"/>
      <c r="AC3537"/>
      <c r="AD3537"/>
      <c r="AE3537"/>
    </row>
    <row r="3538" spans="17:31" x14ac:dyDescent="0.35">
      <c r="Q3538"/>
      <c r="R3538"/>
      <c r="S3538"/>
      <c r="T3538"/>
      <c r="U3538"/>
      <c r="V3538"/>
      <c r="W3538"/>
      <c r="X3538"/>
      <c r="Y3538"/>
      <c r="Z3538" s="54"/>
      <c r="AA3538" s="54"/>
      <c r="AB3538" s="54"/>
      <c r="AC3538"/>
      <c r="AD3538"/>
      <c r="AE3538"/>
    </row>
    <row r="3539" spans="17:31" x14ac:dyDescent="0.35">
      <c r="Q3539"/>
      <c r="R3539"/>
      <c r="S3539"/>
      <c r="T3539"/>
      <c r="U3539"/>
      <c r="V3539"/>
      <c r="W3539"/>
      <c r="X3539"/>
      <c r="Y3539"/>
      <c r="Z3539" s="54"/>
      <c r="AA3539" s="54"/>
      <c r="AB3539" s="54"/>
      <c r="AC3539"/>
      <c r="AD3539"/>
      <c r="AE3539"/>
    </row>
    <row r="3540" spans="17:31" x14ac:dyDescent="0.35">
      <c r="Q3540"/>
      <c r="R3540"/>
      <c r="S3540"/>
      <c r="T3540"/>
      <c r="U3540"/>
      <c r="V3540"/>
      <c r="W3540"/>
      <c r="X3540"/>
      <c r="Y3540"/>
      <c r="Z3540" s="54"/>
      <c r="AA3540" s="54"/>
      <c r="AB3540" s="54"/>
      <c r="AC3540"/>
      <c r="AD3540"/>
      <c r="AE3540"/>
    </row>
    <row r="3541" spans="17:31" x14ac:dyDescent="0.35">
      <c r="Q3541"/>
      <c r="R3541"/>
      <c r="S3541"/>
      <c r="T3541"/>
      <c r="U3541"/>
      <c r="V3541"/>
      <c r="W3541"/>
      <c r="X3541"/>
      <c r="Y3541"/>
      <c r="Z3541" s="54"/>
      <c r="AA3541" s="54"/>
      <c r="AB3541" s="54"/>
      <c r="AC3541"/>
      <c r="AD3541"/>
      <c r="AE3541"/>
    </row>
    <row r="3542" spans="17:31" x14ac:dyDescent="0.35">
      <c r="Q3542"/>
      <c r="R3542"/>
      <c r="S3542"/>
      <c r="T3542"/>
      <c r="U3542"/>
      <c r="V3542"/>
      <c r="W3542"/>
      <c r="X3542"/>
      <c r="Y3542"/>
      <c r="Z3542" s="54"/>
      <c r="AA3542" s="54"/>
      <c r="AB3542" s="54"/>
      <c r="AC3542"/>
      <c r="AD3542"/>
      <c r="AE3542"/>
    </row>
    <row r="3543" spans="17:31" x14ac:dyDescent="0.35">
      <c r="Q3543"/>
      <c r="R3543"/>
      <c r="S3543"/>
      <c r="T3543"/>
      <c r="U3543"/>
      <c r="V3543"/>
      <c r="W3543"/>
      <c r="X3543"/>
      <c r="Y3543"/>
      <c r="Z3543" s="54"/>
      <c r="AA3543" s="54"/>
      <c r="AB3543" s="54"/>
      <c r="AC3543"/>
      <c r="AD3543"/>
      <c r="AE3543"/>
    </row>
    <row r="3544" spans="17:31" x14ac:dyDescent="0.35">
      <c r="Q3544"/>
      <c r="R3544"/>
      <c r="S3544"/>
      <c r="T3544"/>
      <c r="U3544"/>
      <c r="V3544"/>
      <c r="W3544"/>
      <c r="X3544"/>
      <c r="Y3544"/>
      <c r="Z3544" s="54"/>
      <c r="AA3544" s="54"/>
      <c r="AB3544" s="54"/>
      <c r="AC3544"/>
      <c r="AD3544"/>
      <c r="AE3544"/>
    </row>
    <row r="3545" spans="17:31" x14ac:dyDescent="0.35">
      <c r="Q3545"/>
      <c r="R3545"/>
      <c r="S3545"/>
      <c r="T3545"/>
      <c r="U3545"/>
      <c r="V3545"/>
      <c r="W3545"/>
      <c r="X3545"/>
      <c r="Y3545"/>
      <c r="Z3545" s="54"/>
      <c r="AA3545" s="54"/>
      <c r="AB3545" s="54"/>
      <c r="AC3545"/>
      <c r="AD3545"/>
      <c r="AE3545"/>
    </row>
    <row r="3546" spans="17:31" x14ac:dyDescent="0.35">
      <c r="Q3546"/>
      <c r="R3546"/>
      <c r="S3546"/>
      <c r="T3546"/>
      <c r="U3546"/>
      <c r="V3546"/>
      <c r="W3546"/>
      <c r="X3546"/>
      <c r="Y3546"/>
      <c r="Z3546" s="54"/>
      <c r="AA3546" s="54"/>
      <c r="AB3546" s="54"/>
      <c r="AC3546"/>
      <c r="AD3546"/>
      <c r="AE3546"/>
    </row>
    <row r="3547" spans="17:31" x14ac:dyDescent="0.35">
      <c r="Q3547"/>
      <c r="R3547"/>
      <c r="S3547"/>
      <c r="T3547"/>
      <c r="U3547"/>
      <c r="V3547"/>
      <c r="W3547"/>
      <c r="X3547"/>
      <c r="Y3547"/>
      <c r="Z3547" s="54"/>
      <c r="AA3547" s="54"/>
      <c r="AB3547" s="54"/>
      <c r="AC3547"/>
      <c r="AD3547"/>
      <c r="AE3547"/>
    </row>
    <row r="3548" spans="17:31" x14ac:dyDescent="0.35">
      <c r="Q3548"/>
      <c r="R3548"/>
      <c r="S3548"/>
      <c r="T3548"/>
      <c r="U3548"/>
      <c r="V3548"/>
      <c r="W3548"/>
      <c r="X3548"/>
      <c r="Y3548"/>
      <c r="Z3548" s="54"/>
      <c r="AA3548" s="54"/>
      <c r="AB3548" s="54"/>
      <c r="AC3548"/>
      <c r="AD3548"/>
      <c r="AE3548"/>
    </row>
    <row r="3549" spans="17:31" x14ac:dyDescent="0.35">
      <c r="Q3549"/>
      <c r="R3549"/>
      <c r="S3549"/>
      <c r="T3549"/>
      <c r="U3549"/>
      <c r="V3549"/>
      <c r="W3549"/>
      <c r="X3549"/>
      <c r="Y3549"/>
      <c r="Z3549" s="54"/>
      <c r="AA3549" s="54"/>
      <c r="AB3549" s="54"/>
      <c r="AC3549"/>
      <c r="AD3549"/>
      <c r="AE3549"/>
    </row>
    <row r="3550" spans="17:31" x14ac:dyDescent="0.35">
      <c r="Q3550"/>
      <c r="R3550"/>
      <c r="S3550"/>
      <c r="T3550"/>
      <c r="U3550"/>
      <c r="V3550"/>
      <c r="W3550"/>
      <c r="X3550"/>
      <c r="Y3550"/>
      <c r="Z3550" s="54"/>
      <c r="AA3550" s="54"/>
      <c r="AB3550" s="54"/>
      <c r="AC3550"/>
      <c r="AD3550"/>
      <c r="AE3550"/>
    </row>
    <row r="3551" spans="17:31" x14ac:dyDescent="0.35">
      <c r="Q3551"/>
      <c r="R3551"/>
      <c r="S3551"/>
      <c r="T3551"/>
      <c r="U3551"/>
      <c r="V3551"/>
      <c r="W3551"/>
      <c r="X3551"/>
      <c r="Y3551"/>
      <c r="Z3551" s="54"/>
      <c r="AA3551" s="54"/>
      <c r="AB3551" s="54"/>
      <c r="AC3551"/>
      <c r="AD3551"/>
      <c r="AE3551"/>
    </row>
    <row r="3552" spans="17:31" x14ac:dyDescent="0.35">
      <c r="Q3552"/>
      <c r="R3552"/>
      <c r="S3552"/>
      <c r="T3552"/>
      <c r="U3552"/>
      <c r="V3552"/>
      <c r="W3552"/>
      <c r="X3552"/>
      <c r="Y3552"/>
      <c r="Z3552" s="54"/>
      <c r="AA3552" s="54"/>
      <c r="AB3552" s="54"/>
      <c r="AC3552"/>
      <c r="AD3552"/>
      <c r="AE3552"/>
    </row>
    <row r="3553" spans="17:31" x14ac:dyDescent="0.35">
      <c r="Q3553"/>
      <c r="R3553"/>
      <c r="S3553"/>
      <c r="T3553"/>
      <c r="U3553"/>
      <c r="V3553"/>
      <c r="W3553"/>
      <c r="X3553"/>
      <c r="Y3553"/>
      <c r="Z3553" s="54"/>
      <c r="AA3553" s="54"/>
      <c r="AB3553" s="54"/>
      <c r="AC3553"/>
      <c r="AD3553"/>
      <c r="AE3553"/>
    </row>
    <row r="3554" spans="17:31" x14ac:dyDescent="0.35">
      <c r="Q3554"/>
      <c r="R3554"/>
      <c r="S3554"/>
      <c r="T3554"/>
      <c r="U3554"/>
      <c r="V3554"/>
      <c r="W3554"/>
      <c r="X3554"/>
      <c r="Y3554"/>
      <c r="Z3554" s="54"/>
      <c r="AA3554" s="54"/>
      <c r="AB3554" s="54"/>
      <c r="AC3554"/>
      <c r="AD3554"/>
      <c r="AE3554"/>
    </row>
    <row r="3555" spans="17:31" x14ac:dyDescent="0.35">
      <c r="Q3555"/>
      <c r="R3555"/>
      <c r="S3555"/>
      <c r="T3555"/>
      <c r="U3555"/>
      <c r="V3555"/>
      <c r="W3555"/>
      <c r="X3555"/>
      <c r="Y3555"/>
      <c r="Z3555" s="54"/>
      <c r="AA3555" s="54"/>
      <c r="AB3555" s="54"/>
      <c r="AC3555"/>
      <c r="AD3555"/>
      <c r="AE3555"/>
    </row>
    <row r="3556" spans="17:31" x14ac:dyDescent="0.35">
      <c r="Q3556"/>
      <c r="R3556"/>
      <c r="S3556"/>
      <c r="T3556"/>
      <c r="U3556"/>
      <c r="V3556"/>
      <c r="W3556"/>
      <c r="X3556"/>
      <c r="Y3556"/>
      <c r="Z3556" s="54"/>
      <c r="AA3556" s="54"/>
      <c r="AB3556" s="54"/>
      <c r="AC3556"/>
      <c r="AD3556"/>
      <c r="AE3556"/>
    </row>
    <row r="3557" spans="17:31" x14ac:dyDescent="0.35">
      <c r="Q3557"/>
      <c r="R3557"/>
      <c r="S3557"/>
      <c r="T3557"/>
      <c r="U3557"/>
      <c r="V3557"/>
      <c r="W3557"/>
      <c r="X3557"/>
      <c r="Y3557"/>
      <c r="Z3557" s="54"/>
      <c r="AA3557" s="54"/>
      <c r="AB3557" s="54"/>
      <c r="AC3557"/>
      <c r="AD3557"/>
      <c r="AE3557"/>
    </row>
    <row r="3558" spans="17:31" x14ac:dyDescent="0.35">
      <c r="Q3558"/>
      <c r="R3558"/>
      <c r="S3558"/>
      <c r="T3558"/>
      <c r="U3558"/>
      <c r="V3558"/>
      <c r="W3558"/>
      <c r="X3558"/>
      <c r="Y3558"/>
      <c r="Z3558" s="54"/>
      <c r="AA3558" s="54"/>
      <c r="AB3558" s="54"/>
      <c r="AC3558"/>
      <c r="AD3558"/>
      <c r="AE3558"/>
    </row>
    <row r="3559" spans="17:31" x14ac:dyDescent="0.35">
      <c r="Q3559"/>
      <c r="R3559"/>
      <c r="S3559"/>
      <c r="T3559"/>
      <c r="U3559"/>
      <c r="V3559"/>
      <c r="W3559"/>
      <c r="X3559"/>
      <c r="Y3559"/>
      <c r="Z3559" s="54"/>
      <c r="AA3559" s="54"/>
      <c r="AB3559" s="54"/>
      <c r="AC3559"/>
      <c r="AD3559"/>
      <c r="AE3559"/>
    </row>
    <row r="3560" spans="17:31" x14ac:dyDescent="0.35">
      <c r="Q3560"/>
      <c r="R3560"/>
      <c r="S3560"/>
      <c r="T3560"/>
      <c r="U3560"/>
      <c r="V3560"/>
      <c r="W3560"/>
      <c r="X3560"/>
      <c r="Y3560"/>
      <c r="Z3560" s="54"/>
      <c r="AA3560" s="54"/>
      <c r="AB3560" s="54"/>
      <c r="AC3560"/>
      <c r="AD3560"/>
      <c r="AE3560"/>
    </row>
    <row r="3561" spans="17:31" x14ac:dyDescent="0.35">
      <c r="Q3561"/>
      <c r="R3561"/>
      <c r="S3561"/>
      <c r="T3561"/>
      <c r="U3561"/>
      <c r="V3561"/>
      <c r="W3561"/>
      <c r="X3561"/>
      <c r="Y3561"/>
      <c r="Z3561" s="54"/>
      <c r="AA3561" s="54"/>
      <c r="AB3561" s="54"/>
      <c r="AC3561"/>
      <c r="AD3561"/>
      <c r="AE3561"/>
    </row>
    <row r="3562" spans="17:31" x14ac:dyDescent="0.35">
      <c r="Q3562"/>
      <c r="R3562"/>
      <c r="S3562"/>
      <c r="T3562"/>
      <c r="U3562"/>
      <c r="V3562"/>
      <c r="W3562"/>
      <c r="X3562"/>
      <c r="Y3562"/>
      <c r="Z3562" s="54"/>
      <c r="AA3562" s="54"/>
      <c r="AB3562" s="54"/>
      <c r="AC3562"/>
      <c r="AD3562"/>
      <c r="AE3562"/>
    </row>
    <row r="3563" spans="17:31" x14ac:dyDescent="0.35">
      <c r="Q3563"/>
      <c r="R3563"/>
      <c r="S3563"/>
      <c r="T3563"/>
      <c r="U3563"/>
      <c r="V3563"/>
      <c r="W3563"/>
      <c r="X3563"/>
      <c r="Y3563"/>
      <c r="Z3563" s="54"/>
      <c r="AA3563" s="54"/>
      <c r="AB3563" s="54"/>
      <c r="AC3563"/>
      <c r="AD3563"/>
      <c r="AE3563"/>
    </row>
    <row r="3564" spans="17:31" x14ac:dyDescent="0.35">
      <c r="Q3564"/>
      <c r="R3564"/>
      <c r="S3564"/>
      <c r="T3564"/>
      <c r="U3564"/>
      <c r="V3564"/>
      <c r="W3564"/>
      <c r="X3564"/>
      <c r="Y3564"/>
      <c r="Z3564" s="54"/>
      <c r="AA3564" s="54"/>
      <c r="AB3564" s="54"/>
      <c r="AC3564"/>
      <c r="AD3564"/>
      <c r="AE3564"/>
    </row>
    <row r="3565" spans="17:31" x14ac:dyDescent="0.35">
      <c r="Q3565"/>
      <c r="R3565"/>
      <c r="S3565"/>
      <c r="T3565"/>
      <c r="U3565"/>
      <c r="V3565"/>
      <c r="W3565"/>
      <c r="X3565"/>
      <c r="Y3565"/>
      <c r="Z3565" s="54"/>
      <c r="AA3565" s="54"/>
      <c r="AB3565" s="54"/>
      <c r="AC3565"/>
      <c r="AD3565"/>
      <c r="AE3565"/>
    </row>
    <row r="3566" spans="17:31" x14ac:dyDescent="0.35">
      <c r="Q3566"/>
      <c r="R3566"/>
      <c r="S3566"/>
      <c r="T3566"/>
      <c r="U3566"/>
      <c r="V3566"/>
      <c r="W3566"/>
      <c r="X3566"/>
      <c r="Y3566"/>
      <c r="Z3566" s="54"/>
      <c r="AA3566" s="54"/>
      <c r="AB3566" s="54"/>
      <c r="AC3566"/>
      <c r="AD3566"/>
      <c r="AE3566"/>
    </row>
    <row r="3567" spans="17:31" x14ac:dyDescent="0.35">
      <c r="Q3567"/>
      <c r="R3567"/>
      <c r="S3567"/>
      <c r="T3567"/>
      <c r="U3567"/>
      <c r="V3567"/>
      <c r="W3567"/>
      <c r="X3567"/>
      <c r="Y3567"/>
      <c r="Z3567" s="54"/>
      <c r="AA3567" s="54"/>
      <c r="AB3567" s="54"/>
      <c r="AC3567"/>
      <c r="AD3567"/>
      <c r="AE3567"/>
    </row>
    <row r="3568" spans="17:31" x14ac:dyDescent="0.35">
      <c r="Q3568"/>
      <c r="R3568"/>
      <c r="S3568"/>
      <c r="T3568"/>
      <c r="U3568"/>
      <c r="V3568"/>
      <c r="W3568"/>
      <c r="X3568"/>
      <c r="Y3568"/>
      <c r="Z3568" s="54"/>
      <c r="AA3568" s="54"/>
      <c r="AB3568" s="54"/>
      <c r="AC3568"/>
      <c r="AD3568"/>
      <c r="AE3568"/>
    </row>
    <row r="3569" spans="17:31" x14ac:dyDescent="0.35">
      <c r="Q3569"/>
      <c r="R3569"/>
      <c r="S3569"/>
      <c r="T3569"/>
      <c r="U3569"/>
      <c r="V3569"/>
      <c r="W3569"/>
      <c r="X3569"/>
      <c r="Y3569"/>
      <c r="Z3569" s="54"/>
      <c r="AA3569" s="54"/>
      <c r="AB3569" s="54"/>
      <c r="AC3569"/>
      <c r="AD3569"/>
      <c r="AE3569"/>
    </row>
    <row r="3570" spans="17:31" x14ac:dyDescent="0.35">
      <c r="Q3570"/>
      <c r="R3570"/>
      <c r="S3570"/>
      <c r="T3570"/>
      <c r="U3570"/>
      <c r="V3570"/>
      <c r="W3570"/>
      <c r="X3570"/>
      <c r="Y3570"/>
      <c r="Z3570" s="54"/>
      <c r="AA3570" s="54"/>
      <c r="AB3570" s="54"/>
      <c r="AC3570"/>
      <c r="AD3570"/>
      <c r="AE3570"/>
    </row>
    <row r="3571" spans="17:31" x14ac:dyDescent="0.35">
      <c r="Q3571"/>
      <c r="R3571"/>
      <c r="S3571"/>
      <c r="T3571"/>
      <c r="U3571"/>
      <c r="V3571"/>
      <c r="W3571"/>
      <c r="X3571"/>
      <c r="Y3571"/>
      <c r="Z3571" s="54"/>
      <c r="AA3571" s="54"/>
      <c r="AB3571" s="54"/>
      <c r="AC3571"/>
      <c r="AD3571"/>
      <c r="AE3571"/>
    </row>
    <row r="3572" spans="17:31" x14ac:dyDescent="0.35">
      <c r="Q3572"/>
      <c r="R3572"/>
      <c r="S3572"/>
      <c r="T3572"/>
      <c r="U3572"/>
      <c r="V3572"/>
      <c r="W3572"/>
      <c r="X3572"/>
      <c r="Y3572"/>
      <c r="Z3572" s="54"/>
      <c r="AA3572" s="54"/>
      <c r="AB3572" s="54"/>
      <c r="AC3572"/>
      <c r="AD3572"/>
      <c r="AE3572"/>
    </row>
    <row r="3573" spans="17:31" x14ac:dyDescent="0.35">
      <c r="Q3573"/>
      <c r="R3573"/>
      <c r="S3573"/>
      <c r="T3573"/>
      <c r="U3573"/>
      <c r="V3573"/>
      <c r="W3573"/>
      <c r="X3573"/>
      <c r="Y3573"/>
      <c r="Z3573" s="54"/>
      <c r="AA3573" s="54"/>
      <c r="AB3573" s="54"/>
      <c r="AC3573"/>
      <c r="AD3573"/>
      <c r="AE3573"/>
    </row>
    <row r="3574" spans="17:31" x14ac:dyDescent="0.35">
      <c r="Q3574"/>
      <c r="R3574"/>
      <c r="S3574"/>
      <c r="T3574"/>
      <c r="U3574"/>
      <c r="V3574"/>
      <c r="W3574"/>
      <c r="X3574"/>
      <c r="Y3574"/>
      <c r="Z3574" s="54"/>
      <c r="AA3574" s="54"/>
      <c r="AB3574" s="54"/>
      <c r="AC3574"/>
      <c r="AD3574"/>
      <c r="AE3574"/>
    </row>
    <row r="3575" spans="17:31" x14ac:dyDescent="0.35">
      <c r="Q3575"/>
      <c r="R3575"/>
      <c r="S3575"/>
      <c r="T3575"/>
      <c r="U3575"/>
      <c r="V3575"/>
      <c r="W3575"/>
      <c r="X3575"/>
      <c r="Y3575"/>
      <c r="Z3575" s="54"/>
      <c r="AA3575" s="54"/>
      <c r="AB3575" s="54"/>
      <c r="AC3575"/>
      <c r="AD3575"/>
      <c r="AE3575"/>
    </row>
    <row r="3576" spans="17:31" x14ac:dyDescent="0.35">
      <c r="Q3576"/>
      <c r="R3576"/>
      <c r="S3576"/>
      <c r="T3576"/>
      <c r="U3576"/>
      <c r="V3576"/>
      <c r="W3576"/>
      <c r="X3576"/>
      <c r="Y3576"/>
      <c r="Z3576" s="54"/>
      <c r="AA3576" s="54"/>
      <c r="AB3576" s="54"/>
      <c r="AC3576"/>
      <c r="AD3576"/>
      <c r="AE3576"/>
    </row>
    <row r="3577" spans="17:31" x14ac:dyDescent="0.35">
      <c r="Q3577"/>
      <c r="R3577"/>
      <c r="S3577"/>
      <c r="T3577"/>
      <c r="U3577"/>
      <c r="V3577"/>
      <c r="W3577"/>
      <c r="X3577"/>
      <c r="Y3577"/>
      <c r="Z3577" s="54"/>
      <c r="AA3577" s="54"/>
      <c r="AB3577" s="54"/>
      <c r="AC3577"/>
      <c r="AD3577"/>
      <c r="AE3577"/>
    </row>
    <row r="3578" spans="17:31" x14ac:dyDescent="0.35">
      <c r="Q3578"/>
      <c r="R3578"/>
      <c r="S3578"/>
      <c r="T3578"/>
      <c r="U3578"/>
      <c r="V3578"/>
      <c r="W3578"/>
      <c r="X3578"/>
      <c r="Y3578"/>
      <c r="Z3578" s="54"/>
      <c r="AA3578" s="54"/>
      <c r="AB3578" s="54"/>
      <c r="AC3578"/>
      <c r="AD3578"/>
      <c r="AE3578"/>
    </row>
    <row r="3579" spans="17:31" x14ac:dyDescent="0.35">
      <c r="Q3579"/>
      <c r="R3579"/>
      <c r="S3579"/>
      <c r="T3579"/>
      <c r="U3579"/>
      <c r="V3579"/>
      <c r="W3579"/>
      <c r="X3579"/>
      <c r="Y3579"/>
      <c r="Z3579" s="54"/>
      <c r="AA3579" s="54"/>
      <c r="AB3579" s="54"/>
      <c r="AC3579"/>
      <c r="AD3579"/>
      <c r="AE3579"/>
    </row>
    <row r="3580" spans="17:31" x14ac:dyDescent="0.35">
      <c r="Q3580"/>
      <c r="R3580"/>
      <c r="S3580"/>
      <c r="T3580"/>
      <c r="U3580"/>
      <c r="V3580"/>
      <c r="W3580"/>
      <c r="X3580"/>
      <c r="Y3580"/>
      <c r="Z3580" s="54"/>
      <c r="AA3580" s="54"/>
      <c r="AB3580" s="54"/>
      <c r="AC3580"/>
      <c r="AD3580"/>
      <c r="AE3580"/>
    </row>
    <row r="3581" spans="17:31" x14ac:dyDescent="0.35">
      <c r="Q3581"/>
      <c r="R3581"/>
      <c r="S3581"/>
      <c r="T3581"/>
      <c r="U3581"/>
      <c r="V3581"/>
      <c r="W3581"/>
      <c r="X3581"/>
      <c r="Y3581"/>
      <c r="Z3581" s="54"/>
      <c r="AA3581" s="54"/>
      <c r="AB3581" s="54"/>
      <c r="AC3581"/>
      <c r="AD3581"/>
      <c r="AE3581"/>
    </row>
    <row r="3582" spans="17:31" x14ac:dyDescent="0.35">
      <c r="Q3582"/>
      <c r="R3582"/>
      <c r="S3582"/>
      <c r="T3582"/>
      <c r="U3582"/>
      <c r="V3582"/>
      <c r="W3582"/>
      <c r="X3582"/>
      <c r="Y3582"/>
      <c r="Z3582" s="54"/>
      <c r="AA3582" s="54"/>
      <c r="AB3582" s="54"/>
      <c r="AC3582"/>
      <c r="AD3582"/>
      <c r="AE3582"/>
    </row>
    <row r="3583" spans="17:31" x14ac:dyDescent="0.35">
      <c r="Q3583"/>
      <c r="R3583"/>
      <c r="S3583"/>
      <c r="T3583"/>
      <c r="U3583"/>
      <c r="V3583"/>
      <c r="W3583"/>
      <c r="X3583"/>
      <c r="Y3583"/>
      <c r="Z3583" s="54"/>
      <c r="AA3583" s="54"/>
      <c r="AB3583" s="54"/>
      <c r="AC3583"/>
      <c r="AD3583"/>
      <c r="AE3583"/>
    </row>
    <row r="3584" spans="17:31" x14ac:dyDescent="0.35">
      <c r="Q3584"/>
      <c r="R3584"/>
      <c r="S3584"/>
      <c r="T3584"/>
      <c r="U3584"/>
      <c r="V3584"/>
      <c r="W3584"/>
      <c r="X3584"/>
      <c r="Y3584"/>
      <c r="Z3584" s="54"/>
      <c r="AA3584" s="54"/>
      <c r="AB3584" s="54"/>
      <c r="AC3584"/>
      <c r="AD3584"/>
      <c r="AE3584"/>
    </row>
    <row r="3585" spans="17:31" x14ac:dyDescent="0.35">
      <c r="Q3585"/>
      <c r="R3585"/>
      <c r="S3585"/>
      <c r="T3585"/>
      <c r="U3585"/>
      <c r="V3585"/>
      <c r="W3585"/>
      <c r="X3585"/>
      <c r="Y3585"/>
      <c r="Z3585" s="54"/>
      <c r="AA3585" s="54"/>
      <c r="AB3585" s="54"/>
      <c r="AC3585"/>
      <c r="AD3585"/>
      <c r="AE3585"/>
    </row>
    <row r="3586" spans="17:31" x14ac:dyDescent="0.35">
      <c r="Q3586"/>
      <c r="R3586"/>
      <c r="S3586"/>
      <c r="T3586"/>
      <c r="U3586"/>
      <c r="V3586"/>
      <c r="W3586"/>
      <c r="X3586"/>
      <c r="Y3586"/>
      <c r="Z3586" s="54"/>
      <c r="AA3586" s="54"/>
      <c r="AB3586" s="54"/>
      <c r="AC3586"/>
      <c r="AD3586"/>
      <c r="AE3586"/>
    </row>
    <row r="3587" spans="17:31" x14ac:dyDescent="0.35">
      <c r="Q3587"/>
      <c r="R3587"/>
      <c r="S3587"/>
      <c r="T3587"/>
      <c r="U3587"/>
      <c r="V3587"/>
      <c r="W3587"/>
      <c r="X3587"/>
      <c r="Y3587"/>
      <c r="Z3587" s="54"/>
      <c r="AA3587" s="54"/>
      <c r="AB3587" s="54"/>
      <c r="AC3587"/>
      <c r="AD3587"/>
      <c r="AE3587"/>
    </row>
    <row r="3588" spans="17:31" x14ac:dyDescent="0.35">
      <c r="Q3588"/>
      <c r="R3588"/>
      <c r="S3588"/>
      <c r="T3588"/>
      <c r="U3588"/>
      <c r="V3588"/>
      <c r="W3588"/>
      <c r="X3588"/>
      <c r="Y3588"/>
      <c r="Z3588" s="54"/>
      <c r="AA3588" s="54"/>
      <c r="AB3588" s="54"/>
      <c r="AC3588"/>
      <c r="AD3588"/>
      <c r="AE3588"/>
    </row>
    <row r="3589" spans="17:31" x14ac:dyDescent="0.35">
      <c r="Q3589"/>
      <c r="R3589"/>
      <c r="S3589"/>
      <c r="T3589"/>
      <c r="U3589"/>
      <c r="V3589"/>
      <c r="W3589"/>
      <c r="X3589"/>
      <c r="Y3589"/>
      <c r="Z3589" s="54"/>
      <c r="AA3589" s="54"/>
      <c r="AB3589" s="54"/>
      <c r="AC3589"/>
      <c r="AD3589"/>
      <c r="AE3589"/>
    </row>
    <row r="3590" spans="17:31" x14ac:dyDescent="0.35">
      <c r="Q3590"/>
      <c r="R3590"/>
      <c r="S3590"/>
      <c r="T3590"/>
      <c r="U3590"/>
      <c r="V3590"/>
      <c r="W3590"/>
      <c r="X3590"/>
      <c r="Y3590"/>
      <c r="Z3590" s="54"/>
      <c r="AA3590" s="54"/>
      <c r="AB3590" s="54"/>
      <c r="AC3590"/>
      <c r="AD3590"/>
      <c r="AE3590"/>
    </row>
    <row r="3591" spans="17:31" x14ac:dyDescent="0.35">
      <c r="Q3591"/>
      <c r="R3591"/>
      <c r="S3591"/>
      <c r="T3591"/>
      <c r="U3591"/>
      <c r="V3591"/>
      <c r="W3591"/>
      <c r="X3591"/>
      <c r="Y3591"/>
      <c r="Z3591" s="54"/>
      <c r="AA3591" s="54"/>
      <c r="AB3591" s="54"/>
      <c r="AC3591"/>
      <c r="AD3591"/>
      <c r="AE3591"/>
    </row>
    <row r="3592" spans="17:31" x14ac:dyDescent="0.35">
      <c r="Q3592"/>
      <c r="R3592"/>
      <c r="S3592"/>
      <c r="T3592"/>
      <c r="U3592"/>
      <c r="V3592"/>
      <c r="W3592"/>
      <c r="X3592"/>
      <c r="Y3592"/>
      <c r="Z3592" s="54"/>
      <c r="AA3592" s="54"/>
      <c r="AB3592" s="54"/>
      <c r="AC3592"/>
      <c r="AD3592"/>
      <c r="AE3592"/>
    </row>
    <row r="3593" spans="17:31" x14ac:dyDescent="0.35">
      <c r="Q3593"/>
      <c r="R3593"/>
      <c r="S3593"/>
      <c r="T3593"/>
      <c r="U3593"/>
      <c r="V3593"/>
      <c r="W3593"/>
      <c r="X3593"/>
      <c r="Y3593"/>
      <c r="Z3593" s="54"/>
      <c r="AA3593" s="54"/>
      <c r="AB3593" s="54"/>
      <c r="AC3593"/>
      <c r="AD3593"/>
      <c r="AE3593"/>
    </row>
    <row r="3594" spans="17:31" x14ac:dyDescent="0.35">
      <c r="Q3594"/>
      <c r="R3594"/>
      <c r="S3594"/>
      <c r="T3594"/>
      <c r="U3594"/>
      <c r="V3594"/>
      <c r="W3594"/>
      <c r="X3594"/>
      <c r="Y3594"/>
      <c r="Z3594" s="54"/>
      <c r="AA3594" s="54"/>
      <c r="AB3594" s="54"/>
      <c r="AC3594"/>
      <c r="AD3594"/>
      <c r="AE3594"/>
    </row>
    <row r="3595" spans="17:31" x14ac:dyDescent="0.35">
      <c r="Q3595"/>
      <c r="R3595"/>
      <c r="S3595"/>
      <c r="T3595"/>
      <c r="U3595"/>
      <c r="V3595"/>
      <c r="W3595"/>
      <c r="X3595"/>
      <c r="Y3595"/>
      <c r="Z3595" s="54"/>
      <c r="AA3595" s="54"/>
      <c r="AB3595" s="54"/>
      <c r="AC3595"/>
      <c r="AD3595"/>
      <c r="AE3595"/>
    </row>
    <row r="3596" spans="17:31" x14ac:dyDescent="0.35">
      <c r="Q3596"/>
      <c r="R3596"/>
      <c r="S3596"/>
      <c r="T3596"/>
      <c r="U3596"/>
      <c r="V3596"/>
      <c r="W3596"/>
      <c r="X3596"/>
      <c r="Y3596"/>
      <c r="Z3596" s="54"/>
      <c r="AA3596" s="54"/>
      <c r="AB3596" s="54"/>
      <c r="AC3596"/>
      <c r="AD3596"/>
      <c r="AE3596"/>
    </row>
    <row r="3597" spans="17:31" x14ac:dyDescent="0.35">
      <c r="Q3597"/>
      <c r="R3597"/>
      <c r="S3597"/>
      <c r="T3597"/>
      <c r="U3597"/>
      <c r="V3597"/>
      <c r="W3597"/>
      <c r="X3597"/>
      <c r="Y3597"/>
      <c r="Z3597" s="54"/>
      <c r="AA3597" s="54"/>
      <c r="AB3597" s="54"/>
      <c r="AC3597"/>
      <c r="AD3597"/>
      <c r="AE3597"/>
    </row>
    <row r="3598" spans="17:31" x14ac:dyDescent="0.35">
      <c r="Q3598"/>
      <c r="R3598"/>
      <c r="S3598"/>
      <c r="T3598"/>
      <c r="U3598"/>
      <c r="V3598"/>
      <c r="W3598"/>
      <c r="X3598"/>
      <c r="Y3598"/>
      <c r="Z3598" s="54"/>
      <c r="AA3598" s="54"/>
      <c r="AB3598" s="54"/>
      <c r="AC3598"/>
      <c r="AD3598"/>
      <c r="AE3598"/>
    </row>
    <row r="3599" spans="17:31" x14ac:dyDescent="0.35">
      <c r="Q3599"/>
      <c r="R3599"/>
      <c r="S3599"/>
      <c r="T3599"/>
      <c r="U3599"/>
      <c r="V3599"/>
      <c r="W3599"/>
      <c r="X3599"/>
      <c r="Y3599"/>
      <c r="Z3599" s="54"/>
      <c r="AA3599" s="54"/>
      <c r="AB3599" s="54"/>
      <c r="AC3599"/>
      <c r="AD3599"/>
      <c r="AE3599"/>
    </row>
    <row r="3600" spans="17:31" x14ac:dyDescent="0.35">
      <c r="Q3600"/>
      <c r="R3600"/>
      <c r="S3600"/>
      <c r="T3600"/>
      <c r="U3600"/>
      <c r="V3600"/>
      <c r="W3600"/>
      <c r="X3600"/>
      <c r="Y3600"/>
      <c r="Z3600" s="54"/>
      <c r="AA3600" s="54"/>
      <c r="AB3600" s="54"/>
      <c r="AC3600"/>
      <c r="AD3600"/>
      <c r="AE3600"/>
    </row>
    <row r="3601" spans="17:31" x14ac:dyDescent="0.35">
      <c r="Q3601"/>
      <c r="R3601"/>
      <c r="S3601"/>
      <c r="T3601"/>
      <c r="U3601"/>
      <c r="V3601"/>
      <c r="W3601"/>
      <c r="X3601"/>
      <c r="Y3601"/>
      <c r="Z3601" s="54"/>
      <c r="AA3601" s="54"/>
      <c r="AB3601" s="54"/>
      <c r="AC3601"/>
      <c r="AD3601"/>
      <c r="AE3601"/>
    </row>
    <row r="3602" spans="17:31" x14ac:dyDescent="0.35">
      <c r="Q3602"/>
      <c r="R3602"/>
      <c r="S3602"/>
      <c r="T3602"/>
      <c r="U3602"/>
      <c r="V3602"/>
      <c r="W3602"/>
      <c r="X3602"/>
      <c r="Y3602"/>
      <c r="Z3602" s="54"/>
      <c r="AA3602" s="54"/>
      <c r="AB3602" s="54"/>
      <c r="AC3602"/>
      <c r="AD3602"/>
      <c r="AE3602"/>
    </row>
    <row r="3603" spans="17:31" x14ac:dyDescent="0.35">
      <c r="Q3603"/>
      <c r="R3603"/>
      <c r="S3603"/>
      <c r="T3603"/>
      <c r="U3603"/>
      <c r="V3603"/>
      <c r="W3603"/>
      <c r="X3603"/>
      <c r="Y3603"/>
      <c r="Z3603" s="54"/>
      <c r="AA3603" s="54"/>
      <c r="AB3603" s="54"/>
      <c r="AC3603"/>
      <c r="AD3603"/>
      <c r="AE3603"/>
    </row>
    <row r="3604" spans="17:31" x14ac:dyDescent="0.35">
      <c r="Q3604"/>
      <c r="R3604"/>
      <c r="S3604"/>
      <c r="T3604"/>
      <c r="U3604"/>
      <c r="V3604"/>
      <c r="W3604"/>
      <c r="X3604"/>
      <c r="Y3604"/>
      <c r="Z3604" s="54"/>
      <c r="AA3604" s="54"/>
      <c r="AB3604" s="54"/>
      <c r="AC3604"/>
      <c r="AD3604"/>
      <c r="AE3604"/>
    </row>
    <row r="3605" spans="17:31" x14ac:dyDescent="0.35">
      <c r="Q3605"/>
      <c r="R3605"/>
      <c r="S3605"/>
      <c r="T3605"/>
      <c r="U3605"/>
      <c r="V3605"/>
      <c r="W3605"/>
      <c r="X3605"/>
      <c r="Y3605"/>
      <c r="Z3605" s="54"/>
      <c r="AA3605" s="54"/>
      <c r="AB3605" s="54"/>
      <c r="AC3605"/>
      <c r="AD3605"/>
      <c r="AE3605"/>
    </row>
    <row r="3606" spans="17:31" x14ac:dyDescent="0.35">
      <c r="Q3606"/>
      <c r="R3606"/>
      <c r="S3606"/>
      <c r="T3606"/>
      <c r="U3606"/>
      <c r="V3606"/>
      <c r="W3606"/>
      <c r="X3606"/>
      <c r="Y3606"/>
      <c r="Z3606" s="54"/>
      <c r="AA3606" s="54"/>
      <c r="AB3606" s="54"/>
      <c r="AC3606"/>
      <c r="AD3606"/>
      <c r="AE3606"/>
    </row>
    <row r="3607" spans="17:31" x14ac:dyDescent="0.35">
      <c r="Q3607"/>
      <c r="R3607"/>
      <c r="S3607"/>
      <c r="T3607"/>
      <c r="U3607"/>
      <c r="V3607"/>
      <c r="W3607"/>
      <c r="X3607"/>
      <c r="Y3607"/>
      <c r="Z3607" s="54"/>
      <c r="AA3607" s="54"/>
      <c r="AB3607" s="54"/>
      <c r="AC3607"/>
      <c r="AD3607"/>
      <c r="AE3607"/>
    </row>
    <row r="3608" spans="17:31" x14ac:dyDescent="0.35">
      <c r="Q3608"/>
      <c r="R3608"/>
      <c r="S3608"/>
      <c r="T3608"/>
      <c r="U3608"/>
      <c r="V3608"/>
      <c r="W3608"/>
      <c r="X3608"/>
      <c r="Y3608"/>
      <c r="Z3608" s="54"/>
      <c r="AA3608" s="54"/>
      <c r="AB3608" s="54"/>
      <c r="AC3608"/>
      <c r="AD3608"/>
      <c r="AE3608"/>
    </row>
    <row r="3609" spans="17:31" x14ac:dyDescent="0.35">
      <c r="Q3609"/>
      <c r="R3609"/>
      <c r="S3609"/>
      <c r="T3609"/>
      <c r="U3609"/>
      <c r="V3609"/>
      <c r="W3609"/>
      <c r="X3609"/>
      <c r="Y3609"/>
      <c r="Z3609" s="54"/>
      <c r="AA3609" s="54"/>
      <c r="AB3609" s="54"/>
      <c r="AC3609"/>
      <c r="AD3609"/>
      <c r="AE3609"/>
    </row>
    <row r="3610" spans="17:31" x14ac:dyDescent="0.35">
      <c r="Q3610"/>
      <c r="R3610"/>
      <c r="S3610"/>
      <c r="T3610"/>
      <c r="U3610"/>
      <c r="V3610"/>
      <c r="W3610"/>
      <c r="X3610"/>
      <c r="Y3610"/>
      <c r="Z3610" s="54"/>
      <c r="AA3610" s="54"/>
      <c r="AB3610" s="54"/>
      <c r="AC3610"/>
      <c r="AD3610"/>
      <c r="AE3610"/>
    </row>
    <row r="3611" spans="17:31" x14ac:dyDescent="0.35">
      <c r="Q3611"/>
      <c r="R3611"/>
      <c r="S3611"/>
      <c r="T3611"/>
      <c r="U3611"/>
      <c r="V3611"/>
      <c r="W3611"/>
      <c r="X3611"/>
      <c r="Y3611"/>
      <c r="Z3611" s="54"/>
      <c r="AA3611" s="54"/>
      <c r="AB3611" s="54"/>
      <c r="AC3611"/>
      <c r="AD3611"/>
      <c r="AE3611"/>
    </row>
    <row r="3612" spans="17:31" x14ac:dyDescent="0.35">
      <c r="Q3612"/>
      <c r="R3612"/>
      <c r="S3612"/>
      <c r="T3612"/>
      <c r="U3612"/>
      <c r="V3612"/>
      <c r="W3612"/>
      <c r="X3612"/>
      <c r="Y3612"/>
      <c r="Z3612" s="54"/>
      <c r="AA3612" s="54"/>
      <c r="AB3612" s="54"/>
      <c r="AC3612"/>
      <c r="AD3612"/>
      <c r="AE3612"/>
    </row>
    <row r="3613" spans="17:31" x14ac:dyDescent="0.35">
      <c r="Q3613"/>
      <c r="R3613"/>
      <c r="S3613"/>
      <c r="T3613"/>
      <c r="U3613"/>
      <c r="V3613"/>
      <c r="W3613"/>
      <c r="X3613"/>
      <c r="Y3613"/>
      <c r="Z3613" s="54"/>
      <c r="AA3613" s="54"/>
      <c r="AB3613" s="54"/>
      <c r="AC3613"/>
      <c r="AD3613"/>
      <c r="AE3613"/>
    </row>
    <row r="3614" spans="17:31" x14ac:dyDescent="0.35">
      <c r="Q3614"/>
      <c r="R3614"/>
      <c r="S3614"/>
      <c r="T3614"/>
      <c r="U3614"/>
      <c r="V3614"/>
      <c r="W3614"/>
      <c r="X3614"/>
      <c r="Y3614"/>
      <c r="Z3614" s="54"/>
      <c r="AA3614" s="54"/>
      <c r="AB3614" s="54"/>
      <c r="AC3614"/>
      <c r="AD3614"/>
      <c r="AE3614"/>
    </row>
    <row r="3615" spans="17:31" x14ac:dyDescent="0.35">
      <c r="Q3615"/>
      <c r="R3615"/>
      <c r="S3615"/>
      <c r="T3615"/>
      <c r="U3615"/>
      <c r="V3615"/>
      <c r="W3615"/>
      <c r="X3615"/>
      <c r="Y3615"/>
      <c r="Z3615" s="54"/>
      <c r="AA3615" s="54"/>
      <c r="AB3615" s="54"/>
      <c r="AC3615"/>
      <c r="AD3615"/>
      <c r="AE3615"/>
    </row>
    <row r="3616" spans="17:31" x14ac:dyDescent="0.35">
      <c r="Q3616"/>
      <c r="R3616"/>
      <c r="S3616"/>
      <c r="T3616"/>
      <c r="U3616"/>
      <c r="V3616"/>
      <c r="W3616"/>
      <c r="X3616"/>
      <c r="Y3616"/>
      <c r="Z3616" s="54"/>
      <c r="AA3616" s="54"/>
      <c r="AB3616" s="54"/>
      <c r="AC3616"/>
      <c r="AD3616"/>
      <c r="AE3616"/>
    </row>
    <row r="3617" spans="17:31" x14ac:dyDescent="0.35">
      <c r="Q3617"/>
      <c r="R3617"/>
      <c r="S3617"/>
      <c r="T3617"/>
      <c r="U3617"/>
      <c r="V3617"/>
      <c r="W3617"/>
      <c r="X3617"/>
      <c r="Y3617"/>
      <c r="Z3617" s="54"/>
      <c r="AA3617" s="54"/>
      <c r="AB3617" s="54"/>
      <c r="AC3617"/>
      <c r="AD3617"/>
      <c r="AE3617"/>
    </row>
    <row r="3618" spans="17:31" x14ac:dyDescent="0.35">
      <c r="Q3618"/>
      <c r="R3618"/>
      <c r="S3618"/>
      <c r="T3618"/>
      <c r="U3618"/>
      <c r="V3618"/>
      <c r="W3618"/>
      <c r="X3618"/>
      <c r="Y3618"/>
      <c r="Z3618" s="54"/>
      <c r="AA3618" s="54"/>
      <c r="AB3618" s="54"/>
      <c r="AC3618"/>
      <c r="AD3618"/>
      <c r="AE3618"/>
    </row>
    <row r="3619" spans="17:31" x14ac:dyDescent="0.35">
      <c r="Q3619"/>
      <c r="R3619"/>
      <c r="S3619"/>
      <c r="T3619"/>
      <c r="U3619"/>
      <c r="V3619"/>
      <c r="W3619"/>
      <c r="X3619"/>
      <c r="Y3619"/>
      <c r="Z3619" s="54"/>
      <c r="AA3619" s="54"/>
      <c r="AB3619" s="54"/>
      <c r="AC3619"/>
      <c r="AD3619"/>
      <c r="AE3619"/>
    </row>
    <row r="3620" spans="17:31" x14ac:dyDescent="0.35">
      <c r="Q3620"/>
      <c r="R3620"/>
      <c r="S3620"/>
      <c r="T3620"/>
      <c r="U3620"/>
      <c r="V3620"/>
      <c r="W3620"/>
      <c r="X3620"/>
      <c r="Y3620"/>
      <c r="Z3620" s="54"/>
      <c r="AA3620" s="54"/>
      <c r="AB3620" s="54"/>
      <c r="AC3620"/>
      <c r="AD3620"/>
      <c r="AE3620"/>
    </row>
    <row r="3621" spans="17:31" x14ac:dyDescent="0.35">
      <c r="Q3621"/>
      <c r="R3621"/>
      <c r="S3621"/>
      <c r="T3621"/>
      <c r="U3621"/>
      <c r="V3621"/>
      <c r="W3621"/>
      <c r="X3621"/>
      <c r="Y3621"/>
      <c r="Z3621" s="54"/>
      <c r="AA3621" s="54"/>
      <c r="AB3621" s="54"/>
      <c r="AC3621"/>
      <c r="AD3621"/>
      <c r="AE3621"/>
    </row>
    <row r="3622" spans="17:31" x14ac:dyDescent="0.35">
      <c r="Q3622"/>
      <c r="R3622"/>
      <c r="S3622"/>
      <c r="T3622"/>
      <c r="U3622"/>
      <c r="V3622"/>
      <c r="W3622"/>
      <c r="X3622"/>
      <c r="Y3622"/>
      <c r="Z3622" s="54"/>
      <c r="AA3622" s="54"/>
      <c r="AB3622" s="54"/>
      <c r="AC3622"/>
      <c r="AD3622"/>
      <c r="AE3622"/>
    </row>
    <row r="3623" spans="17:31" x14ac:dyDescent="0.35">
      <c r="Q3623"/>
      <c r="R3623"/>
      <c r="S3623"/>
      <c r="T3623"/>
      <c r="U3623"/>
      <c r="V3623"/>
      <c r="W3623"/>
      <c r="X3623"/>
      <c r="Y3623"/>
      <c r="Z3623" s="54"/>
      <c r="AA3623" s="54"/>
      <c r="AB3623" s="54"/>
      <c r="AC3623"/>
      <c r="AD3623"/>
      <c r="AE3623"/>
    </row>
    <row r="3624" spans="17:31" x14ac:dyDescent="0.35">
      <c r="Q3624"/>
      <c r="R3624"/>
      <c r="S3624"/>
      <c r="T3624"/>
      <c r="U3624"/>
      <c r="V3624"/>
      <c r="W3624"/>
      <c r="X3624"/>
      <c r="Y3624"/>
      <c r="Z3624" s="54"/>
      <c r="AA3624" s="54"/>
      <c r="AB3624" s="54"/>
      <c r="AC3624"/>
      <c r="AD3624"/>
      <c r="AE3624"/>
    </row>
    <row r="3625" spans="17:31" x14ac:dyDescent="0.35">
      <c r="Q3625"/>
      <c r="R3625"/>
      <c r="S3625"/>
      <c r="T3625"/>
      <c r="U3625"/>
      <c r="V3625"/>
      <c r="W3625"/>
      <c r="X3625"/>
      <c r="Y3625"/>
      <c r="Z3625" s="54"/>
      <c r="AA3625" s="54"/>
      <c r="AB3625" s="54"/>
      <c r="AC3625"/>
      <c r="AD3625"/>
      <c r="AE3625"/>
    </row>
    <row r="3626" spans="17:31" x14ac:dyDescent="0.35">
      <c r="Q3626"/>
      <c r="R3626"/>
      <c r="S3626"/>
      <c r="T3626"/>
      <c r="U3626"/>
      <c r="V3626"/>
      <c r="W3626"/>
      <c r="X3626"/>
      <c r="Y3626"/>
      <c r="Z3626" s="54"/>
      <c r="AA3626" s="54"/>
      <c r="AB3626" s="54"/>
      <c r="AC3626"/>
      <c r="AD3626"/>
      <c r="AE3626"/>
    </row>
    <row r="3627" spans="17:31" x14ac:dyDescent="0.35">
      <c r="Q3627"/>
      <c r="R3627"/>
      <c r="S3627"/>
      <c r="T3627"/>
      <c r="U3627"/>
      <c r="V3627"/>
      <c r="W3627"/>
      <c r="X3627"/>
      <c r="Y3627"/>
      <c r="Z3627" s="54"/>
      <c r="AA3627" s="54"/>
      <c r="AB3627" s="54"/>
      <c r="AC3627"/>
      <c r="AD3627"/>
      <c r="AE3627"/>
    </row>
    <row r="3628" spans="17:31" x14ac:dyDescent="0.35">
      <c r="Q3628"/>
      <c r="R3628"/>
      <c r="S3628"/>
      <c r="T3628"/>
      <c r="U3628"/>
      <c r="V3628"/>
      <c r="W3628"/>
      <c r="X3628"/>
      <c r="Y3628"/>
      <c r="Z3628" s="54"/>
      <c r="AA3628" s="54"/>
      <c r="AB3628" s="54"/>
      <c r="AC3628"/>
      <c r="AD3628"/>
      <c r="AE3628"/>
    </row>
    <row r="3629" spans="17:31" x14ac:dyDescent="0.35">
      <c r="Q3629"/>
      <c r="R3629"/>
      <c r="S3629"/>
      <c r="T3629"/>
      <c r="U3629"/>
      <c r="V3629"/>
      <c r="W3629"/>
      <c r="X3629"/>
      <c r="Y3629"/>
      <c r="Z3629" s="54"/>
      <c r="AA3629" s="54"/>
      <c r="AB3629" s="54"/>
      <c r="AC3629"/>
      <c r="AD3629"/>
      <c r="AE3629"/>
    </row>
    <row r="3630" spans="17:31" x14ac:dyDescent="0.35">
      <c r="Q3630"/>
      <c r="R3630"/>
      <c r="S3630"/>
      <c r="T3630"/>
      <c r="U3630"/>
      <c r="V3630"/>
      <c r="W3630"/>
      <c r="X3630"/>
      <c r="Y3630"/>
      <c r="Z3630" s="54"/>
      <c r="AA3630" s="54"/>
      <c r="AB3630" s="54"/>
      <c r="AC3630"/>
      <c r="AD3630"/>
      <c r="AE3630"/>
    </row>
    <row r="3631" spans="17:31" x14ac:dyDescent="0.35">
      <c r="Q3631"/>
      <c r="R3631"/>
      <c r="S3631"/>
      <c r="T3631"/>
      <c r="U3631"/>
      <c r="V3631"/>
      <c r="W3631"/>
      <c r="X3631"/>
      <c r="Y3631"/>
      <c r="Z3631" s="54"/>
      <c r="AA3631" s="54"/>
      <c r="AB3631" s="54"/>
      <c r="AC3631"/>
      <c r="AD3631"/>
      <c r="AE3631"/>
    </row>
    <row r="3632" spans="17:31" x14ac:dyDescent="0.35">
      <c r="Q3632"/>
      <c r="R3632"/>
      <c r="S3632"/>
      <c r="T3632"/>
      <c r="U3632"/>
      <c r="V3632"/>
      <c r="W3632"/>
      <c r="X3632"/>
      <c r="Y3632"/>
      <c r="Z3632" s="54"/>
      <c r="AA3632" s="54"/>
      <c r="AB3632" s="54"/>
      <c r="AC3632"/>
      <c r="AD3632"/>
      <c r="AE3632"/>
    </row>
    <row r="3633" spans="17:31" x14ac:dyDescent="0.35">
      <c r="Q3633"/>
      <c r="R3633"/>
      <c r="S3633"/>
      <c r="T3633"/>
      <c r="U3633"/>
      <c r="V3633"/>
      <c r="W3633"/>
      <c r="X3633"/>
      <c r="Y3633"/>
      <c r="Z3633" s="54"/>
      <c r="AA3633" s="54"/>
      <c r="AB3633" s="54"/>
      <c r="AC3633"/>
      <c r="AD3633"/>
      <c r="AE3633"/>
    </row>
    <row r="3634" spans="17:31" x14ac:dyDescent="0.35">
      <c r="Q3634"/>
      <c r="R3634"/>
      <c r="S3634"/>
      <c r="T3634"/>
      <c r="U3634"/>
      <c r="V3634"/>
      <c r="W3634"/>
      <c r="X3634"/>
      <c r="Y3634"/>
      <c r="Z3634" s="54"/>
      <c r="AA3634" s="54"/>
      <c r="AB3634" s="54"/>
      <c r="AC3634"/>
      <c r="AD3634"/>
      <c r="AE3634"/>
    </row>
    <row r="3635" spans="17:31" x14ac:dyDescent="0.35">
      <c r="Q3635"/>
      <c r="R3635"/>
      <c r="S3635"/>
      <c r="T3635"/>
      <c r="U3635"/>
      <c r="V3635"/>
      <c r="W3635"/>
      <c r="X3635"/>
      <c r="Y3635"/>
      <c r="Z3635" s="54"/>
      <c r="AA3635" s="54"/>
      <c r="AB3635" s="54"/>
      <c r="AC3635"/>
      <c r="AD3635"/>
      <c r="AE3635"/>
    </row>
    <row r="3636" spans="17:31" x14ac:dyDescent="0.35">
      <c r="Q3636"/>
      <c r="R3636"/>
      <c r="S3636"/>
      <c r="T3636"/>
      <c r="U3636"/>
      <c r="V3636"/>
      <c r="W3636"/>
      <c r="X3636"/>
      <c r="Y3636"/>
      <c r="Z3636" s="54"/>
      <c r="AA3636" s="54"/>
      <c r="AB3636" s="54"/>
      <c r="AC3636"/>
      <c r="AD3636"/>
      <c r="AE3636"/>
    </row>
    <row r="3637" spans="17:31" x14ac:dyDescent="0.35">
      <c r="Q3637"/>
      <c r="R3637"/>
      <c r="S3637"/>
      <c r="T3637"/>
      <c r="U3637"/>
      <c r="V3637"/>
      <c r="W3637"/>
      <c r="X3637"/>
      <c r="Y3637"/>
      <c r="Z3637" s="54"/>
      <c r="AA3637" s="54"/>
      <c r="AB3637" s="54"/>
      <c r="AC3637"/>
      <c r="AD3637"/>
      <c r="AE3637"/>
    </row>
    <row r="3638" spans="17:31" x14ac:dyDescent="0.35">
      <c r="Q3638"/>
      <c r="R3638"/>
      <c r="S3638"/>
      <c r="T3638"/>
      <c r="U3638"/>
      <c r="V3638"/>
      <c r="W3638"/>
      <c r="X3638"/>
      <c r="Y3638"/>
      <c r="Z3638" s="54"/>
      <c r="AA3638" s="54"/>
      <c r="AB3638" s="54"/>
      <c r="AC3638"/>
      <c r="AD3638"/>
      <c r="AE3638"/>
    </row>
    <row r="3639" spans="17:31" x14ac:dyDescent="0.35">
      <c r="Q3639"/>
      <c r="R3639"/>
      <c r="S3639"/>
      <c r="T3639"/>
      <c r="U3639"/>
      <c r="V3639"/>
      <c r="W3639"/>
      <c r="X3639"/>
      <c r="Y3639"/>
      <c r="Z3639" s="54"/>
      <c r="AA3639" s="54"/>
      <c r="AB3639" s="54"/>
      <c r="AC3639"/>
      <c r="AD3639"/>
      <c r="AE3639"/>
    </row>
    <row r="3640" spans="17:31" x14ac:dyDescent="0.35">
      <c r="Q3640"/>
      <c r="R3640"/>
      <c r="S3640"/>
      <c r="T3640"/>
      <c r="U3640"/>
      <c r="V3640"/>
      <c r="W3640"/>
      <c r="X3640"/>
      <c r="Y3640"/>
      <c r="Z3640" s="54"/>
      <c r="AA3640" s="54"/>
      <c r="AB3640" s="54"/>
      <c r="AC3640"/>
      <c r="AD3640"/>
      <c r="AE3640"/>
    </row>
    <row r="3641" spans="17:31" x14ac:dyDescent="0.35">
      <c r="Q3641"/>
      <c r="R3641"/>
      <c r="S3641"/>
      <c r="T3641"/>
      <c r="U3641"/>
      <c r="V3641"/>
      <c r="W3641"/>
      <c r="X3641"/>
      <c r="Y3641"/>
      <c r="Z3641" s="54"/>
      <c r="AA3641" s="54"/>
      <c r="AB3641" s="54"/>
      <c r="AC3641"/>
      <c r="AD3641"/>
      <c r="AE3641"/>
    </row>
    <row r="3642" spans="17:31" x14ac:dyDescent="0.35">
      <c r="Q3642"/>
      <c r="R3642"/>
      <c r="S3642"/>
      <c r="T3642"/>
      <c r="U3642"/>
      <c r="V3642"/>
      <c r="W3642"/>
      <c r="X3642"/>
      <c r="Y3642"/>
      <c r="Z3642" s="54"/>
      <c r="AA3642" s="54"/>
      <c r="AB3642" s="54"/>
      <c r="AC3642"/>
      <c r="AD3642"/>
      <c r="AE3642"/>
    </row>
    <row r="3643" spans="17:31" x14ac:dyDescent="0.35">
      <c r="Q3643"/>
      <c r="R3643"/>
      <c r="S3643"/>
      <c r="T3643"/>
      <c r="U3643"/>
      <c r="V3643"/>
      <c r="W3643"/>
      <c r="X3643"/>
      <c r="Y3643"/>
      <c r="Z3643" s="54"/>
      <c r="AA3643" s="54"/>
      <c r="AB3643" s="54"/>
      <c r="AC3643"/>
      <c r="AD3643"/>
      <c r="AE3643"/>
    </row>
    <row r="3644" spans="17:31" x14ac:dyDescent="0.35">
      <c r="Q3644"/>
      <c r="R3644"/>
      <c r="S3644"/>
      <c r="T3644"/>
      <c r="U3644"/>
      <c r="V3644"/>
      <c r="W3644"/>
      <c r="X3644"/>
      <c r="Y3644"/>
      <c r="Z3644" s="54"/>
      <c r="AA3644" s="54"/>
      <c r="AB3644" s="54"/>
      <c r="AC3644"/>
      <c r="AD3644"/>
      <c r="AE3644"/>
    </row>
    <row r="3645" spans="17:31" x14ac:dyDescent="0.35">
      <c r="Q3645"/>
      <c r="R3645"/>
      <c r="S3645"/>
      <c r="T3645"/>
      <c r="U3645"/>
      <c r="V3645"/>
      <c r="W3645"/>
      <c r="X3645"/>
      <c r="Y3645"/>
      <c r="Z3645" s="54"/>
      <c r="AA3645" s="54"/>
      <c r="AB3645" s="54"/>
      <c r="AC3645"/>
      <c r="AD3645"/>
      <c r="AE3645"/>
    </row>
    <row r="3646" spans="17:31" x14ac:dyDescent="0.35">
      <c r="Q3646"/>
      <c r="R3646"/>
      <c r="S3646"/>
      <c r="T3646"/>
      <c r="U3646"/>
      <c r="V3646"/>
      <c r="W3646"/>
      <c r="X3646"/>
      <c r="Y3646"/>
      <c r="Z3646" s="54"/>
      <c r="AA3646" s="54"/>
      <c r="AB3646" s="54"/>
      <c r="AC3646"/>
      <c r="AD3646"/>
      <c r="AE3646"/>
    </row>
    <row r="3647" spans="17:31" x14ac:dyDescent="0.35">
      <c r="Q3647"/>
      <c r="R3647"/>
      <c r="S3647"/>
      <c r="T3647"/>
      <c r="U3647"/>
      <c r="V3647"/>
      <c r="W3647"/>
      <c r="X3647"/>
      <c r="Y3647"/>
      <c r="Z3647" s="54"/>
      <c r="AA3647" s="54"/>
      <c r="AB3647" s="54"/>
      <c r="AC3647"/>
      <c r="AD3647"/>
      <c r="AE3647"/>
    </row>
    <row r="3648" spans="17:31" x14ac:dyDescent="0.35">
      <c r="Q3648"/>
      <c r="R3648"/>
      <c r="S3648"/>
      <c r="T3648"/>
      <c r="U3648"/>
      <c r="V3648"/>
      <c r="W3648"/>
      <c r="X3648"/>
      <c r="Y3648"/>
      <c r="Z3648" s="54"/>
      <c r="AA3648" s="54"/>
      <c r="AB3648" s="54"/>
      <c r="AC3648"/>
      <c r="AD3648"/>
      <c r="AE3648"/>
    </row>
    <row r="3649" spans="17:31" x14ac:dyDescent="0.35">
      <c r="Q3649"/>
      <c r="R3649"/>
      <c r="S3649"/>
      <c r="T3649"/>
      <c r="U3649"/>
      <c r="V3649"/>
      <c r="W3649"/>
      <c r="X3649"/>
      <c r="Y3649"/>
      <c r="Z3649" s="54"/>
      <c r="AA3649" s="54"/>
      <c r="AB3649" s="54"/>
      <c r="AC3649"/>
      <c r="AD3649"/>
      <c r="AE3649"/>
    </row>
    <row r="3650" spans="17:31" x14ac:dyDescent="0.35">
      <c r="Q3650"/>
      <c r="R3650"/>
      <c r="S3650"/>
      <c r="T3650"/>
      <c r="U3650"/>
      <c r="V3650"/>
      <c r="W3650"/>
      <c r="X3650"/>
      <c r="Y3650"/>
      <c r="Z3650" s="54"/>
      <c r="AA3650" s="54"/>
      <c r="AB3650" s="54"/>
      <c r="AC3650"/>
      <c r="AD3650"/>
      <c r="AE3650"/>
    </row>
    <row r="3651" spans="17:31" x14ac:dyDescent="0.35">
      <c r="Q3651"/>
      <c r="R3651"/>
      <c r="S3651"/>
      <c r="T3651"/>
      <c r="U3651"/>
      <c r="V3651"/>
      <c r="W3651"/>
      <c r="X3651"/>
      <c r="Y3651"/>
      <c r="Z3651" s="54"/>
      <c r="AA3651" s="54"/>
      <c r="AB3651" s="54"/>
      <c r="AC3651"/>
      <c r="AD3651"/>
      <c r="AE3651"/>
    </row>
    <row r="3652" spans="17:31" x14ac:dyDescent="0.35">
      <c r="Q3652"/>
      <c r="R3652"/>
      <c r="S3652"/>
      <c r="T3652"/>
      <c r="U3652"/>
      <c r="V3652"/>
      <c r="W3652"/>
      <c r="X3652"/>
      <c r="Y3652"/>
      <c r="Z3652" s="54"/>
      <c r="AA3652" s="54"/>
      <c r="AB3652" s="54"/>
      <c r="AC3652"/>
      <c r="AD3652"/>
      <c r="AE3652"/>
    </row>
    <row r="3653" spans="17:31" x14ac:dyDescent="0.35">
      <c r="Q3653"/>
      <c r="R3653"/>
      <c r="S3653"/>
      <c r="T3653"/>
      <c r="U3653"/>
      <c r="V3653"/>
      <c r="W3653"/>
      <c r="X3653"/>
      <c r="Y3653"/>
      <c r="Z3653" s="54"/>
      <c r="AA3653" s="54"/>
      <c r="AB3653" s="54"/>
      <c r="AC3653"/>
      <c r="AD3653"/>
      <c r="AE3653"/>
    </row>
    <row r="3654" spans="17:31" x14ac:dyDescent="0.35">
      <c r="Q3654"/>
      <c r="R3654"/>
      <c r="S3654"/>
      <c r="T3654"/>
      <c r="U3654"/>
      <c r="V3654"/>
      <c r="W3654"/>
      <c r="X3654"/>
      <c r="Y3654"/>
      <c r="Z3654" s="54"/>
      <c r="AA3654" s="54"/>
      <c r="AB3654" s="54"/>
      <c r="AC3654"/>
      <c r="AD3654"/>
      <c r="AE3654"/>
    </row>
    <row r="3655" spans="17:31" x14ac:dyDescent="0.35">
      <c r="Q3655"/>
      <c r="R3655"/>
      <c r="S3655"/>
      <c r="T3655"/>
      <c r="U3655"/>
      <c r="V3655"/>
      <c r="W3655"/>
      <c r="X3655"/>
      <c r="Y3655"/>
      <c r="Z3655" s="54"/>
      <c r="AA3655" s="54"/>
      <c r="AB3655" s="54"/>
      <c r="AC3655"/>
      <c r="AD3655"/>
      <c r="AE3655"/>
    </row>
    <row r="3656" spans="17:31" x14ac:dyDescent="0.35">
      <c r="Q3656"/>
      <c r="R3656"/>
      <c r="S3656"/>
      <c r="T3656"/>
      <c r="U3656"/>
      <c r="V3656"/>
      <c r="W3656"/>
      <c r="X3656"/>
      <c r="Y3656"/>
      <c r="Z3656" s="54"/>
      <c r="AA3656" s="54"/>
      <c r="AB3656" s="54"/>
      <c r="AC3656"/>
      <c r="AD3656"/>
      <c r="AE3656"/>
    </row>
    <row r="3657" spans="17:31" x14ac:dyDescent="0.35">
      <c r="Q3657"/>
      <c r="R3657"/>
      <c r="S3657"/>
      <c r="T3657"/>
      <c r="U3657"/>
      <c r="V3657"/>
      <c r="W3657"/>
      <c r="X3657"/>
      <c r="Y3657"/>
      <c r="Z3657" s="54"/>
      <c r="AA3657" s="54"/>
      <c r="AB3657" s="54"/>
      <c r="AC3657"/>
      <c r="AD3657"/>
      <c r="AE3657"/>
    </row>
    <row r="3658" spans="17:31" x14ac:dyDescent="0.35">
      <c r="Q3658"/>
      <c r="R3658"/>
      <c r="S3658"/>
      <c r="T3658"/>
      <c r="U3658"/>
      <c r="V3658"/>
      <c r="W3658"/>
      <c r="X3658"/>
      <c r="Y3658"/>
      <c r="Z3658" s="54"/>
      <c r="AA3658" s="54"/>
      <c r="AB3658" s="54"/>
      <c r="AC3658"/>
      <c r="AD3658"/>
      <c r="AE3658"/>
    </row>
    <row r="3659" spans="17:31" x14ac:dyDescent="0.35">
      <c r="Q3659"/>
      <c r="R3659"/>
      <c r="S3659"/>
      <c r="T3659"/>
      <c r="U3659"/>
      <c r="V3659"/>
      <c r="W3659"/>
      <c r="X3659"/>
      <c r="Y3659"/>
      <c r="Z3659" s="54"/>
      <c r="AA3659" s="54"/>
      <c r="AB3659" s="54"/>
      <c r="AC3659"/>
      <c r="AD3659"/>
      <c r="AE3659"/>
    </row>
    <row r="3660" spans="17:31" x14ac:dyDescent="0.35">
      <c r="Q3660"/>
      <c r="R3660"/>
      <c r="S3660"/>
      <c r="T3660"/>
      <c r="U3660"/>
      <c r="V3660"/>
      <c r="W3660"/>
      <c r="X3660"/>
      <c r="Y3660"/>
      <c r="Z3660" s="54"/>
      <c r="AA3660" s="54"/>
      <c r="AB3660" s="54"/>
      <c r="AC3660"/>
      <c r="AD3660"/>
      <c r="AE3660"/>
    </row>
    <row r="3661" spans="17:31" x14ac:dyDescent="0.35">
      <c r="Q3661"/>
      <c r="R3661"/>
      <c r="S3661"/>
      <c r="T3661"/>
      <c r="U3661"/>
      <c r="V3661"/>
      <c r="W3661"/>
      <c r="X3661"/>
      <c r="Y3661"/>
      <c r="Z3661" s="54"/>
      <c r="AA3661" s="54"/>
      <c r="AB3661" s="54"/>
      <c r="AC3661"/>
      <c r="AD3661"/>
      <c r="AE3661"/>
    </row>
    <row r="3662" spans="17:31" x14ac:dyDescent="0.35">
      <c r="Q3662"/>
      <c r="R3662"/>
      <c r="S3662"/>
      <c r="T3662"/>
      <c r="U3662"/>
      <c r="V3662"/>
      <c r="W3662"/>
      <c r="X3662"/>
      <c r="Y3662"/>
      <c r="Z3662" s="54"/>
      <c r="AA3662" s="54"/>
      <c r="AB3662" s="54"/>
      <c r="AC3662"/>
      <c r="AD3662"/>
      <c r="AE3662"/>
    </row>
    <row r="3663" spans="17:31" x14ac:dyDescent="0.35">
      <c r="Q3663"/>
      <c r="R3663"/>
      <c r="S3663"/>
      <c r="T3663"/>
      <c r="U3663"/>
      <c r="V3663"/>
      <c r="W3663"/>
      <c r="X3663"/>
      <c r="Y3663"/>
      <c r="Z3663" s="54"/>
      <c r="AA3663" s="54"/>
      <c r="AB3663" s="54"/>
      <c r="AC3663"/>
      <c r="AD3663"/>
      <c r="AE3663"/>
    </row>
    <row r="3664" spans="17:31" x14ac:dyDescent="0.35">
      <c r="Q3664"/>
      <c r="R3664"/>
      <c r="S3664"/>
      <c r="T3664"/>
      <c r="U3664"/>
      <c r="V3664"/>
      <c r="W3664"/>
      <c r="X3664"/>
      <c r="Y3664"/>
      <c r="Z3664" s="54"/>
      <c r="AA3664" s="54"/>
      <c r="AB3664" s="54"/>
      <c r="AC3664"/>
      <c r="AD3664"/>
      <c r="AE3664"/>
    </row>
    <row r="3665" spans="17:31" x14ac:dyDescent="0.35">
      <c r="Q3665"/>
      <c r="R3665"/>
      <c r="S3665"/>
      <c r="T3665"/>
      <c r="U3665"/>
      <c r="V3665"/>
      <c r="W3665"/>
      <c r="X3665"/>
      <c r="Y3665"/>
      <c r="Z3665" s="54"/>
      <c r="AA3665" s="54"/>
      <c r="AB3665" s="54"/>
      <c r="AC3665"/>
      <c r="AD3665"/>
      <c r="AE3665"/>
    </row>
    <row r="3666" spans="17:31" x14ac:dyDescent="0.35">
      <c r="Q3666"/>
      <c r="R3666"/>
      <c r="S3666"/>
      <c r="T3666"/>
      <c r="U3666"/>
      <c r="V3666"/>
      <c r="W3666"/>
      <c r="X3666"/>
      <c r="Y3666"/>
      <c r="Z3666" s="54"/>
      <c r="AA3666" s="54"/>
      <c r="AB3666" s="54"/>
      <c r="AC3666"/>
      <c r="AD3666"/>
      <c r="AE3666"/>
    </row>
    <row r="3667" spans="17:31" x14ac:dyDescent="0.35">
      <c r="Q3667"/>
      <c r="R3667"/>
      <c r="S3667"/>
      <c r="T3667"/>
      <c r="U3667"/>
      <c r="V3667"/>
      <c r="W3667"/>
      <c r="X3667"/>
      <c r="Y3667"/>
      <c r="Z3667" s="54"/>
      <c r="AA3667" s="54"/>
      <c r="AB3667" s="54"/>
      <c r="AC3667"/>
      <c r="AD3667"/>
      <c r="AE3667"/>
    </row>
    <row r="3668" spans="17:31" x14ac:dyDescent="0.35">
      <c r="Q3668"/>
      <c r="R3668"/>
      <c r="S3668"/>
      <c r="T3668"/>
      <c r="U3668"/>
      <c r="V3668"/>
      <c r="W3668"/>
      <c r="X3668"/>
      <c r="Y3668"/>
      <c r="Z3668" s="54"/>
      <c r="AA3668" s="54"/>
      <c r="AB3668" s="54"/>
      <c r="AC3668"/>
      <c r="AD3668"/>
      <c r="AE3668"/>
    </row>
    <row r="3669" spans="17:31" x14ac:dyDescent="0.35">
      <c r="Q3669"/>
      <c r="R3669"/>
      <c r="S3669"/>
      <c r="T3669"/>
      <c r="U3669"/>
      <c r="V3669"/>
      <c r="W3669"/>
      <c r="X3669"/>
      <c r="Y3669"/>
      <c r="Z3669" s="54"/>
      <c r="AA3669" s="54"/>
      <c r="AB3669" s="54"/>
      <c r="AC3669"/>
      <c r="AD3669"/>
      <c r="AE3669"/>
    </row>
    <row r="3670" spans="17:31" x14ac:dyDescent="0.35">
      <c r="Q3670"/>
      <c r="R3670"/>
      <c r="S3670"/>
      <c r="T3670"/>
      <c r="U3670"/>
      <c r="V3670"/>
      <c r="W3670"/>
      <c r="X3670"/>
      <c r="Y3670"/>
      <c r="Z3670" s="54"/>
      <c r="AA3670" s="54"/>
      <c r="AB3670" s="54"/>
      <c r="AC3670"/>
      <c r="AD3670"/>
      <c r="AE3670"/>
    </row>
    <row r="3671" spans="17:31" x14ac:dyDescent="0.35">
      <c r="Q3671"/>
      <c r="R3671"/>
      <c r="S3671"/>
      <c r="T3671"/>
      <c r="U3671"/>
      <c r="V3671"/>
      <c r="W3671"/>
      <c r="X3671"/>
      <c r="Y3671"/>
      <c r="Z3671" s="54"/>
      <c r="AA3671" s="54"/>
      <c r="AB3671" s="54"/>
      <c r="AC3671"/>
      <c r="AD3671"/>
      <c r="AE3671"/>
    </row>
    <row r="3672" spans="17:31" x14ac:dyDescent="0.35">
      <c r="Q3672"/>
      <c r="R3672"/>
      <c r="S3672"/>
      <c r="T3672"/>
      <c r="U3672"/>
      <c r="V3672"/>
      <c r="W3672"/>
      <c r="X3672"/>
      <c r="Y3672"/>
      <c r="Z3672" s="54"/>
      <c r="AA3672" s="54"/>
      <c r="AB3672" s="54"/>
      <c r="AC3672"/>
      <c r="AD3672"/>
      <c r="AE3672"/>
    </row>
    <row r="3673" spans="17:31" x14ac:dyDescent="0.35">
      <c r="Q3673"/>
      <c r="R3673"/>
      <c r="S3673"/>
      <c r="T3673"/>
      <c r="U3673"/>
      <c r="V3673"/>
      <c r="W3673"/>
      <c r="X3673"/>
      <c r="Y3673"/>
      <c r="Z3673" s="54"/>
      <c r="AA3673" s="54"/>
      <c r="AB3673" s="54"/>
      <c r="AC3673"/>
      <c r="AD3673"/>
      <c r="AE3673"/>
    </row>
    <row r="3674" spans="17:31" x14ac:dyDescent="0.35">
      <c r="Q3674"/>
      <c r="R3674"/>
      <c r="S3674"/>
      <c r="T3674"/>
      <c r="U3674"/>
      <c r="V3674"/>
      <c r="W3674"/>
      <c r="X3674"/>
      <c r="Y3674"/>
      <c r="Z3674" s="54"/>
      <c r="AA3674" s="54"/>
      <c r="AB3674" s="54"/>
      <c r="AC3674"/>
      <c r="AD3674"/>
      <c r="AE3674"/>
    </row>
    <row r="3675" spans="17:31" x14ac:dyDescent="0.35">
      <c r="Q3675"/>
      <c r="R3675"/>
      <c r="S3675"/>
      <c r="T3675"/>
      <c r="U3675"/>
      <c r="V3675"/>
      <c r="W3675"/>
      <c r="X3675"/>
      <c r="Y3675"/>
      <c r="Z3675" s="54"/>
      <c r="AA3675" s="54"/>
      <c r="AB3675" s="54"/>
      <c r="AC3675"/>
      <c r="AD3675"/>
      <c r="AE3675"/>
    </row>
    <row r="3676" spans="17:31" x14ac:dyDescent="0.35">
      <c r="Q3676"/>
      <c r="R3676"/>
      <c r="S3676"/>
      <c r="T3676"/>
      <c r="U3676"/>
      <c r="V3676"/>
      <c r="W3676"/>
      <c r="X3676"/>
      <c r="Y3676"/>
      <c r="Z3676" s="54"/>
      <c r="AA3676" s="54"/>
      <c r="AB3676" s="54"/>
      <c r="AC3676"/>
      <c r="AD3676"/>
      <c r="AE3676"/>
    </row>
    <row r="3677" spans="17:31" x14ac:dyDescent="0.35">
      <c r="Q3677"/>
      <c r="R3677"/>
      <c r="S3677"/>
      <c r="T3677"/>
      <c r="U3677"/>
      <c r="V3677"/>
      <c r="W3677"/>
      <c r="X3677"/>
      <c r="Y3677"/>
      <c r="Z3677" s="54"/>
      <c r="AA3677" s="54"/>
      <c r="AB3677" s="54"/>
      <c r="AC3677"/>
      <c r="AD3677"/>
      <c r="AE3677"/>
    </row>
    <row r="3678" spans="17:31" x14ac:dyDescent="0.35">
      <c r="Q3678"/>
      <c r="R3678"/>
      <c r="S3678"/>
      <c r="T3678"/>
      <c r="U3678"/>
      <c r="V3678"/>
      <c r="W3678"/>
      <c r="X3678"/>
      <c r="Y3678"/>
      <c r="Z3678" s="54"/>
      <c r="AA3678" s="54"/>
      <c r="AB3678" s="54"/>
      <c r="AC3678"/>
      <c r="AD3678"/>
      <c r="AE3678"/>
    </row>
    <row r="3679" spans="17:31" x14ac:dyDescent="0.35">
      <c r="Q3679"/>
      <c r="R3679"/>
      <c r="S3679"/>
      <c r="T3679"/>
      <c r="U3679"/>
      <c r="V3679"/>
      <c r="W3679"/>
      <c r="X3679"/>
      <c r="Y3679"/>
      <c r="Z3679" s="54"/>
      <c r="AA3679" s="54"/>
      <c r="AB3679" s="54"/>
      <c r="AC3679"/>
      <c r="AD3679"/>
      <c r="AE3679"/>
    </row>
    <row r="3680" spans="17:31" x14ac:dyDescent="0.35">
      <c r="Q3680"/>
      <c r="R3680"/>
      <c r="S3680"/>
      <c r="T3680"/>
      <c r="U3680"/>
      <c r="V3680"/>
      <c r="W3680"/>
      <c r="X3680"/>
      <c r="Y3680"/>
      <c r="Z3680" s="54"/>
      <c r="AA3680" s="54"/>
      <c r="AB3680" s="54"/>
      <c r="AC3680"/>
      <c r="AD3680"/>
      <c r="AE3680"/>
    </row>
    <row r="3681" spans="17:31" x14ac:dyDescent="0.35">
      <c r="Q3681"/>
      <c r="R3681"/>
      <c r="S3681"/>
      <c r="T3681"/>
      <c r="U3681"/>
      <c r="V3681"/>
      <c r="W3681"/>
      <c r="X3681"/>
      <c r="Y3681"/>
      <c r="Z3681" s="54"/>
      <c r="AA3681" s="54"/>
      <c r="AB3681" s="54"/>
      <c r="AC3681"/>
      <c r="AD3681"/>
      <c r="AE3681"/>
    </row>
    <row r="3682" spans="17:31" x14ac:dyDescent="0.35">
      <c r="Q3682"/>
      <c r="R3682"/>
      <c r="S3682"/>
      <c r="T3682"/>
      <c r="U3682"/>
      <c r="V3682"/>
      <c r="W3682"/>
      <c r="X3682"/>
      <c r="Y3682"/>
      <c r="Z3682" s="54"/>
      <c r="AA3682" s="54"/>
      <c r="AB3682" s="54"/>
      <c r="AC3682"/>
      <c r="AD3682"/>
      <c r="AE3682"/>
    </row>
    <row r="3683" spans="17:31" x14ac:dyDescent="0.35">
      <c r="Q3683"/>
      <c r="R3683"/>
      <c r="S3683"/>
      <c r="T3683"/>
      <c r="U3683"/>
      <c r="V3683"/>
      <c r="W3683"/>
      <c r="X3683"/>
      <c r="Y3683"/>
      <c r="Z3683" s="54"/>
      <c r="AA3683" s="54"/>
      <c r="AB3683" s="54"/>
      <c r="AC3683"/>
      <c r="AD3683"/>
      <c r="AE3683"/>
    </row>
    <row r="3684" spans="17:31" x14ac:dyDescent="0.35">
      <c r="Q3684"/>
      <c r="R3684"/>
      <c r="S3684"/>
      <c r="T3684"/>
      <c r="U3684"/>
      <c r="V3684"/>
      <c r="W3684"/>
      <c r="X3684"/>
      <c r="Y3684"/>
      <c r="Z3684" s="54"/>
      <c r="AA3684" s="54"/>
      <c r="AB3684" s="54"/>
      <c r="AC3684"/>
      <c r="AD3684"/>
      <c r="AE3684"/>
    </row>
    <row r="3685" spans="17:31" x14ac:dyDescent="0.35">
      <c r="Q3685"/>
      <c r="R3685"/>
      <c r="S3685"/>
      <c r="T3685"/>
      <c r="U3685"/>
      <c r="V3685"/>
      <c r="W3685"/>
      <c r="X3685"/>
      <c r="Y3685"/>
      <c r="Z3685" s="54"/>
      <c r="AA3685" s="54"/>
      <c r="AB3685" s="54"/>
      <c r="AC3685"/>
      <c r="AD3685"/>
      <c r="AE3685"/>
    </row>
    <row r="3686" spans="17:31" x14ac:dyDescent="0.35">
      <c r="Q3686"/>
      <c r="R3686"/>
      <c r="S3686"/>
      <c r="T3686"/>
      <c r="U3686"/>
      <c r="V3686"/>
      <c r="W3686"/>
      <c r="X3686"/>
      <c r="Y3686"/>
      <c r="Z3686" s="54"/>
      <c r="AA3686" s="54"/>
      <c r="AB3686" s="54"/>
      <c r="AC3686"/>
      <c r="AD3686"/>
      <c r="AE3686"/>
    </row>
    <row r="3687" spans="17:31" x14ac:dyDescent="0.35">
      <c r="Q3687"/>
      <c r="R3687"/>
      <c r="S3687"/>
      <c r="T3687"/>
      <c r="U3687"/>
      <c r="V3687"/>
      <c r="W3687"/>
      <c r="X3687"/>
      <c r="Y3687"/>
      <c r="Z3687" s="54"/>
      <c r="AA3687" s="54"/>
      <c r="AB3687" s="54"/>
      <c r="AC3687"/>
      <c r="AD3687"/>
      <c r="AE3687"/>
    </row>
    <row r="3688" spans="17:31" x14ac:dyDescent="0.35">
      <c r="Q3688"/>
      <c r="R3688"/>
      <c r="S3688"/>
      <c r="T3688"/>
      <c r="U3688"/>
      <c r="V3688"/>
      <c r="W3688"/>
      <c r="X3688"/>
      <c r="Y3688"/>
      <c r="Z3688" s="54"/>
      <c r="AA3688" s="54"/>
      <c r="AB3688" s="54"/>
      <c r="AC3688"/>
      <c r="AD3688"/>
      <c r="AE3688"/>
    </row>
    <row r="3689" spans="17:31" x14ac:dyDescent="0.35">
      <c r="Q3689"/>
      <c r="R3689"/>
      <c r="S3689"/>
      <c r="T3689"/>
      <c r="U3689"/>
      <c r="V3689"/>
      <c r="W3689"/>
      <c r="X3689"/>
      <c r="Y3689"/>
      <c r="Z3689" s="54"/>
      <c r="AA3689" s="54"/>
      <c r="AB3689" s="54"/>
      <c r="AC3689"/>
      <c r="AD3689"/>
      <c r="AE3689"/>
    </row>
    <row r="3690" spans="17:31" x14ac:dyDescent="0.35">
      <c r="Q3690"/>
      <c r="R3690"/>
      <c r="S3690"/>
      <c r="T3690"/>
      <c r="U3690"/>
      <c r="V3690"/>
      <c r="W3690"/>
      <c r="X3690"/>
      <c r="Y3690"/>
      <c r="Z3690" s="54"/>
      <c r="AA3690" s="54"/>
      <c r="AB3690" s="54"/>
      <c r="AC3690"/>
      <c r="AD3690"/>
      <c r="AE3690"/>
    </row>
    <row r="3691" spans="17:31" x14ac:dyDescent="0.35">
      <c r="Q3691"/>
      <c r="R3691"/>
      <c r="S3691"/>
      <c r="T3691"/>
      <c r="U3691"/>
      <c r="V3691"/>
      <c r="W3691"/>
      <c r="X3691"/>
      <c r="Y3691"/>
      <c r="Z3691" s="54"/>
      <c r="AA3691" s="54"/>
      <c r="AB3691" s="54"/>
      <c r="AC3691"/>
      <c r="AD3691"/>
      <c r="AE3691"/>
    </row>
    <row r="3692" spans="17:31" x14ac:dyDescent="0.35">
      <c r="Q3692"/>
      <c r="R3692"/>
      <c r="S3692"/>
      <c r="T3692"/>
      <c r="U3692"/>
      <c r="V3692"/>
      <c r="W3692"/>
      <c r="X3692"/>
      <c r="Y3692"/>
      <c r="Z3692" s="54"/>
      <c r="AA3692" s="54"/>
      <c r="AB3692" s="54"/>
      <c r="AC3692"/>
      <c r="AD3692"/>
      <c r="AE3692"/>
    </row>
    <row r="3693" spans="17:31" x14ac:dyDescent="0.35">
      <c r="Q3693"/>
      <c r="R3693"/>
      <c r="S3693"/>
      <c r="T3693"/>
      <c r="U3693"/>
      <c r="V3693"/>
      <c r="W3693"/>
      <c r="X3693"/>
      <c r="Y3693"/>
      <c r="Z3693" s="54"/>
      <c r="AA3693" s="54"/>
      <c r="AB3693" s="54"/>
      <c r="AC3693"/>
      <c r="AD3693"/>
      <c r="AE3693"/>
    </row>
    <row r="3694" spans="17:31" x14ac:dyDescent="0.35">
      <c r="Q3694"/>
      <c r="R3694"/>
      <c r="S3694"/>
      <c r="T3694"/>
      <c r="U3694"/>
      <c r="V3694"/>
      <c r="W3694"/>
      <c r="X3694"/>
      <c r="Y3694"/>
      <c r="Z3694" s="54"/>
      <c r="AA3694" s="54"/>
      <c r="AB3694" s="54"/>
      <c r="AC3694"/>
      <c r="AD3694"/>
      <c r="AE3694"/>
    </row>
    <row r="3695" spans="17:31" x14ac:dyDescent="0.35">
      <c r="Q3695"/>
      <c r="R3695"/>
      <c r="S3695"/>
      <c r="T3695"/>
      <c r="U3695"/>
      <c r="V3695"/>
      <c r="W3695"/>
      <c r="X3695"/>
      <c r="Y3695"/>
      <c r="Z3695" s="54"/>
      <c r="AA3695" s="54"/>
      <c r="AB3695" s="54"/>
      <c r="AC3695"/>
      <c r="AD3695"/>
      <c r="AE3695"/>
    </row>
    <row r="3696" spans="17:31" x14ac:dyDescent="0.35">
      <c r="Q3696"/>
      <c r="R3696"/>
      <c r="S3696"/>
      <c r="T3696"/>
      <c r="U3696"/>
      <c r="V3696"/>
      <c r="W3696"/>
      <c r="X3696"/>
      <c r="Y3696"/>
      <c r="Z3696" s="54"/>
      <c r="AA3696" s="54"/>
      <c r="AB3696" s="54"/>
      <c r="AC3696"/>
      <c r="AD3696"/>
      <c r="AE3696"/>
    </row>
    <row r="3697" spans="17:31" x14ac:dyDescent="0.35">
      <c r="Q3697"/>
      <c r="R3697"/>
      <c r="S3697"/>
      <c r="T3697"/>
      <c r="U3697"/>
      <c r="V3697"/>
      <c r="W3697"/>
      <c r="X3697"/>
      <c r="Y3697"/>
      <c r="Z3697" s="54"/>
      <c r="AA3697" s="54"/>
      <c r="AB3697" s="54"/>
      <c r="AC3697"/>
      <c r="AD3697"/>
      <c r="AE3697"/>
    </row>
    <row r="3698" spans="17:31" x14ac:dyDescent="0.35">
      <c r="Q3698"/>
      <c r="R3698"/>
      <c r="S3698"/>
      <c r="T3698"/>
      <c r="U3698"/>
      <c r="V3698"/>
      <c r="W3698"/>
      <c r="X3698"/>
      <c r="Y3698"/>
      <c r="Z3698" s="54"/>
      <c r="AA3698" s="54"/>
      <c r="AB3698" s="54"/>
      <c r="AC3698"/>
      <c r="AD3698"/>
      <c r="AE3698"/>
    </row>
    <row r="3699" spans="17:31" x14ac:dyDescent="0.35">
      <c r="Q3699"/>
      <c r="R3699"/>
      <c r="S3699"/>
      <c r="T3699"/>
      <c r="U3699"/>
      <c r="V3699"/>
      <c r="W3699"/>
      <c r="X3699"/>
      <c r="Y3699"/>
      <c r="Z3699" s="54"/>
      <c r="AA3699" s="54"/>
      <c r="AB3699" s="54"/>
      <c r="AC3699"/>
      <c r="AD3699"/>
      <c r="AE3699"/>
    </row>
    <row r="3700" spans="17:31" x14ac:dyDescent="0.35">
      <c r="Q3700"/>
      <c r="R3700"/>
      <c r="S3700"/>
      <c r="T3700"/>
      <c r="U3700"/>
      <c r="V3700"/>
      <c r="W3700"/>
      <c r="X3700"/>
      <c r="Y3700"/>
      <c r="Z3700" s="54"/>
      <c r="AA3700" s="54"/>
      <c r="AB3700" s="54"/>
      <c r="AC3700"/>
      <c r="AD3700"/>
      <c r="AE3700"/>
    </row>
    <row r="3701" spans="17:31" x14ac:dyDescent="0.35">
      <c r="Q3701"/>
      <c r="R3701"/>
      <c r="S3701"/>
      <c r="T3701"/>
      <c r="U3701"/>
      <c r="V3701"/>
      <c r="W3701"/>
      <c r="X3701"/>
      <c r="Y3701"/>
      <c r="Z3701" s="54"/>
      <c r="AA3701" s="54"/>
      <c r="AB3701" s="54"/>
      <c r="AC3701"/>
      <c r="AD3701"/>
      <c r="AE3701"/>
    </row>
    <row r="3702" spans="17:31" x14ac:dyDescent="0.35">
      <c r="Q3702"/>
      <c r="R3702"/>
      <c r="S3702"/>
      <c r="T3702"/>
      <c r="U3702"/>
      <c r="V3702"/>
      <c r="W3702"/>
      <c r="X3702"/>
      <c r="Y3702"/>
      <c r="Z3702" s="54"/>
      <c r="AA3702" s="54"/>
      <c r="AB3702" s="54"/>
      <c r="AC3702"/>
      <c r="AD3702"/>
      <c r="AE3702"/>
    </row>
    <row r="3703" spans="17:31" x14ac:dyDescent="0.35">
      <c r="Q3703"/>
      <c r="R3703"/>
      <c r="S3703"/>
      <c r="T3703"/>
      <c r="U3703"/>
      <c r="V3703"/>
      <c r="W3703"/>
      <c r="X3703"/>
      <c r="Y3703"/>
      <c r="Z3703" s="54"/>
      <c r="AA3703" s="54"/>
      <c r="AB3703" s="54"/>
      <c r="AC3703"/>
      <c r="AD3703"/>
      <c r="AE3703"/>
    </row>
    <row r="3704" spans="17:31" x14ac:dyDescent="0.35">
      <c r="Q3704"/>
      <c r="R3704"/>
      <c r="S3704"/>
      <c r="T3704"/>
      <c r="U3704"/>
      <c r="V3704"/>
      <c r="W3704"/>
      <c r="X3704"/>
      <c r="Y3704"/>
      <c r="Z3704" s="54"/>
      <c r="AA3704" s="54"/>
      <c r="AB3704" s="54"/>
      <c r="AC3704"/>
      <c r="AD3704"/>
      <c r="AE3704"/>
    </row>
    <row r="3705" spans="17:31" x14ac:dyDescent="0.35">
      <c r="Q3705"/>
      <c r="R3705"/>
      <c r="S3705"/>
      <c r="T3705"/>
      <c r="U3705"/>
      <c r="V3705"/>
      <c r="W3705"/>
      <c r="X3705"/>
      <c r="Y3705"/>
      <c r="Z3705" s="54"/>
      <c r="AA3705" s="54"/>
      <c r="AB3705" s="54"/>
      <c r="AC3705"/>
      <c r="AD3705"/>
      <c r="AE3705"/>
    </row>
    <row r="3706" spans="17:31" x14ac:dyDescent="0.35">
      <c r="Q3706"/>
      <c r="R3706"/>
      <c r="S3706"/>
      <c r="T3706"/>
      <c r="U3706"/>
      <c r="V3706"/>
      <c r="W3706"/>
      <c r="X3706"/>
      <c r="Y3706"/>
      <c r="Z3706" s="54"/>
      <c r="AA3706" s="54"/>
      <c r="AB3706" s="54"/>
      <c r="AC3706"/>
      <c r="AD3706"/>
      <c r="AE3706"/>
    </row>
    <row r="3707" spans="17:31" x14ac:dyDescent="0.35">
      <c r="Q3707"/>
      <c r="R3707"/>
      <c r="S3707"/>
      <c r="T3707"/>
      <c r="U3707"/>
      <c r="V3707"/>
      <c r="W3707"/>
      <c r="X3707"/>
      <c r="Y3707"/>
      <c r="Z3707" s="54"/>
      <c r="AA3707" s="54"/>
      <c r="AB3707" s="54"/>
      <c r="AC3707"/>
      <c r="AD3707"/>
      <c r="AE3707"/>
    </row>
    <row r="3708" spans="17:31" x14ac:dyDescent="0.35">
      <c r="Q3708"/>
      <c r="R3708"/>
      <c r="S3708"/>
      <c r="T3708"/>
      <c r="U3708"/>
      <c r="V3708"/>
      <c r="W3708"/>
      <c r="X3708"/>
      <c r="Y3708"/>
      <c r="Z3708" s="54"/>
      <c r="AA3708" s="54"/>
      <c r="AB3708" s="54"/>
      <c r="AC3708"/>
      <c r="AD3708"/>
      <c r="AE3708"/>
    </row>
    <row r="3709" spans="17:31" x14ac:dyDescent="0.35">
      <c r="Q3709"/>
      <c r="R3709"/>
      <c r="S3709"/>
      <c r="T3709"/>
      <c r="U3709"/>
      <c r="V3709"/>
      <c r="W3709"/>
      <c r="X3709"/>
      <c r="Y3709"/>
      <c r="Z3709" s="54"/>
      <c r="AA3709" s="54"/>
      <c r="AB3709" s="54"/>
      <c r="AC3709"/>
      <c r="AD3709"/>
      <c r="AE3709"/>
    </row>
    <row r="3710" spans="17:31" x14ac:dyDescent="0.35">
      <c r="Q3710"/>
      <c r="R3710"/>
      <c r="S3710"/>
      <c r="T3710"/>
      <c r="U3710"/>
      <c r="V3710"/>
      <c r="W3710"/>
      <c r="X3710"/>
      <c r="Y3710"/>
      <c r="Z3710" s="54"/>
      <c r="AA3710" s="54"/>
      <c r="AB3710" s="54"/>
      <c r="AC3710"/>
      <c r="AD3710"/>
      <c r="AE3710"/>
    </row>
    <row r="3711" spans="17:31" x14ac:dyDescent="0.35">
      <c r="Q3711"/>
      <c r="R3711"/>
      <c r="S3711"/>
      <c r="T3711"/>
      <c r="U3711"/>
      <c r="V3711"/>
      <c r="W3711"/>
      <c r="X3711"/>
      <c r="Y3711"/>
      <c r="Z3711" s="54"/>
      <c r="AA3711" s="54"/>
      <c r="AB3711" s="54"/>
      <c r="AC3711"/>
      <c r="AD3711"/>
      <c r="AE3711"/>
    </row>
    <row r="3712" spans="17:31" x14ac:dyDescent="0.35">
      <c r="Q3712"/>
      <c r="R3712"/>
      <c r="S3712"/>
      <c r="T3712"/>
      <c r="U3712"/>
      <c r="V3712"/>
      <c r="W3712"/>
      <c r="X3712"/>
      <c r="Y3712"/>
      <c r="Z3712" s="54"/>
      <c r="AA3712" s="54"/>
      <c r="AB3712" s="54"/>
      <c r="AC3712"/>
      <c r="AD3712"/>
      <c r="AE3712"/>
    </row>
    <row r="3713" spans="17:31" x14ac:dyDescent="0.35">
      <c r="Q3713"/>
      <c r="R3713"/>
      <c r="S3713"/>
      <c r="T3713"/>
      <c r="U3713"/>
      <c r="V3713"/>
      <c r="W3713"/>
      <c r="X3713"/>
      <c r="Y3713"/>
      <c r="Z3713" s="54"/>
      <c r="AA3713" s="54"/>
      <c r="AB3713" s="54"/>
      <c r="AC3713"/>
      <c r="AD3713"/>
      <c r="AE3713"/>
    </row>
    <row r="3714" spans="17:31" x14ac:dyDescent="0.35">
      <c r="Q3714"/>
      <c r="R3714"/>
      <c r="S3714"/>
      <c r="T3714"/>
      <c r="U3714"/>
      <c r="V3714"/>
      <c r="W3714"/>
      <c r="X3714"/>
      <c r="Y3714"/>
      <c r="Z3714" s="54"/>
      <c r="AA3714" s="54"/>
      <c r="AB3714" s="54"/>
      <c r="AC3714"/>
      <c r="AD3714"/>
      <c r="AE3714"/>
    </row>
    <row r="3715" spans="17:31" x14ac:dyDescent="0.35">
      <c r="Q3715"/>
      <c r="R3715"/>
      <c r="S3715"/>
      <c r="T3715"/>
      <c r="U3715"/>
      <c r="V3715"/>
      <c r="W3715"/>
      <c r="X3715"/>
      <c r="Y3715"/>
      <c r="Z3715" s="54"/>
      <c r="AA3715" s="54"/>
      <c r="AB3715" s="54"/>
      <c r="AC3715"/>
      <c r="AD3715"/>
      <c r="AE3715"/>
    </row>
    <row r="3716" spans="17:31" x14ac:dyDescent="0.35">
      <c r="Q3716"/>
      <c r="R3716"/>
      <c r="S3716"/>
      <c r="T3716"/>
      <c r="U3716"/>
      <c r="V3716"/>
      <c r="W3716"/>
      <c r="X3716"/>
      <c r="Y3716"/>
      <c r="Z3716" s="54"/>
      <c r="AA3716" s="54"/>
      <c r="AB3716" s="54"/>
      <c r="AC3716"/>
      <c r="AD3716"/>
      <c r="AE3716"/>
    </row>
    <row r="3717" spans="17:31" x14ac:dyDescent="0.35">
      <c r="Q3717"/>
      <c r="R3717"/>
      <c r="S3717"/>
      <c r="T3717"/>
      <c r="U3717"/>
      <c r="V3717"/>
      <c r="W3717"/>
      <c r="X3717"/>
      <c r="Y3717"/>
      <c r="Z3717" s="54"/>
      <c r="AA3717" s="54"/>
      <c r="AB3717" s="54"/>
      <c r="AC3717"/>
      <c r="AD3717"/>
      <c r="AE3717"/>
    </row>
    <row r="3718" spans="17:31" x14ac:dyDescent="0.35">
      <c r="Q3718"/>
      <c r="R3718"/>
      <c r="S3718"/>
      <c r="T3718"/>
      <c r="U3718"/>
      <c r="V3718"/>
      <c r="W3718"/>
      <c r="X3718"/>
      <c r="Y3718"/>
      <c r="Z3718" s="54"/>
      <c r="AA3718" s="54"/>
      <c r="AB3718" s="54"/>
      <c r="AC3718"/>
      <c r="AD3718"/>
      <c r="AE3718"/>
    </row>
    <row r="3719" spans="17:31" x14ac:dyDescent="0.35">
      <c r="Q3719"/>
      <c r="R3719"/>
      <c r="S3719"/>
      <c r="T3719"/>
      <c r="U3719"/>
      <c r="V3719"/>
      <c r="W3719"/>
      <c r="X3719"/>
      <c r="Y3719"/>
      <c r="Z3719" s="54"/>
      <c r="AA3719" s="54"/>
      <c r="AB3719" s="54"/>
      <c r="AC3719"/>
      <c r="AD3719"/>
      <c r="AE3719"/>
    </row>
    <row r="3720" spans="17:31" x14ac:dyDescent="0.35">
      <c r="Q3720"/>
      <c r="R3720"/>
      <c r="S3720"/>
      <c r="T3720"/>
      <c r="U3720"/>
      <c r="V3720"/>
      <c r="W3720"/>
      <c r="X3720"/>
      <c r="Y3720"/>
      <c r="Z3720" s="54"/>
      <c r="AA3720" s="54"/>
      <c r="AB3720" s="54"/>
      <c r="AC3720"/>
      <c r="AD3720"/>
      <c r="AE3720"/>
    </row>
    <row r="3721" spans="17:31" x14ac:dyDescent="0.35">
      <c r="Q3721"/>
      <c r="R3721"/>
      <c r="S3721"/>
      <c r="T3721"/>
      <c r="U3721"/>
      <c r="V3721"/>
      <c r="W3721"/>
      <c r="X3721"/>
      <c r="Y3721"/>
      <c r="Z3721" s="54"/>
      <c r="AA3721" s="54"/>
      <c r="AB3721" s="54"/>
      <c r="AC3721"/>
      <c r="AD3721"/>
      <c r="AE3721"/>
    </row>
    <row r="3722" spans="17:31" x14ac:dyDescent="0.35">
      <c r="Q3722"/>
      <c r="R3722"/>
      <c r="S3722"/>
      <c r="T3722"/>
      <c r="U3722"/>
      <c r="V3722"/>
      <c r="W3722"/>
      <c r="X3722"/>
      <c r="Y3722"/>
      <c r="Z3722" s="54"/>
      <c r="AA3722" s="54"/>
      <c r="AB3722" s="54"/>
      <c r="AC3722"/>
      <c r="AD3722"/>
      <c r="AE3722"/>
    </row>
    <row r="3723" spans="17:31" x14ac:dyDescent="0.35">
      <c r="Q3723"/>
      <c r="R3723"/>
      <c r="S3723"/>
      <c r="T3723"/>
      <c r="U3723"/>
      <c r="V3723"/>
      <c r="W3723"/>
      <c r="X3723"/>
      <c r="Y3723"/>
      <c r="Z3723" s="54"/>
      <c r="AA3723" s="54"/>
      <c r="AB3723" s="54"/>
      <c r="AC3723"/>
      <c r="AD3723"/>
      <c r="AE3723"/>
    </row>
    <row r="3724" spans="17:31" x14ac:dyDescent="0.35">
      <c r="Q3724"/>
      <c r="R3724"/>
      <c r="S3724"/>
      <c r="T3724"/>
      <c r="U3724"/>
      <c r="V3724"/>
      <c r="W3724"/>
      <c r="X3724"/>
      <c r="Y3724"/>
      <c r="Z3724" s="54"/>
      <c r="AA3724" s="54"/>
      <c r="AB3724" s="54"/>
      <c r="AC3724"/>
      <c r="AD3724"/>
      <c r="AE3724"/>
    </row>
    <row r="3725" spans="17:31" x14ac:dyDescent="0.35">
      <c r="Q3725"/>
      <c r="R3725"/>
      <c r="S3725"/>
      <c r="T3725"/>
      <c r="U3725"/>
      <c r="V3725"/>
      <c r="W3725"/>
      <c r="X3725"/>
      <c r="Y3725"/>
      <c r="Z3725" s="54"/>
      <c r="AA3725" s="54"/>
      <c r="AB3725" s="54"/>
      <c r="AC3725"/>
      <c r="AD3725"/>
      <c r="AE3725"/>
    </row>
    <row r="3726" spans="17:31" x14ac:dyDescent="0.35">
      <c r="Q3726"/>
      <c r="R3726"/>
      <c r="S3726"/>
      <c r="T3726"/>
      <c r="U3726"/>
      <c r="V3726"/>
      <c r="W3726"/>
      <c r="X3726"/>
      <c r="Y3726"/>
      <c r="Z3726" s="54"/>
      <c r="AA3726" s="54"/>
      <c r="AB3726" s="54"/>
      <c r="AC3726"/>
      <c r="AD3726"/>
      <c r="AE3726"/>
    </row>
    <row r="3727" spans="17:31" x14ac:dyDescent="0.35">
      <c r="Q3727"/>
      <c r="R3727"/>
      <c r="S3727"/>
      <c r="T3727"/>
      <c r="U3727"/>
      <c r="V3727"/>
      <c r="W3727"/>
      <c r="X3727"/>
      <c r="Y3727"/>
      <c r="Z3727" s="54"/>
      <c r="AA3727" s="54"/>
      <c r="AB3727" s="54"/>
      <c r="AC3727"/>
      <c r="AD3727"/>
      <c r="AE3727"/>
    </row>
    <row r="3728" spans="17:31" x14ac:dyDescent="0.35">
      <c r="Q3728"/>
      <c r="R3728"/>
      <c r="S3728"/>
      <c r="T3728"/>
      <c r="U3728"/>
      <c r="V3728"/>
      <c r="W3728"/>
      <c r="X3728"/>
      <c r="Y3728"/>
      <c r="Z3728" s="54"/>
      <c r="AA3728" s="54"/>
      <c r="AB3728" s="54"/>
      <c r="AC3728"/>
      <c r="AD3728"/>
      <c r="AE3728"/>
    </row>
    <row r="3729" spans="17:31" x14ac:dyDescent="0.35">
      <c r="Q3729"/>
      <c r="R3729"/>
      <c r="S3729"/>
      <c r="T3729"/>
      <c r="U3729"/>
      <c r="V3729"/>
      <c r="W3729"/>
      <c r="X3729"/>
      <c r="Y3729"/>
      <c r="Z3729" s="54"/>
      <c r="AA3729" s="54"/>
      <c r="AB3729" s="54"/>
      <c r="AC3729"/>
      <c r="AD3729"/>
      <c r="AE3729"/>
    </row>
    <row r="3730" spans="17:31" x14ac:dyDescent="0.35">
      <c r="Q3730"/>
      <c r="R3730"/>
      <c r="S3730"/>
      <c r="T3730"/>
      <c r="U3730"/>
      <c r="V3730"/>
      <c r="W3730"/>
      <c r="X3730"/>
      <c r="Y3730"/>
      <c r="Z3730" s="54"/>
      <c r="AA3730" s="54"/>
      <c r="AB3730" s="54"/>
      <c r="AC3730"/>
      <c r="AD3730"/>
      <c r="AE3730"/>
    </row>
    <row r="3731" spans="17:31" x14ac:dyDescent="0.35">
      <c r="Q3731"/>
      <c r="R3731"/>
      <c r="S3731"/>
      <c r="T3731"/>
      <c r="U3731"/>
      <c r="V3731"/>
      <c r="W3731"/>
      <c r="X3731"/>
      <c r="Y3731"/>
      <c r="Z3731" s="54"/>
      <c r="AA3731" s="54"/>
      <c r="AB3731" s="54"/>
      <c r="AC3731"/>
      <c r="AD3731"/>
      <c r="AE3731"/>
    </row>
    <row r="3732" spans="17:31" x14ac:dyDescent="0.35">
      <c r="Q3732"/>
      <c r="R3732"/>
      <c r="S3732"/>
      <c r="T3732"/>
      <c r="U3732"/>
      <c r="V3732"/>
      <c r="W3732"/>
      <c r="X3732"/>
      <c r="Y3732"/>
      <c r="Z3732" s="54"/>
      <c r="AA3732" s="54"/>
      <c r="AB3732" s="54"/>
      <c r="AC3732"/>
      <c r="AD3732"/>
      <c r="AE3732"/>
    </row>
    <row r="3733" spans="17:31" x14ac:dyDescent="0.35">
      <c r="Q3733"/>
      <c r="R3733"/>
      <c r="S3733"/>
      <c r="T3733"/>
      <c r="U3733"/>
      <c r="V3733"/>
      <c r="W3733"/>
      <c r="X3733"/>
      <c r="Y3733"/>
      <c r="Z3733" s="54"/>
      <c r="AA3733" s="54"/>
      <c r="AB3733" s="54"/>
      <c r="AC3733"/>
      <c r="AD3733"/>
      <c r="AE3733"/>
    </row>
    <row r="3734" spans="17:31" x14ac:dyDescent="0.35">
      <c r="Q3734"/>
      <c r="R3734"/>
      <c r="S3734"/>
      <c r="T3734"/>
      <c r="U3734"/>
      <c r="V3734"/>
      <c r="W3734"/>
      <c r="X3734"/>
      <c r="Y3734"/>
      <c r="Z3734" s="54"/>
      <c r="AA3734" s="54"/>
      <c r="AB3734" s="54"/>
      <c r="AC3734"/>
      <c r="AD3734"/>
      <c r="AE3734"/>
    </row>
    <row r="3735" spans="17:31" x14ac:dyDescent="0.35">
      <c r="Q3735"/>
      <c r="R3735"/>
      <c r="S3735"/>
      <c r="T3735"/>
      <c r="U3735"/>
      <c r="V3735"/>
      <c r="W3735"/>
      <c r="X3735"/>
      <c r="Y3735"/>
      <c r="Z3735" s="54"/>
      <c r="AA3735" s="54"/>
      <c r="AB3735" s="54"/>
      <c r="AC3735"/>
      <c r="AD3735"/>
      <c r="AE3735"/>
    </row>
    <row r="3736" spans="17:31" x14ac:dyDescent="0.35">
      <c r="Q3736"/>
      <c r="R3736"/>
      <c r="S3736"/>
      <c r="T3736"/>
      <c r="U3736"/>
      <c r="V3736"/>
      <c r="W3736"/>
      <c r="X3736"/>
      <c r="Y3736"/>
      <c r="Z3736" s="54"/>
      <c r="AA3736" s="54"/>
      <c r="AB3736" s="54"/>
      <c r="AC3736"/>
      <c r="AD3736"/>
      <c r="AE3736"/>
    </row>
    <row r="3737" spans="17:31" x14ac:dyDescent="0.35">
      <c r="Q3737"/>
      <c r="R3737"/>
      <c r="S3737"/>
      <c r="T3737"/>
      <c r="U3737"/>
      <c r="V3737"/>
      <c r="W3737"/>
      <c r="X3737"/>
      <c r="Y3737"/>
      <c r="Z3737" s="54"/>
      <c r="AA3737" s="54"/>
      <c r="AB3737" s="54"/>
      <c r="AC3737"/>
      <c r="AD3737"/>
      <c r="AE3737"/>
    </row>
    <row r="3738" spans="17:31" x14ac:dyDescent="0.35">
      <c r="Q3738"/>
      <c r="R3738"/>
      <c r="S3738"/>
      <c r="T3738"/>
      <c r="U3738"/>
      <c r="V3738"/>
      <c r="W3738"/>
      <c r="X3738"/>
      <c r="Y3738"/>
      <c r="Z3738" s="54"/>
      <c r="AA3738" s="54"/>
      <c r="AB3738" s="54"/>
      <c r="AC3738"/>
      <c r="AD3738"/>
      <c r="AE3738"/>
    </row>
    <row r="3739" spans="17:31" x14ac:dyDescent="0.35">
      <c r="Q3739"/>
      <c r="R3739"/>
      <c r="S3739"/>
      <c r="T3739"/>
      <c r="U3739"/>
      <c r="V3739"/>
      <c r="W3739"/>
      <c r="X3739"/>
      <c r="Y3739"/>
      <c r="Z3739" s="54"/>
      <c r="AA3739" s="54"/>
      <c r="AB3739" s="54"/>
      <c r="AC3739"/>
      <c r="AD3739"/>
      <c r="AE3739"/>
    </row>
    <row r="3740" spans="17:31" x14ac:dyDescent="0.35">
      <c r="Q3740"/>
      <c r="R3740"/>
      <c r="S3740"/>
      <c r="T3740"/>
      <c r="U3740"/>
      <c r="V3740"/>
      <c r="W3740"/>
      <c r="X3740"/>
      <c r="Y3740"/>
      <c r="Z3740" s="54"/>
      <c r="AA3740" s="54"/>
      <c r="AB3740" s="54"/>
      <c r="AC3740"/>
      <c r="AD3740"/>
      <c r="AE3740"/>
    </row>
    <row r="3741" spans="17:31" x14ac:dyDescent="0.35">
      <c r="Q3741"/>
      <c r="R3741"/>
      <c r="S3741"/>
      <c r="T3741"/>
      <c r="U3741"/>
      <c r="V3741"/>
      <c r="W3741"/>
      <c r="X3741"/>
      <c r="Y3741"/>
      <c r="Z3741" s="54"/>
      <c r="AA3741" s="54"/>
      <c r="AB3741" s="54"/>
      <c r="AC3741"/>
      <c r="AD3741"/>
      <c r="AE3741"/>
    </row>
    <row r="3742" spans="17:31" x14ac:dyDescent="0.35">
      <c r="Q3742"/>
      <c r="R3742"/>
      <c r="S3742"/>
      <c r="T3742"/>
      <c r="U3742"/>
      <c r="V3742"/>
      <c r="W3742"/>
      <c r="X3742"/>
      <c r="Y3742"/>
      <c r="Z3742" s="54"/>
      <c r="AA3742" s="54"/>
      <c r="AB3742" s="54"/>
      <c r="AC3742"/>
      <c r="AD3742"/>
      <c r="AE3742"/>
    </row>
    <row r="3743" spans="17:31" x14ac:dyDescent="0.35">
      <c r="Q3743"/>
      <c r="R3743"/>
      <c r="S3743"/>
      <c r="T3743"/>
      <c r="U3743"/>
      <c r="V3743"/>
      <c r="W3743"/>
      <c r="X3743"/>
      <c r="Y3743"/>
      <c r="Z3743" s="54"/>
      <c r="AA3743" s="54"/>
      <c r="AB3743" s="54"/>
      <c r="AC3743"/>
      <c r="AD3743"/>
      <c r="AE3743"/>
    </row>
    <row r="3744" spans="17:31" x14ac:dyDescent="0.35">
      <c r="Q3744"/>
      <c r="R3744"/>
      <c r="S3744"/>
      <c r="T3744"/>
      <c r="U3744"/>
      <c r="V3744"/>
      <c r="W3744"/>
      <c r="X3744"/>
      <c r="Y3744"/>
      <c r="Z3744" s="54"/>
      <c r="AA3744" s="54"/>
      <c r="AB3744" s="54"/>
      <c r="AC3744"/>
      <c r="AD3744"/>
      <c r="AE3744"/>
    </row>
    <row r="3745" spans="17:31" x14ac:dyDescent="0.35">
      <c r="Q3745"/>
      <c r="R3745"/>
      <c r="S3745"/>
      <c r="T3745"/>
      <c r="U3745"/>
      <c r="V3745"/>
      <c r="W3745"/>
      <c r="X3745"/>
      <c r="Y3745"/>
      <c r="Z3745" s="54"/>
      <c r="AA3745" s="54"/>
      <c r="AB3745" s="54"/>
      <c r="AC3745"/>
      <c r="AD3745"/>
      <c r="AE3745"/>
    </row>
    <row r="3746" spans="17:31" x14ac:dyDescent="0.35">
      <c r="Q3746"/>
      <c r="R3746"/>
      <c r="S3746"/>
      <c r="T3746"/>
      <c r="U3746"/>
      <c r="V3746"/>
      <c r="W3746"/>
      <c r="X3746"/>
      <c r="Y3746"/>
      <c r="Z3746" s="54"/>
      <c r="AA3746" s="54"/>
      <c r="AB3746" s="54"/>
      <c r="AC3746"/>
      <c r="AD3746"/>
      <c r="AE3746"/>
    </row>
    <row r="3747" spans="17:31" x14ac:dyDescent="0.35">
      <c r="Q3747"/>
      <c r="R3747"/>
      <c r="S3747"/>
      <c r="T3747"/>
      <c r="U3747"/>
      <c r="V3747"/>
      <c r="W3747"/>
      <c r="X3747"/>
      <c r="Y3747"/>
      <c r="Z3747" s="54"/>
      <c r="AA3747" s="54"/>
      <c r="AB3747" s="54"/>
      <c r="AC3747"/>
      <c r="AD3747"/>
      <c r="AE3747"/>
    </row>
    <row r="3748" spans="17:31" x14ac:dyDescent="0.35">
      <c r="Q3748"/>
      <c r="R3748"/>
      <c r="S3748"/>
      <c r="T3748"/>
      <c r="U3748"/>
      <c r="V3748"/>
      <c r="W3748"/>
      <c r="X3748"/>
      <c r="Y3748"/>
      <c r="Z3748" s="54"/>
      <c r="AA3748" s="54"/>
      <c r="AB3748" s="54"/>
      <c r="AC3748"/>
      <c r="AD3748"/>
      <c r="AE3748"/>
    </row>
    <row r="3749" spans="17:31" x14ac:dyDescent="0.35">
      <c r="Q3749"/>
      <c r="R3749"/>
      <c r="S3749"/>
      <c r="T3749"/>
      <c r="U3749"/>
      <c r="V3749"/>
      <c r="W3749"/>
      <c r="X3749"/>
      <c r="Y3749"/>
      <c r="Z3749" s="54"/>
      <c r="AA3749" s="54"/>
      <c r="AB3749" s="54"/>
      <c r="AC3749"/>
      <c r="AD3749"/>
      <c r="AE3749"/>
    </row>
    <row r="3750" spans="17:31" x14ac:dyDescent="0.35">
      <c r="Q3750"/>
      <c r="R3750"/>
      <c r="S3750"/>
      <c r="T3750"/>
      <c r="U3750"/>
      <c r="V3750"/>
      <c r="W3750"/>
      <c r="X3750"/>
      <c r="Y3750"/>
      <c r="Z3750" s="54"/>
      <c r="AA3750" s="54"/>
      <c r="AB3750" s="54"/>
      <c r="AC3750"/>
      <c r="AD3750"/>
      <c r="AE3750"/>
    </row>
    <row r="3751" spans="17:31" x14ac:dyDescent="0.35">
      <c r="Q3751"/>
      <c r="R3751"/>
      <c r="S3751"/>
      <c r="T3751"/>
      <c r="U3751"/>
      <c r="V3751"/>
      <c r="W3751"/>
      <c r="X3751"/>
      <c r="Y3751"/>
      <c r="Z3751" s="54"/>
      <c r="AA3751" s="54"/>
      <c r="AB3751" s="54"/>
      <c r="AC3751"/>
      <c r="AD3751"/>
      <c r="AE3751"/>
    </row>
    <row r="3752" spans="17:31" x14ac:dyDescent="0.35">
      <c r="Q3752"/>
      <c r="R3752"/>
      <c r="S3752"/>
      <c r="T3752"/>
      <c r="U3752"/>
      <c r="V3752"/>
      <c r="W3752"/>
      <c r="X3752"/>
      <c r="Y3752"/>
      <c r="Z3752" s="54"/>
      <c r="AA3752" s="54"/>
      <c r="AB3752" s="54"/>
      <c r="AC3752"/>
      <c r="AD3752"/>
      <c r="AE3752"/>
    </row>
    <row r="3753" spans="17:31" x14ac:dyDescent="0.35">
      <c r="Q3753"/>
      <c r="R3753"/>
      <c r="S3753"/>
      <c r="T3753"/>
      <c r="U3753"/>
      <c r="V3753"/>
      <c r="W3753"/>
      <c r="X3753"/>
      <c r="Y3753"/>
      <c r="Z3753" s="54"/>
      <c r="AA3753" s="54"/>
      <c r="AB3753" s="54"/>
      <c r="AC3753"/>
      <c r="AD3753"/>
      <c r="AE3753"/>
    </row>
    <row r="3754" spans="17:31" x14ac:dyDescent="0.35">
      <c r="Q3754"/>
      <c r="R3754"/>
      <c r="S3754"/>
      <c r="T3754"/>
      <c r="U3754"/>
      <c r="V3754"/>
      <c r="W3754"/>
      <c r="X3754"/>
      <c r="Y3754"/>
      <c r="Z3754" s="54"/>
      <c r="AA3754" s="54"/>
      <c r="AB3754" s="54"/>
      <c r="AC3754"/>
      <c r="AD3754"/>
      <c r="AE3754"/>
    </row>
    <row r="3755" spans="17:31" x14ac:dyDescent="0.35">
      <c r="Q3755"/>
      <c r="R3755"/>
      <c r="S3755"/>
      <c r="T3755"/>
      <c r="U3755"/>
      <c r="V3755"/>
      <c r="W3755"/>
      <c r="X3755"/>
      <c r="Y3755"/>
      <c r="Z3755" s="54"/>
      <c r="AA3755" s="54"/>
      <c r="AB3755" s="54"/>
      <c r="AC3755"/>
      <c r="AD3755"/>
      <c r="AE3755"/>
    </row>
    <row r="3756" spans="17:31" x14ac:dyDescent="0.35">
      <c r="Q3756"/>
      <c r="R3756"/>
      <c r="S3756"/>
      <c r="T3756"/>
      <c r="U3756"/>
      <c r="V3756"/>
      <c r="W3756"/>
      <c r="X3756"/>
      <c r="Y3756"/>
      <c r="Z3756" s="54"/>
      <c r="AA3756" s="54"/>
      <c r="AB3756" s="54"/>
      <c r="AC3756"/>
      <c r="AD3756"/>
      <c r="AE3756"/>
    </row>
    <row r="3757" spans="17:31" x14ac:dyDescent="0.35">
      <c r="Q3757"/>
      <c r="R3757"/>
      <c r="S3757"/>
      <c r="T3757"/>
      <c r="U3757"/>
      <c r="V3757"/>
      <c r="W3757"/>
      <c r="X3757"/>
      <c r="Y3757"/>
      <c r="Z3757" s="54"/>
      <c r="AA3757" s="54"/>
      <c r="AB3757" s="54"/>
      <c r="AC3757"/>
      <c r="AD3757"/>
      <c r="AE3757"/>
    </row>
    <row r="3758" spans="17:31" x14ac:dyDescent="0.35">
      <c r="Q3758"/>
      <c r="R3758"/>
      <c r="S3758"/>
      <c r="T3758"/>
      <c r="U3758"/>
      <c r="V3758"/>
      <c r="W3758"/>
      <c r="X3758"/>
      <c r="Y3758"/>
      <c r="Z3758" s="54"/>
      <c r="AA3758" s="54"/>
      <c r="AB3758" s="54"/>
      <c r="AC3758"/>
      <c r="AD3758"/>
      <c r="AE3758"/>
    </row>
    <row r="3759" spans="17:31" x14ac:dyDescent="0.35">
      <c r="Q3759"/>
      <c r="R3759"/>
      <c r="S3759"/>
      <c r="T3759"/>
      <c r="U3759"/>
      <c r="V3759"/>
      <c r="W3759"/>
      <c r="X3759"/>
      <c r="Y3759"/>
      <c r="Z3759" s="54"/>
      <c r="AA3759" s="54"/>
      <c r="AB3759" s="54"/>
      <c r="AC3759"/>
      <c r="AD3759"/>
      <c r="AE3759"/>
    </row>
    <row r="3760" spans="17:31" x14ac:dyDescent="0.35">
      <c r="Q3760"/>
      <c r="R3760"/>
      <c r="S3760"/>
      <c r="T3760"/>
      <c r="U3760"/>
      <c r="V3760"/>
      <c r="W3760"/>
      <c r="X3760"/>
      <c r="Y3760"/>
      <c r="Z3760" s="54"/>
      <c r="AA3760" s="54"/>
      <c r="AB3760" s="54"/>
      <c r="AC3760"/>
      <c r="AD3760"/>
      <c r="AE3760"/>
    </row>
    <row r="3761" spans="17:31" x14ac:dyDescent="0.35">
      <c r="Q3761"/>
      <c r="R3761"/>
      <c r="S3761"/>
      <c r="T3761"/>
      <c r="U3761"/>
      <c r="V3761"/>
      <c r="W3761"/>
      <c r="X3761"/>
      <c r="Y3761"/>
      <c r="Z3761" s="54"/>
      <c r="AA3761" s="54"/>
      <c r="AB3761" s="54"/>
      <c r="AC3761"/>
      <c r="AD3761"/>
      <c r="AE3761"/>
    </row>
    <row r="3762" spans="17:31" x14ac:dyDescent="0.35">
      <c r="Q3762"/>
      <c r="R3762"/>
      <c r="S3762"/>
      <c r="T3762"/>
      <c r="U3762"/>
      <c r="V3762"/>
      <c r="W3762"/>
      <c r="X3762"/>
      <c r="Y3762"/>
      <c r="Z3762" s="54"/>
      <c r="AA3762" s="54"/>
      <c r="AB3762" s="54"/>
      <c r="AC3762"/>
      <c r="AD3762"/>
      <c r="AE3762"/>
    </row>
    <row r="3763" spans="17:31" x14ac:dyDescent="0.35">
      <c r="Q3763"/>
      <c r="R3763"/>
      <c r="S3763"/>
      <c r="T3763"/>
      <c r="U3763"/>
      <c r="V3763"/>
      <c r="W3763"/>
      <c r="X3763"/>
      <c r="Y3763"/>
      <c r="Z3763" s="54"/>
      <c r="AA3763" s="54"/>
      <c r="AB3763" s="54"/>
      <c r="AC3763"/>
      <c r="AD3763"/>
      <c r="AE3763"/>
    </row>
    <row r="3764" spans="17:31" x14ac:dyDescent="0.35">
      <c r="Q3764"/>
      <c r="R3764"/>
      <c r="S3764"/>
      <c r="T3764"/>
      <c r="U3764"/>
      <c r="V3764"/>
      <c r="W3764"/>
      <c r="X3764"/>
      <c r="Y3764"/>
      <c r="Z3764" s="54"/>
      <c r="AA3764" s="54"/>
      <c r="AB3764" s="54"/>
      <c r="AC3764"/>
      <c r="AD3764"/>
      <c r="AE3764"/>
    </row>
    <row r="3765" spans="17:31" x14ac:dyDescent="0.35">
      <c r="Q3765"/>
      <c r="R3765"/>
      <c r="S3765"/>
      <c r="T3765"/>
      <c r="U3765"/>
      <c r="V3765"/>
      <c r="W3765"/>
      <c r="X3765"/>
      <c r="Y3765"/>
      <c r="Z3765" s="54"/>
      <c r="AA3765" s="54"/>
      <c r="AB3765" s="54"/>
      <c r="AC3765"/>
      <c r="AD3765"/>
      <c r="AE3765"/>
    </row>
    <row r="3766" spans="17:31" x14ac:dyDescent="0.35">
      <c r="Q3766"/>
      <c r="R3766"/>
      <c r="S3766"/>
      <c r="T3766"/>
      <c r="U3766"/>
      <c r="V3766"/>
      <c r="W3766"/>
      <c r="X3766"/>
      <c r="Y3766"/>
      <c r="Z3766" s="54"/>
      <c r="AA3766" s="54"/>
      <c r="AB3766" s="54"/>
      <c r="AC3766"/>
      <c r="AD3766"/>
      <c r="AE3766"/>
    </row>
    <row r="3767" spans="17:31" x14ac:dyDescent="0.35">
      <c r="Q3767"/>
      <c r="R3767"/>
      <c r="S3767"/>
      <c r="T3767"/>
      <c r="U3767"/>
      <c r="V3767"/>
      <c r="W3767"/>
      <c r="X3767"/>
      <c r="Y3767"/>
      <c r="Z3767" s="54"/>
      <c r="AA3767" s="54"/>
      <c r="AB3767" s="54"/>
      <c r="AC3767"/>
      <c r="AD3767"/>
      <c r="AE3767"/>
    </row>
    <row r="3768" spans="17:31" x14ac:dyDescent="0.35">
      <c r="Q3768"/>
      <c r="R3768"/>
      <c r="S3768"/>
      <c r="T3768"/>
      <c r="U3768"/>
      <c r="V3768"/>
      <c r="W3768"/>
      <c r="X3768"/>
      <c r="Y3768"/>
      <c r="Z3768" s="54"/>
      <c r="AA3768" s="54"/>
      <c r="AB3768" s="54"/>
      <c r="AC3768"/>
      <c r="AD3768"/>
      <c r="AE3768"/>
    </row>
    <row r="3769" spans="17:31" x14ac:dyDescent="0.35">
      <c r="Q3769"/>
      <c r="R3769"/>
      <c r="S3769"/>
      <c r="T3769"/>
      <c r="U3769"/>
      <c r="V3769"/>
      <c r="W3769"/>
      <c r="X3769"/>
      <c r="Y3769"/>
      <c r="Z3769" s="54"/>
      <c r="AA3769" s="54"/>
      <c r="AB3769" s="54"/>
      <c r="AC3769"/>
      <c r="AD3769"/>
      <c r="AE3769"/>
    </row>
    <row r="3770" spans="17:31" x14ac:dyDescent="0.35">
      <c r="Q3770"/>
      <c r="R3770"/>
      <c r="S3770"/>
      <c r="T3770"/>
      <c r="U3770"/>
      <c r="V3770"/>
      <c r="W3770"/>
      <c r="X3770"/>
      <c r="Y3770"/>
      <c r="Z3770" s="54"/>
      <c r="AA3770" s="54"/>
      <c r="AB3770" s="54"/>
      <c r="AC3770"/>
      <c r="AD3770"/>
      <c r="AE3770"/>
    </row>
    <row r="3771" spans="17:31" x14ac:dyDescent="0.35">
      <c r="Q3771"/>
      <c r="R3771"/>
      <c r="S3771"/>
      <c r="T3771"/>
      <c r="U3771"/>
      <c r="V3771"/>
      <c r="W3771"/>
      <c r="X3771"/>
      <c r="Y3771"/>
      <c r="Z3771" s="54"/>
      <c r="AA3771" s="54"/>
      <c r="AB3771" s="54"/>
      <c r="AC3771"/>
      <c r="AD3771"/>
      <c r="AE3771"/>
    </row>
    <row r="3772" spans="17:31" x14ac:dyDescent="0.35">
      <c r="Q3772"/>
      <c r="R3772"/>
      <c r="S3772"/>
      <c r="T3772"/>
      <c r="U3772"/>
      <c r="V3772"/>
      <c r="W3772"/>
      <c r="X3772"/>
      <c r="Y3772"/>
      <c r="Z3772" s="54"/>
      <c r="AA3772" s="54"/>
      <c r="AB3772" s="54"/>
      <c r="AC3772"/>
      <c r="AD3772"/>
      <c r="AE3772"/>
    </row>
    <row r="3773" spans="17:31" x14ac:dyDescent="0.35">
      <c r="Q3773"/>
      <c r="R3773"/>
      <c r="S3773"/>
      <c r="T3773"/>
      <c r="U3773"/>
      <c r="V3773"/>
      <c r="W3773"/>
      <c r="X3773"/>
      <c r="Y3773"/>
      <c r="Z3773" s="54"/>
      <c r="AA3773" s="54"/>
      <c r="AB3773" s="54"/>
      <c r="AC3773"/>
      <c r="AD3773"/>
      <c r="AE3773"/>
    </row>
    <row r="3774" spans="17:31" x14ac:dyDescent="0.35">
      <c r="Q3774"/>
      <c r="R3774"/>
      <c r="S3774"/>
      <c r="T3774"/>
      <c r="U3774"/>
      <c r="V3774"/>
      <c r="W3774"/>
      <c r="X3774"/>
      <c r="Y3774"/>
      <c r="Z3774" s="54"/>
      <c r="AA3774" s="54"/>
      <c r="AB3774" s="54"/>
      <c r="AC3774"/>
      <c r="AD3774"/>
      <c r="AE3774"/>
    </row>
    <row r="3775" spans="17:31" x14ac:dyDescent="0.35">
      <c r="Q3775"/>
      <c r="R3775"/>
      <c r="S3775"/>
      <c r="T3775"/>
      <c r="U3775"/>
      <c r="V3775"/>
      <c r="W3775"/>
      <c r="X3775"/>
      <c r="Y3775"/>
      <c r="Z3775" s="54"/>
      <c r="AA3775" s="54"/>
      <c r="AB3775" s="54"/>
      <c r="AC3775"/>
      <c r="AD3775"/>
      <c r="AE3775"/>
    </row>
    <row r="3776" spans="17:31" x14ac:dyDescent="0.35">
      <c r="Q3776"/>
      <c r="R3776"/>
      <c r="S3776"/>
      <c r="T3776"/>
      <c r="U3776"/>
      <c r="V3776"/>
      <c r="W3776"/>
      <c r="X3776"/>
      <c r="Y3776"/>
      <c r="Z3776" s="54"/>
      <c r="AA3776" s="54"/>
      <c r="AB3776" s="54"/>
      <c r="AC3776"/>
      <c r="AD3776"/>
      <c r="AE3776"/>
    </row>
    <row r="3777" spans="17:31" x14ac:dyDescent="0.35">
      <c r="Q3777"/>
      <c r="R3777"/>
      <c r="S3777"/>
      <c r="T3777"/>
      <c r="U3777"/>
      <c r="V3777"/>
      <c r="W3777"/>
      <c r="X3777"/>
      <c r="Y3777"/>
      <c r="Z3777" s="54"/>
      <c r="AA3777" s="54"/>
      <c r="AB3777" s="54"/>
      <c r="AC3777"/>
      <c r="AD3777"/>
      <c r="AE3777"/>
    </row>
    <row r="3778" spans="17:31" x14ac:dyDescent="0.35">
      <c r="Q3778"/>
      <c r="R3778"/>
      <c r="S3778"/>
      <c r="T3778"/>
      <c r="U3778"/>
      <c r="V3778"/>
      <c r="W3778"/>
      <c r="X3778"/>
      <c r="Y3778"/>
      <c r="Z3778" s="54"/>
      <c r="AA3778" s="54"/>
      <c r="AB3778" s="54"/>
      <c r="AC3778"/>
      <c r="AD3778"/>
      <c r="AE3778"/>
    </row>
    <row r="3779" spans="17:31" x14ac:dyDescent="0.35">
      <c r="Q3779"/>
      <c r="R3779"/>
      <c r="S3779"/>
      <c r="T3779"/>
      <c r="U3779"/>
      <c r="V3779"/>
      <c r="W3779"/>
      <c r="X3779"/>
      <c r="Y3779"/>
      <c r="Z3779" s="54"/>
      <c r="AA3779" s="54"/>
      <c r="AB3779" s="54"/>
      <c r="AC3779"/>
      <c r="AD3779"/>
      <c r="AE3779"/>
    </row>
    <row r="3780" spans="17:31" x14ac:dyDescent="0.35">
      <c r="Q3780"/>
      <c r="R3780"/>
      <c r="S3780"/>
      <c r="T3780"/>
      <c r="U3780"/>
      <c r="V3780"/>
      <c r="W3780"/>
      <c r="X3780"/>
      <c r="Y3780"/>
      <c r="Z3780" s="54"/>
      <c r="AA3780" s="54"/>
      <c r="AB3780" s="54"/>
      <c r="AC3780"/>
      <c r="AD3780"/>
      <c r="AE3780"/>
    </row>
    <row r="3781" spans="17:31" x14ac:dyDescent="0.35">
      <c r="Q3781"/>
      <c r="R3781"/>
      <c r="S3781"/>
      <c r="T3781"/>
      <c r="U3781"/>
      <c r="V3781"/>
      <c r="W3781"/>
      <c r="X3781"/>
      <c r="Y3781"/>
      <c r="Z3781" s="54"/>
      <c r="AA3781" s="54"/>
      <c r="AB3781" s="54"/>
      <c r="AC3781"/>
      <c r="AD3781"/>
      <c r="AE3781"/>
    </row>
    <row r="3782" spans="17:31" x14ac:dyDescent="0.35">
      <c r="Q3782"/>
      <c r="R3782"/>
      <c r="S3782"/>
      <c r="T3782"/>
      <c r="U3782"/>
      <c r="V3782"/>
      <c r="W3782"/>
      <c r="X3782"/>
      <c r="Y3782"/>
      <c r="Z3782" s="54"/>
      <c r="AA3782" s="54"/>
      <c r="AB3782" s="54"/>
      <c r="AC3782"/>
      <c r="AD3782"/>
      <c r="AE3782"/>
    </row>
    <row r="3783" spans="17:31" x14ac:dyDescent="0.35">
      <c r="Q3783"/>
      <c r="R3783"/>
      <c r="S3783"/>
      <c r="T3783"/>
      <c r="U3783"/>
      <c r="V3783"/>
      <c r="W3783"/>
      <c r="X3783"/>
      <c r="Y3783"/>
      <c r="Z3783" s="54"/>
      <c r="AA3783" s="54"/>
      <c r="AB3783" s="54"/>
      <c r="AC3783"/>
      <c r="AD3783"/>
      <c r="AE3783"/>
    </row>
    <row r="3784" spans="17:31" x14ac:dyDescent="0.35">
      <c r="Q3784"/>
      <c r="R3784"/>
      <c r="S3784"/>
      <c r="T3784"/>
      <c r="U3784"/>
      <c r="V3784"/>
      <c r="W3784"/>
      <c r="X3784"/>
      <c r="Y3784"/>
      <c r="Z3784" s="54"/>
      <c r="AA3784" s="54"/>
      <c r="AB3784" s="54"/>
      <c r="AC3784"/>
      <c r="AD3784"/>
      <c r="AE3784"/>
    </row>
    <row r="3785" spans="17:31" x14ac:dyDescent="0.35">
      <c r="Q3785"/>
      <c r="R3785"/>
      <c r="S3785"/>
      <c r="T3785"/>
      <c r="U3785"/>
      <c r="V3785"/>
      <c r="W3785"/>
      <c r="X3785"/>
      <c r="Y3785"/>
      <c r="Z3785" s="54"/>
      <c r="AA3785" s="54"/>
      <c r="AB3785" s="54"/>
      <c r="AC3785"/>
      <c r="AD3785"/>
      <c r="AE3785"/>
    </row>
    <row r="3786" spans="17:31" x14ac:dyDescent="0.35">
      <c r="Q3786"/>
      <c r="R3786"/>
      <c r="S3786"/>
      <c r="T3786"/>
      <c r="U3786"/>
      <c r="V3786"/>
      <c r="W3786"/>
      <c r="X3786"/>
      <c r="Y3786"/>
      <c r="Z3786" s="54"/>
      <c r="AA3786" s="54"/>
      <c r="AB3786" s="54"/>
      <c r="AC3786"/>
      <c r="AD3786"/>
      <c r="AE3786"/>
    </row>
    <row r="3787" spans="17:31" x14ac:dyDescent="0.35">
      <c r="Q3787"/>
      <c r="R3787"/>
      <c r="S3787"/>
      <c r="T3787"/>
      <c r="U3787"/>
      <c r="V3787"/>
      <c r="W3787"/>
      <c r="X3787"/>
      <c r="Y3787"/>
      <c r="Z3787" s="54"/>
      <c r="AA3787" s="54"/>
      <c r="AB3787" s="54"/>
      <c r="AC3787"/>
      <c r="AD3787"/>
      <c r="AE3787"/>
    </row>
    <row r="3788" spans="17:31" x14ac:dyDescent="0.35">
      <c r="Q3788"/>
      <c r="R3788"/>
      <c r="S3788"/>
      <c r="T3788"/>
      <c r="U3788"/>
      <c r="V3788"/>
      <c r="W3788"/>
      <c r="X3788"/>
      <c r="Y3788"/>
      <c r="Z3788" s="54"/>
      <c r="AA3788" s="54"/>
      <c r="AB3788" s="54"/>
      <c r="AC3788"/>
      <c r="AD3788"/>
      <c r="AE3788"/>
    </row>
    <row r="3789" spans="17:31" x14ac:dyDescent="0.35">
      <c r="Q3789"/>
      <c r="R3789"/>
      <c r="S3789"/>
      <c r="T3789"/>
      <c r="U3789"/>
      <c r="V3789"/>
      <c r="W3789"/>
      <c r="X3789"/>
      <c r="Y3789"/>
      <c r="Z3789" s="54"/>
      <c r="AA3789" s="54"/>
      <c r="AB3789" s="54"/>
      <c r="AC3789"/>
      <c r="AD3789"/>
      <c r="AE3789"/>
    </row>
    <row r="3790" spans="17:31" x14ac:dyDescent="0.35">
      <c r="Q3790"/>
      <c r="R3790"/>
      <c r="S3790"/>
      <c r="T3790"/>
      <c r="U3790"/>
      <c r="V3790"/>
      <c r="W3790"/>
      <c r="X3790"/>
      <c r="Y3790"/>
      <c r="Z3790" s="54"/>
      <c r="AA3790" s="54"/>
      <c r="AB3790" s="54"/>
      <c r="AC3790"/>
      <c r="AD3790"/>
      <c r="AE3790"/>
    </row>
    <row r="3791" spans="17:31" x14ac:dyDescent="0.35">
      <c r="Q3791"/>
      <c r="R3791"/>
      <c r="S3791"/>
      <c r="T3791"/>
      <c r="U3791"/>
      <c r="V3791"/>
      <c r="W3791"/>
      <c r="X3791"/>
      <c r="Y3791"/>
      <c r="Z3791" s="54"/>
      <c r="AA3791" s="54"/>
      <c r="AB3791" s="54"/>
      <c r="AC3791"/>
      <c r="AD3791"/>
      <c r="AE3791"/>
    </row>
  </sheetData>
  <sortState xmlns:xlrd2="http://schemas.microsoft.com/office/spreadsheetml/2017/richdata2" ref="A15:AZ962">
    <sortCondition ref="H15:H962"/>
  </sortState>
  <mergeCells count="21">
    <mergeCell ref="AH1:AO1"/>
    <mergeCell ref="AH4:AO4"/>
    <mergeCell ref="AH5:AU5"/>
    <mergeCell ref="AI12:AU12"/>
    <mergeCell ref="AI13:AK13"/>
    <mergeCell ref="AM13:AO13"/>
    <mergeCell ref="AT13:AU13"/>
    <mergeCell ref="R1:Y1"/>
    <mergeCell ref="R4:Y4"/>
    <mergeCell ref="R5:AE5"/>
    <mergeCell ref="S12:AE12"/>
    <mergeCell ref="S13:U13"/>
    <mergeCell ref="W13:Y13"/>
    <mergeCell ref="AD13:AE13"/>
    <mergeCell ref="C12:O12"/>
    <mergeCell ref="B1:I1"/>
    <mergeCell ref="B4:I4"/>
    <mergeCell ref="B5:O5"/>
    <mergeCell ref="C13:E13"/>
    <mergeCell ref="G13:I13"/>
    <mergeCell ref="N13:O1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2015-07-11T08:12:07Z</cp:lastPrinted>
  <dcterms:created xsi:type="dcterms:W3CDTF">2014-05-29T19:47:29Z</dcterms:created>
  <dcterms:modified xsi:type="dcterms:W3CDTF">2020-09-08T00:15:00Z</dcterms:modified>
</cp:coreProperties>
</file>