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Pennsylvania\"/>
    </mc:Choice>
  </mc:AlternateContent>
  <xr:revisionPtr revIDLastSave="0" documentId="13_ncr:1_{A9CEED3B-FE07-48E4-B5AC-CBE48303061D}" xr6:coauthVersionLast="45" xr6:coauthVersionMax="45" xr10:uidLastSave="{00000000-0000-0000-0000-000000000000}"/>
  <bookViews>
    <workbookView xWindow="10" yWindow="0" windowWidth="19190" windowHeight="102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03" i="1" l="1"/>
  <c r="AR1302" i="1"/>
  <c r="AR1301" i="1"/>
  <c r="AR1300" i="1"/>
  <c r="AR1299" i="1"/>
  <c r="AR1298" i="1"/>
  <c r="AR1297" i="1"/>
  <c r="AR1296" i="1"/>
  <c r="AR1295" i="1"/>
  <c r="AR1294" i="1"/>
  <c r="AR1292" i="1"/>
  <c r="AR1291" i="1"/>
  <c r="AR1290" i="1"/>
  <c r="AR1293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U1239" i="1" s="1"/>
  <c r="AR1238" i="1"/>
  <c r="AU1238" i="1" s="1"/>
  <c r="AR1237" i="1"/>
  <c r="AS1237" i="1" s="1"/>
  <c r="AR1236" i="1"/>
  <c r="AU1236" i="1" s="1"/>
  <c r="AR1235" i="1"/>
  <c r="AS1235" i="1" s="1"/>
  <c r="AR1234" i="1"/>
  <c r="AU1234" i="1" s="1"/>
  <c r="AR1233" i="1"/>
  <c r="AS1233" i="1" s="1"/>
  <c r="AR1232" i="1"/>
  <c r="AU1232" i="1" s="1"/>
  <c r="AR1231" i="1"/>
  <c r="AS1231" i="1" s="1"/>
  <c r="AR1230" i="1"/>
  <c r="AU1230" i="1" s="1"/>
  <c r="AR1229" i="1"/>
  <c r="AU1229" i="1" s="1"/>
  <c r="AR1228" i="1"/>
  <c r="AS1228" i="1" s="1"/>
  <c r="AR1227" i="1"/>
  <c r="AU1227" i="1" s="1"/>
  <c r="AR1226" i="1"/>
  <c r="AS1226" i="1" s="1"/>
  <c r="AR1225" i="1"/>
  <c r="AU1225" i="1" s="1"/>
  <c r="AR1224" i="1"/>
  <c r="AS1224" i="1" s="1"/>
  <c r="AR1223" i="1"/>
  <c r="AS1223" i="1" s="1"/>
  <c r="AR1222" i="1"/>
  <c r="AS1222" i="1" s="1"/>
  <c r="AR1221" i="1"/>
  <c r="AU1221" i="1" s="1"/>
  <c r="AR1220" i="1"/>
  <c r="AS1220" i="1" s="1"/>
  <c r="AR1219" i="1"/>
  <c r="AU1219" i="1" s="1"/>
  <c r="AR1218" i="1"/>
  <c r="AS1218" i="1" s="1"/>
  <c r="AR1217" i="1"/>
  <c r="AU1217" i="1" s="1"/>
  <c r="AR1216" i="1"/>
  <c r="AS1216" i="1" s="1"/>
  <c r="AR1215" i="1"/>
  <c r="AS1215" i="1" s="1"/>
  <c r="AR1214" i="1"/>
  <c r="AU1214" i="1" s="1"/>
  <c r="AR1213" i="1"/>
  <c r="AS1213" i="1" s="1"/>
  <c r="AR1212" i="1"/>
  <c r="AU1212" i="1" s="1"/>
  <c r="AR1211" i="1"/>
  <c r="AU1211" i="1" s="1"/>
  <c r="AR1210" i="1"/>
  <c r="AS1210" i="1" s="1"/>
  <c r="AR1209" i="1"/>
  <c r="AU1209" i="1" s="1"/>
  <c r="AR1208" i="1"/>
  <c r="AS1208" i="1" s="1"/>
  <c r="AR1206" i="1"/>
  <c r="AU1206" i="1" s="1"/>
  <c r="AR1205" i="1"/>
  <c r="AS1205" i="1" s="1"/>
  <c r="AR1204" i="1"/>
  <c r="AU1204" i="1" s="1"/>
  <c r="AR1203" i="1"/>
  <c r="AT1203" i="1" s="1"/>
  <c r="AR1202" i="1"/>
  <c r="AT1202" i="1" s="1"/>
  <c r="AR1201" i="1"/>
  <c r="AR1200" i="1"/>
  <c r="AT1200" i="1" s="1"/>
  <c r="AR1199" i="1"/>
  <c r="AT1199" i="1" s="1"/>
  <c r="AR1198" i="1"/>
  <c r="AT1198" i="1" s="1"/>
  <c r="AR1197" i="1"/>
  <c r="AT1197" i="1" s="1"/>
  <c r="AR1196" i="1"/>
  <c r="AT1196" i="1" s="1"/>
  <c r="AR1195" i="1"/>
  <c r="AR1194" i="1"/>
  <c r="AR1193" i="1"/>
  <c r="AT1193" i="1" s="1"/>
  <c r="AR1192" i="1"/>
  <c r="AT1192" i="1" s="1"/>
  <c r="AR1191" i="1"/>
  <c r="AT1191" i="1" s="1"/>
  <c r="AR1190" i="1"/>
  <c r="AT1190" i="1" s="1"/>
  <c r="AR1189" i="1"/>
  <c r="AT1189" i="1" s="1"/>
  <c r="AR1188" i="1"/>
  <c r="AU1188" i="1" s="1"/>
  <c r="AR1187" i="1"/>
  <c r="AR1186" i="1"/>
  <c r="AR1185" i="1"/>
  <c r="AT1185" i="1" s="1"/>
  <c r="AR1184" i="1"/>
  <c r="AT1184" i="1" s="1"/>
  <c r="AR1183" i="1"/>
  <c r="AT1183" i="1" s="1"/>
  <c r="AR1182" i="1"/>
  <c r="AT1182" i="1" s="1"/>
  <c r="AR1181" i="1"/>
  <c r="AU1181" i="1" s="1"/>
  <c r="AR1180" i="1"/>
  <c r="AR1179" i="1"/>
  <c r="AR1178" i="1"/>
  <c r="AT1178" i="1" s="1"/>
  <c r="AR1177" i="1"/>
  <c r="AT1177" i="1" s="1"/>
  <c r="AR1176" i="1"/>
  <c r="AT1176" i="1" s="1"/>
  <c r="AR1175" i="1"/>
  <c r="AT1175" i="1" s="1"/>
  <c r="AR1174" i="1"/>
  <c r="AT1174" i="1" s="1"/>
  <c r="AR1173" i="1"/>
  <c r="AU1173" i="1" s="1"/>
  <c r="AR1172" i="1"/>
  <c r="AR1171" i="1"/>
  <c r="AT1171" i="1" s="1"/>
  <c r="AR1170" i="1"/>
  <c r="AT1170" i="1" s="1"/>
  <c r="AR1169" i="1"/>
  <c r="AT1169" i="1" s="1"/>
  <c r="AR1168" i="1"/>
  <c r="AT1168" i="1" s="1"/>
  <c r="AR1167" i="1"/>
  <c r="AT1167" i="1" s="1"/>
  <c r="AR1166" i="1"/>
  <c r="AU1166" i="1" s="1"/>
  <c r="AR1165" i="1"/>
  <c r="AR1164" i="1"/>
  <c r="AR1163" i="1"/>
  <c r="AT1163" i="1" s="1"/>
  <c r="AR1162" i="1"/>
  <c r="AT1162" i="1" s="1"/>
  <c r="AR1161" i="1"/>
  <c r="AT1161" i="1" s="1"/>
  <c r="AR1160" i="1"/>
  <c r="AU1160" i="1" s="1"/>
  <c r="AR1159" i="1"/>
  <c r="AR1158" i="1"/>
  <c r="AR1157" i="1"/>
  <c r="AT1157" i="1" s="1"/>
  <c r="AR1156" i="1"/>
  <c r="AT1156" i="1" s="1"/>
  <c r="AR1155" i="1"/>
  <c r="AU1155" i="1" s="1"/>
  <c r="AR1154" i="1"/>
  <c r="AR1153" i="1"/>
  <c r="AR1152" i="1"/>
  <c r="AT1152" i="1" s="1"/>
  <c r="AR1151" i="1"/>
  <c r="AT1151" i="1" s="1"/>
  <c r="AR1150" i="1"/>
  <c r="AT1150" i="1" s="1"/>
  <c r="AR1149" i="1"/>
  <c r="AT1149" i="1" s="1"/>
  <c r="AR1148" i="1"/>
  <c r="AT1148" i="1" s="1"/>
  <c r="AR1147" i="1"/>
  <c r="AU1147" i="1" s="1"/>
  <c r="AR1146" i="1"/>
  <c r="AR1145" i="1"/>
  <c r="AR1144" i="1"/>
  <c r="AT1144" i="1" s="1"/>
  <c r="AR1143" i="1"/>
  <c r="AT1143" i="1" s="1"/>
  <c r="AR1142" i="1"/>
  <c r="AT1142" i="1" s="1"/>
  <c r="AR1141" i="1"/>
  <c r="AT1141" i="1" s="1"/>
  <c r="AR1140" i="1"/>
  <c r="AT1140" i="1" s="1"/>
  <c r="AR1139" i="1"/>
  <c r="AR1138" i="1"/>
  <c r="AT1138" i="1" s="1"/>
  <c r="AR1137" i="1"/>
  <c r="AT1137" i="1" s="1"/>
  <c r="AR1136" i="1"/>
  <c r="AR1135" i="1"/>
  <c r="AT1135" i="1" s="1"/>
  <c r="AR1134" i="1"/>
  <c r="AT1134" i="1" s="1"/>
  <c r="AR1133" i="1"/>
  <c r="AR1132" i="1"/>
  <c r="AR1131" i="1"/>
  <c r="AR1130" i="1"/>
  <c r="AR1129" i="1"/>
  <c r="AR1128" i="1"/>
  <c r="AT1128" i="1" s="1"/>
  <c r="AR1127" i="1"/>
  <c r="AT1127" i="1" s="1"/>
  <c r="AR1126" i="1"/>
  <c r="AT1126" i="1" s="1"/>
  <c r="AR1125" i="1"/>
  <c r="AR1124" i="1"/>
  <c r="AR1123" i="1"/>
  <c r="AR1122" i="1"/>
  <c r="AR1121" i="1"/>
  <c r="AT1121" i="1" s="1"/>
  <c r="AR1120" i="1"/>
  <c r="AT1120" i="1" s="1"/>
  <c r="AR1119" i="1"/>
  <c r="AT1119" i="1" s="1"/>
  <c r="AR1118" i="1"/>
  <c r="AR1117" i="1"/>
  <c r="AT1117" i="1" s="1"/>
  <c r="AR1116" i="1"/>
  <c r="AR1115" i="1"/>
  <c r="AT1115" i="1" s="1"/>
  <c r="AR1114" i="1"/>
  <c r="AR1113" i="1"/>
  <c r="AT1113" i="1" s="1"/>
  <c r="AR1112" i="1"/>
  <c r="AR1111" i="1"/>
  <c r="AR1110" i="1"/>
  <c r="AT1110" i="1" s="1"/>
  <c r="AR1109" i="1"/>
  <c r="AT1109" i="1" s="1"/>
  <c r="AR1108" i="1"/>
  <c r="AR1107" i="1"/>
  <c r="AR1106" i="1"/>
  <c r="AT1106" i="1" s="1"/>
  <c r="AR1105" i="1"/>
  <c r="AT1105" i="1" s="1"/>
  <c r="AR1104" i="1"/>
  <c r="AR1103" i="1"/>
  <c r="AR1102" i="1"/>
  <c r="AT1102" i="1" s="1"/>
  <c r="AR1101" i="1"/>
  <c r="AT1101" i="1" s="1"/>
  <c r="AR1100" i="1"/>
  <c r="AT1100" i="1" s="1"/>
  <c r="AR1099" i="1"/>
  <c r="AR1098" i="1"/>
  <c r="AR1097" i="1"/>
  <c r="AR1096" i="1"/>
  <c r="AR1095" i="1"/>
  <c r="AR1094" i="1"/>
  <c r="AR1093" i="1"/>
  <c r="AT1093" i="1" s="1"/>
  <c r="AR1092" i="1"/>
  <c r="AT1092" i="1" s="1"/>
  <c r="AR1091" i="1"/>
  <c r="AR1090" i="1"/>
  <c r="AT1090" i="1" s="1"/>
  <c r="AR1089" i="1"/>
  <c r="AR1088" i="1"/>
  <c r="AT1088" i="1" s="1"/>
  <c r="AR1087" i="1"/>
  <c r="AR1086" i="1"/>
  <c r="AR1085" i="1"/>
  <c r="AR1084" i="1"/>
  <c r="AR1083" i="1"/>
  <c r="AR1082" i="1"/>
  <c r="AT1082" i="1" s="1"/>
  <c r="AR1081" i="1"/>
  <c r="AR1080" i="1"/>
  <c r="AT1080" i="1" s="1"/>
  <c r="AR1079" i="1"/>
  <c r="AR1078" i="1"/>
  <c r="AU1078" i="1" s="1"/>
  <c r="AR1077" i="1"/>
  <c r="AR1076" i="1"/>
  <c r="AR1075" i="1"/>
  <c r="AU1075" i="1" s="1"/>
  <c r="AR1074" i="1"/>
  <c r="AU1074" i="1" s="1"/>
  <c r="AR1073" i="1"/>
  <c r="AU1073" i="1" s="1"/>
  <c r="AR1072" i="1"/>
  <c r="AU1072" i="1" s="1"/>
  <c r="AR1071" i="1"/>
  <c r="AU1071" i="1" s="1"/>
  <c r="AR1070" i="1"/>
  <c r="AT1070" i="1" s="1"/>
  <c r="AR1069" i="1"/>
  <c r="AR1068" i="1"/>
  <c r="AR1067" i="1"/>
  <c r="AU1067" i="1" s="1"/>
  <c r="AR1066" i="1"/>
  <c r="AU1066" i="1" s="1"/>
  <c r="AR1065" i="1"/>
  <c r="AU1065" i="1" s="1"/>
  <c r="AR1064" i="1"/>
  <c r="AU1064" i="1" s="1"/>
  <c r="AR1063" i="1"/>
  <c r="AU1063" i="1" s="1"/>
  <c r="AR1062" i="1"/>
  <c r="AR1061" i="1"/>
  <c r="AR1060" i="1"/>
  <c r="AR1059" i="1"/>
  <c r="AU1059" i="1" s="1"/>
  <c r="AR1058" i="1"/>
  <c r="AU1058" i="1" s="1"/>
  <c r="AR1057" i="1"/>
  <c r="AU1057" i="1" s="1"/>
  <c r="AR1056" i="1"/>
  <c r="AU1056" i="1" s="1"/>
  <c r="AR1055" i="1"/>
  <c r="AU1055" i="1" s="1"/>
  <c r="AR1054" i="1"/>
  <c r="AT1054" i="1" s="1"/>
  <c r="AR1053" i="1"/>
  <c r="AR1052" i="1"/>
  <c r="AR1051" i="1"/>
  <c r="AU1051" i="1" s="1"/>
  <c r="AR1050" i="1"/>
  <c r="AU1050" i="1" s="1"/>
  <c r="AR1049" i="1"/>
  <c r="AR1048" i="1"/>
  <c r="AU1048" i="1" s="1"/>
  <c r="AR1047" i="1"/>
  <c r="AU1047" i="1" s="1"/>
  <c r="AR1046" i="1"/>
  <c r="AT1046" i="1" s="1"/>
  <c r="AR1045" i="1"/>
  <c r="AR1044" i="1"/>
  <c r="AR1043" i="1"/>
  <c r="AU1043" i="1" s="1"/>
  <c r="AR1042" i="1"/>
  <c r="AU1042" i="1" s="1"/>
  <c r="AR1041" i="1"/>
  <c r="AU1041" i="1" s="1"/>
  <c r="AR1040" i="1"/>
  <c r="AU1040" i="1" s="1"/>
  <c r="AR1039" i="1"/>
  <c r="AU1039" i="1" s="1"/>
  <c r="AR1038" i="1"/>
  <c r="AR1037" i="1"/>
  <c r="AR1036" i="1"/>
  <c r="AR1035" i="1"/>
  <c r="AU1035" i="1" s="1"/>
  <c r="AR1034" i="1"/>
  <c r="AU1034" i="1" s="1"/>
  <c r="AR1033" i="1"/>
  <c r="AU1033" i="1" s="1"/>
  <c r="AR1032" i="1"/>
  <c r="AU1032" i="1" s="1"/>
  <c r="AR1031" i="1"/>
  <c r="AU1031" i="1" s="1"/>
  <c r="AR1030" i="1"/>
  <c r="AR1029" i="1"/>
  <c r="AR1028" i="1"/>
  <c r="AR1027" i="1"/>
  <c r="AU1027" i="1" s="1"/>
  <c r="AR1026" i="1"/>
  <c r="AU1026" i="1" s="1"/>
  <c r="AR1025" i="1"/>
  <c r="AU1025" i="1" s="1"/>
  <c r="AR1024" i="1"/>
  <c r="AU1024" i="1" s="1"/>
  <c r="AR1023" i="1"/>
  <c r="AU1023" i="1" s="1"/>
  <c r="AR1022" i="1"/>
  <c r="AR1021" i="1"/>
  <c r="AR1020" i="1"/>
  <c r="AU1020" i="1" s="1"/>
  <c r="AR1019" i="1"/>
  <c r="AU1019" i="1" s="1"/>
  <c r="AR1018" i="1"/>
  <c r="AR1017" i="1"/>
  <c r="AR1016" i="1"/>
  <c r="AU1016" i="1" s="1"/>
  <c r="AR1015" i="1"/>
  <c r="AU1015" i="1" s="1"/>
  <c r="AR1014" i="1"/>
  <c r="AR1013" i="1"/>
  <c r="AR1012" i="1"/>
  <c r="AU1012" i="1" s="1"/>
  <c r="AR1011" i="1"/>
  <c r="AU1011" i="1" s="1"/>
  <c r="AR1010" i="1"/>
  <c r="AR1009" i="1"/>
  <c r="AR1008" i="1"/>
  <c r="AU1008" i="1" s="1"/>
  <c r="AR1007" i="1"/>
  <c r="AU1007" i="1" s="1"/>
  <c r="AR1006" i="1"/>
  <c r="AR1005" i="1"/>
  <c r="AR1004" i="1"/>
  <c r="AU1004" i="1" s="1"/>
  <c r="AR1003" i="1"/>
  <c r="AU1003" i="1" s="1"/>
  <c r="AR1002" i="1"/>
  <c r="AR1001" i="1"/>
  <c r="AR1000" i="1"/>
  <c r="AU1000" i="1" s="1"/>
  <c r="AR999" i="1"/>
  <c r="AU999" i="1" s="1"/>
  <c r="AR998" i="1"/>
  <c r="AR997" i="1"/>
  <c r="AR996" i="1"/>
  <c r="AU996" i="1" s="1"/>
  <c r="AR995" i="1"/>
  <c r="AU995" i="1" s="1"/>
  <c r="AR994" i="1"/>
  <c r="AR993" i="1"/>
  <c r="AR992" i="1"/>
  <c r="AU992" i="1" s="1"/>
  <c r="AR991" i="1"/>
  <c r="AU991" i="1" s="1"/>
  <c r="AR990" i="1"/>
  <c r="AR989" i="1"/>
  <c r="AR988" i="1"/>
  <c r="AU988" i="1" s="1"/>
  <c r="AR987" i="1"/>
  <c r="AU987" i="1" s="1"/>
  <c r="AR986" i="1"/>
  <c r="AR985" i="1"/>
  <c r="AR984" i="1"/>
  <c r="AU984" i="1" s="1"/>
  <c r="AR983" i="1"/>
  <c r="AU983" i="1" s="1"/>
  <c r="AR982" i="1"/>
  <c r="AR981" i="1"/>
  <c r="AR980" i="1"/>
  <c r="AU980" i="1" s="1"/>
  <c r="AR979" i="1"/>
  <c r="AU979" i="1" s="1"/>
  <c r="AR978" i="1"/>
  <c r="AR977" i="1"/>
  <c r="AR976" i="1"/>
  <c r="AU976" i="1" s="1"/>
  <c r="AR975" i="1"/>
  <c r="AU975" i="1" s="1"/>
  <c r="AR974" i="1"/>
  <c r="AR973" i="1"/>
  <c r="AR972" i="1"/>
  <c r="AU972" i="1" s="1"/>
  <c r="AR971" i="1"/>
  <c r="AU971" i="1" s="1"/>
  <c r="AR970" i="1"/>
  <c r="AR969" i="1"/>
  <c r="AR968" i="1"/>
  <c r="AU968" i="1" s="1"/>
  <c r="AR967" i="1"/>
  <c r="AU967" i="1" s="1"/>
  <c r="AR966" i="1"/>
  <c r="AR965" i="1"/>
  <c r="AR964" i="1"/>
  <c r="AU964" i="1" s="1"/>
  <c r="AR963" i="1"/>
  <c r="AR962" i="1"/>
  <c r="AR961" i="1"/>
  <c r="AR960" i="1"/>
  <c r="AU960" i="1" s="1"/>
  <c r="AR959" i="1"/>
  <c r="AU959" i="1" s="1"/>
  <c r="AR958" i="1"/>
  <c r="AR957" i="1"/>
  <c r="AR956" i="1"/>
  <c r="AU956" i="1" s="1"/>
  <c r="AR955" i="1"/>
  <c r="AU955" i="1" s="1"/>
  <c r="AR954" i="1"/>
  <c r="AR953" i="1"/>
  <c r="AR952" i="1"/>
  <c r="AU952" i="1" s="1"/>
  <c r="AR951" i="1"/>
  <c r="AU951" i="1" s="1"/>
  <c r="AR950" i="1"/>
  <c r="AR949" i="1"/>
  <c r="AR948" i="1"/>
  <c r="AU948" i="1" s="1"/>
  <c r="AR947" i="1"/>
  <c r="AR946" i="1"/>
  <c r="AR945" i="1"/>
  <c r="AU945" i="1" s="1"/>
  <c r="AR944" i="1"/>
  <c r="AU944" i="1" s="1"/>
  <c r="AR943" i="1"/>
  <c r="AR942" i="1"/>
  <c r="AR941" i="1"/>
  <c r="AU941" i="1" s="1"/>
  <c r="AR940" i="1"/>
  <c r="AR939" i="1"/>
  <c r="AR938" i="1"/>
  <c r="AU938" i="1" s="1"/>
  <c r="AR937" i="1"/>
  <c r="AU937" i="1" s="1"/>
  <c r="AR936" i="1"/>
  <c r="AR935" i="1"/>
  <c r="AR934" i="1"/>
  <c r="AU934" i="1" s="1"/>
  <c r="AR933" i="1"/>
  <c r="AU933" i="1" s="1"/>
  <c r="AR932" i="1"/>
  <c r="AR931" i="1"/>
  <c r="AR930" i="1"/>
  <c r="AU930" i="1" s="1"/>
  <c r="AR929" i="1"/>
  <c r="AU929" i="1" s="1"/>
  <c r="AR928" i="1"/>
  <c r="AR927" i="1"/>
  <c r="AR926" i="1"/>
  <c r="AU926" i="1" s="1"/>
  <c r="AR925" i="1"/>
  <c r="AU925" i="1" s="1"/>
  <c r="AR924" i="1"/>
  <c r="AR923" i="1"/>
  <c r="AU923" i="1" s="1"/>
  <c r="AR922" i="1"/>
  <c r="AU922" i="1" s="1"/>
  <c r="AR921" i="1"/>
  <c r="AR920" i="1"/>
  <c r="AR919" i="1"/>
  <c r="AU919" i="1" s="1"/>
  <c r="AR918" i="1"/>
  <c r="AU918" i="1" s="1"/>
  <c r="AR917" i="1"/>
  <c r="AR916" i="1"/>
  <c r="AR915" i="1"/>
  <c r="AU915" i="1" s="1"/>
  <c r="AR914" i="1"/>
  <c r="AU914" i="1" s="1"/>
  <c r="AR913" i="1"/>
  <c r="AR912" i="1"/>
  <c r="AR911" i="1"/>
  <c r="AU911" i="1" s="1"/>
  <c r="AR910" i="1"/>
  <c r="AU910" i="1" s="1"/>
  <c r="AR909" i="1"/>
  <c r="AR908" i="1"/>
  <c r="AR907" i="1"/>
  <c r="AU907" i="1" s="1"/>
  <c r="AR906" i="1"/>
  <c r="AU906" i="1" s="1"/>
  <c r="AR905" i="1"/>
  <c r="AR904" i="1"/>
  <c r="AR903" i="1"/>
  <c r="AU903" i="1" s="1"/>
  <c r="AR902" i="1"/>
  <c r="AU902" i="1" s="1"/>
  <c r="AR901" i="1"/>
  <c r="AR900" i="1"/>
  <c r="AR899" i="1"/>
  <c r="AU899" i="1" s="1"/>
  <c r="AR898" i="1"/>
  <c r="AU898" i="1" s="1"/>
  <c r="AR897" i="1"/>
  <c r="AR896" i="1"/>
  <c r="AR895" i="1"/>
  <c r="AU895" i="1" s="1"/>
  <c r="AR894" i="1"/>
  <c r="AU894" i="1" s="1"/>
  <c r="AR893" i="1"/>
  <c r="AR892" i="1"/>
  <c r="AR891" i="1"/>
  <c r="AU891" i="1" s="1"/>
  <c r="AR890" i="1"/>
  <c r="AR889" i="1"/>
  <c r="AR888" i="1"/>
  <c r="AR887" i="1"/>
  <c r="AU887" i="1" s="1"/>
  <c r="AR886" i="1"/>
  <c r="AU886" i="1" s="1"/>
  <c r="AR885" i="1"/>
  <c r="AR884" i="1"/>
  <c r="AR883" i="1"/>
  <c r="AU883" i="1" s="1"/>
  <c r="AR882" i="1"/>
  <c r="AU882" i="1" s="1"/>
  <c r="AR881" i="1"/>
  <c r="AR880" i="1"/>
  <c r="AR879" i="1"/>
  <c r="AR878" i="1"/>
  <c r="AU878" i="1" s="1"/>
  <c r="AR877" i="1"/>
  <c r="AR876" i="1"/>
  <c r="AR875" i="1"/>
  <c r="AU875" i="1" s="1"/>
  <c r="AR874" i="1"/>
  <c r="AR873" i="1"/>
  <c r="AR872" i="1"/>
  <c r="AR871" i="1"/>
  <c r="AU871" i="1" s="1"/>
  <c r="AR870" i="1"/>
  <c r="AU870" i="1" s="1"/>
  <c r="AR869" i="1"/>
  <c r="AR868" i="1"/>
  <c r="AS868" i="1" s="1"/>
  <c r="AR867" i="1"/>
  <c r="AU867" i="1" s="1"/>
  <c r="AR866" i="1"/>
  <c r="AR865" i="1"/>
  <c r="AR864" i="1"/>
  <c r="AU864" i="1" s="1"/>
  <c r="AR863" i="1"/>
  <c r="AU863" i="1" s="1"/>
  <c r="AR862" i="1"/>
  <c r="AR861" i="1"/>
  <c r="AR860" i="1"/>
  <c r="AU860" i="1" s="1"/>
  <c r="AR859" i="1"/>
  <c r="AU859" i="1" s="1"/>
  <c r="AR858" i="1"/>
  <c r="AR857" i="1"/>
  <c r="AR856" i="1"/>
  <c r="AU856" i="1" s="1"/>
  <c r="AR855" i="1"/>
  <c r="AU855" i="1" s="1"/>
  <c r="AR854" i="1"/>
  <c r="AR853" i="1"/>
  <c r="AR852" i="1"/>
  <c r="AR851" i="1"/>
  <c r="AU851" i="1" s="1"/>
  <c r="AR850" i="1"/>
  <c r="AR849" i="1"/>
  <c r="AR848" i="1"/>
  <c r="AU848" i="1" s="1"/>
  <c r="AR847" i="1"/>
  <c r="AU847" i="1" s="1"/>
  <c r="AR846" i="1"/>
  <c r="AR845" i="1"/>
  <c r="AR844" i="1"/>
  <c r="AU844" i="1" s="1"/>
  <c r="AR843" i="1"/>
  <c r="AU843" i="1" s="1"/>
  <c r="AR842" i="1"/>
  <c r="AR841" i="1"/>
  <c r="AR840" i="1"/>
  <c r="AU840" i="1" s="1"/>
  <c r="AR839" i="1"/>
  <c r="AU839" i="1" s="1"/>
  <c r="AR838" i="1"/>
  <c r="AR837" i="1"/>
  <c r="AR836" i="1"/>
  <c r="AU836" i="1" s="1"/>
  <c r="AR835" i="1"/>
  <c r="AU835" i="1" s="1"/>
  <c r="AR834" i="1"/>
  <c r="AR833" i="1"/>
  <c r="AU833" i="1" s="1"/>
  <c r="AR832" i="1"/>
  <c r="AU832" i="1" s="1"/>
  <c r="AR831" i="1"/>
  <c r="AR830" i="1"/>
  <c r="AR829" i="1"/>
  <c r="AU829" i="1" s="1"/>
  <c r="AR828" i="1"/>
  <c r="AU828" i="1" s="1"/>
  <c r="AR827" i="1"/>
  <c r="AR826" i="1"/>
  <c r="AR825" i="1"/>
  <c r="AU825" i="1" s="1"/>
  <c r="AR824" i="1"/>
  <c r="AU824" i="1" s="1"/>
  <c r="AR823" i="1"/>
  <c r="AR822" i="1"/>
  <c r="AR821" i="1"/>
  <c r="AR820" i="1"/>
  <c r="AU820" i="1" s="1"/>
  <c r="AR819" i="1"/>
  <c r="AR818" i="1"/>
  <c r="AR817" i="1"/>
  <c r="AU817" i="1" s="1"/>
  <c r="AR816" i="1"/>
  <c r="AU816" i="1" s="1"/>
  <c r="AR815" i="1"/>
  <c r="AR814" i="1"/>
  <c r="AR813" i="1"/>
  <c r="AU813" i="1" s="1"/>
  <c r="AR812" i="1"/>
  <c r="AU812" i="1" s="1"/>
  <c r="AR811" i="1"/>
  <c r="AR810" i="1"/>
  <c r="AR809" i="1"/>
  <c r="AU809" i="1" s="1"/>
  <c r="AR808" i="1"/>
  <c r="AU808" i="1" s="1"/>
  <c r="AR807" i="1"/>
  <c r="AR806" i="1"/>
  <c r="AR805" i="1"/>
  <c r="AU805" i="1" s="1"/>
  <c r="AR804" i="1"/>
  <c r="AU804" i="1" s="1"/>
  <c r="AR803" i="1"/>
  <c r="AR802" i="1"/>
  <c r="AR801" i="1"/>
  <c r="AU801" i="1" s="1"/>
  <c r="AR800" i="1"/>
  <c r="AU800" i="1" s="1"/>
  <c r="AR799" i="1"/>
  <c r="AR798" i="1"/>
  <c r="AR797" i="1"/>
  <c r="AU797" i="1" s="1"/>
  <c r="AR796" i="1"/>
  <c r="AU796" i="1" s="1"/>
  <c r="AR795" i="1"/>
  <c r="AR794" i="1"/>
  <c r="AR793" i="1"/>
  <c r="AU793" i="1" s="1"/>
  <c r="AR792" i="1"/>
  <c r="AU792" i="1" s="1"/>
  <c r="AR791" i="1"/>
  <c r="AR790" i="1"/>
  <c r="AR789" i="1"/>
  <c r="AR788" i="1"/>
  <c r="AU788" i="1" s="1"/>
  <c r="AR787" i="1"/>
  <c r="AR786" i="1"/>
  <c r="AR785" i="1"/>
  <c r="AT785" i="1" s="1"/>
  <c r="AR784" i="1"/>
  <c r="AT784" i="1" s="1"/>
  <c r="AR783" i="1"/>
  <c r="AT783" i="1" s="1"/>
  <c r="AR782" i="1"/>
  <c r="AT782" i="1" s="1"/>
  <c r="AR781" i="1"/>
  <c r="AT781" i="1" s="1"/>
  <c r="AR780" i="1"/>
  <c r="AT780" i="1" s="1"/>
  <c r="AR779" i="1"/>
  <c r="AR778" i="1"/>
  <c r="AR777" i="1"/>
  <c r="AR776" i="1"/>
  <c r="AT776" i="1" s="1"/>
  <c r="AR775" i="1"/>
  <c r="AT775" i="1" s="1"/>
  <c r="AR774" i="1"/>
  <c r="AT774" i="1" s="1"/>
  <c r="AR773" i="1"/>
  <c r="AT773" i="1" s="1"/>
  <c r="AR772" i="1"/>
  <c r="AT772" i="1" s="1"/>
  <c r="AR771" i="1"/>
  <c r="AR770" i="1"/>
  <c r="AR769" i="1"/>
  <c r="AR768" i="1"/>
  <c r="AT768" i="1" s="1"/>
  <c r="AR767" i="1"/>
  <c r="AT767" i="1" s="1"/>
  <c r="AR766" i="1"/>
  <c r="AT766" i="1" s="1"/>
  <c r="AR765" i="1"/>
  <c r="AT765" i="1" s="1"/>
  <c r="AR764" i="1"/>
  <c r="AT764" i="1" s="1"/>
  <c r="AR763" i="1"/>
  <c r="AU763" i="1" s="1"/>
  <c r="AR762" i="1"/>
  <c r="AR761" i="1"/>
  <c r="AR760" i="1"/>
  <c r="AR759" i="1"/>
  <c r="AT759" i="1" s="1"/>
  <c r="AR758" i="1"/>
  <c r="AT758" i="1" s="1"/>
  <c r="AR757" i="1"/>
  <c r="AT757" i="1" s="1"/>
  <c r="AR756" i="1"/>
  <c r="AT756" i="1" s="1"/>
  <c r="AR755" i="1"/>
  <c r="AR754" i="1"/>
  <c r="AR753" i="1"/>
  <c r="AU753" i="1" s="1"/>
  <c r="AR752" i="1"/>
  <c r="AT752" i="1" s="1"/>
  <c r="AR751" i="1"/>
  <c r="AR750" i="1"/>
  <c r="AT750" i="1" s="1"/>
  <c r="AR749" i="1"/>
  <c r="AT749" i="1" s="1"/>
  <c r="AR748" i="1"/>
  <c r="AT748" i="1" s="1"/>
  <c r="AR747" i="1"/>
  <c r="AR746" i="1"/>
  <c r="AR745" i="1"/>
  <c r="AR744" i="1"/>
  <c r="AR743" i="1"/>
  <c r="AR742" i="1"/>
  <c r="AR741" i="1"/>
  <c r="AT741" i="1" s="1"/>
  <c r="AR740" i="1"/>
  <c r="AR739" i="1"/>
  <c r="AT739" i="1" s="1"/>
  <c r="AR738" i="1"/>
  <c r="AU738" i="1" s="1"/>
  <c r="AR737" i="1"/>
  <c r="AU737" i="1" s="1"/>
  <c r="AR736" i="1"/>
  <c r="AT736" i="1" s="1"/>
  <c r="AR735" i="1"/>
  <c r="AR734" i="1"/>
  <c r="AR733" i="1"/>
  <c r="AT733" i="1" s="1"/>
  <c r="AR732" i="1"/>
  <c r="AT732" i="1" s="1"/>
  <c r="AR731" i="1"/>
  <c r="AT731" i="1" s="1"/>
  <c r="AR730" i="1"/>
  <c r="AU730" i="1" s="1"/>
  <c r="AR729" i="1"/>
  <c r="AR728" i="1"/>
  <c r="AR727" i="1"/>
  <c r="AR726" i="1"/>
  <c r="AR725" i="1"/>
  <c r="AT725" i="1" s="1"/>
  <c r="AR724" i="1"/>
  <c r="AT724" i="1" s="1"/>
  <c r="AR723" i="1"/>
  <c r="AT723" i="1" s="1"/>
  <c r="AR722" i="1"/>
  <c r="AU722" i="1" s="1"/>
  <c r="AR721" i="1"/>
  <c r="AU721" i="1" s="1"/>
  <c r="AR720" i="1"/>
  <c r="AT720" i="1" s="1"/>
  <c r="AR719" i="1"/>
  <c r="AS719" i="1" s="1"/>
  <c r="AR718" i="1"/>
  <c r="AR717" i="1"/>
  <c r="AU717" i="1" s="1"/>
  <c r="AR716" i="1"/>
  <c r="AU716" i="1" s="1"/>
  <c r="AR715" i="1"/>
  <c r="AU715" i="1" s="1"/>
  <c r="AR714" i="1"/>
  <c r="AR713" i="1"/>
  <c r="AR712" i="1"/>
  <c r="AR711" i="1"/>
  <c r="AU711" i="1" s="1"/>
  <c r="AR710" i="1"/>
  <c r="AR709" i="1"/>
  <c r="AS709" i="1" s="1"/>
  <c r="AR708" i="1"/>
  <c r="AS708" i="1" s="1"/>
  <c r="AR707" i="1"/>
  <c r="AS707" i="1" s="1"/>
  <c r="AR706" i="1"/>
  <c r="AS706" i="1" s="1"/>
  <c r="AR705" i="1"/>
  <c r="AS705" i="1" s="1"/>
  <c r="AR704" i="1"/>
  <c r="AS704" i="1" s="1"/>
  <c r="AR703" i="1"/>
  <c r="AS703" i="1" s="1"/>
  <c r="AR702" i="1"/>
  <c r="AS702" i="1" s="1"/>
  <c r="AR701" i="1"/>
  <c r="AS701" i="1" s="1"/>
  <c r="AR700" i="1"/>
  <c r="AS700" i="1" s="1"/>
  <c r="AR699" i="1"/>
  <c r="AS699" i="1" s="1"/>
  <c r="AR698" i="1"/>
  <c r="AS698" i="1" s="1"/>
  <c r="AR697" i="1"/>
  <c r="AS697" i="1" s="1"/>
  <c r="AR696" i="1"/>
  <c r="AS696" i="1" s="1"/>
  <c r="AR695" i="1"/>
  <c r="AS695" i="1" s="1"/>
  <c r="AR694" i="1"/>
  <c r="AR693" i="1"/>
  <c r="AT693" i="1" s="1"/>
  <c r="AR692" i="1"/>
  <c r="AR691" i="1"/>
  <c r="AR690" i="1"/>
  <c r="AT690" i="1" s="1"/>
  <c r="AR689" i="1"/>
  <c r="AR688" i="1"/>
  <c r="AR687" i="1"/>
  <c r="AR686" i="1"/>
  <c r="AR685" i="1"/>
  <c r="AR684" i="1"/>
  <c r="AR683" i="1"/>
  <c r="AT683" i="1" s="1"/>
  <c r="AR682" i="1"/>
  <c r="AR681" i="1"/>
  <c r="AR680" i="1"/>
  <c r="AR679" i="1"/>
  <c r="AR678" i="1"/>
  <c r="AR677" i="1"/>
  <c r="AS677" i="1" s="1"/>
  <c r="AR676" i="1"/>
  <c r="AR675" i="1"/>
  <c r="AT675" i="1" s="1"/>
  <c r="AR674" i="1"/>
  <c r="AR673" i="1"/>
  <c r="AR672" i="1"/>
  <c r="AR671" i="1"/>
  <c r="AT671" i="1" s="1"/>
  <c r="AR670" i="1"/>
  <c r="AR669" i="1"/>
  <c r="AR668" i="1"/>
  <c r="AR667" i="1"/>
  <c r="AT667" i="1" s="1"/>
  <c r="AR666" i="1"/>
  <c r="AR665" i="1"/>
  <c r="AR664" i="1"/>
  <c r="AR663" i="1"/>
  <c r="AT663" i="1" s="1"/>
  <c r="AR662" i="1"/>
  <c r="AR661" i="1"/>
  <c r="AS661" i="1" s="1"/>
  <c r="AR660" i="1"/>
  <c r="AR659" i="1"/>
  <c r="AT659" i="1" s="1"/>
  <c r="AR658" i="1"/>
  <c r="AR657" i="1"/>
  <c r="AR656" i="1"/>
  <c r="AR655" i="1"/>
  <c r="AT655" i="1" s="1"/>
  <c r="AR654" i="1"/>
  <c r="AR653" i="1"/>
  <c r="AR652" i="1"/>
  <c r="AR651" i="1"/>
  <c r="AT651" i="1" s="1"/>
  <c r="AR650" i="1"/>
  <c r="AR649" i="1"/>
  <c r="AR648" i="1"/>
  <c r="AR647" i="1"/>
  <c r="AR646" i="1"/>
  <c r="AR645" i="1"/>
  <c r="AS645" i="1" s="1"/>
  <c r="AR644" i="1"/>
  <c r="AR643" i="1"/>
  <c r="AT643" i="1" s="1"/>
  <c r="AR642" i="1"/>
  <c r="AR641" i="1"/>
  <c r="AR640" i="1"/>
  <c r="AR639" i="1"/>
  <c r="AT639" i="1" s="1"/>
  <c r="AR638" i="1"/>
  <c r="AR637" i="1"/>
  <c r="AR636" i="1"/>
  <c r="AR635" i="1"/>
  <c r="AT635" i="1" s="1"/>
  <c r="AR634" i="1"/>
  <c r="AR633" i="1"/>
  <c r="AR632" i="1"/>
  <c r="AR631" i="1"/>
  <c r="AR630" i="1"/>
  <c r="AT630" i="1" s="1"/>
  <c r="AR629" i="1"/>
  <c r="AR628" i="1"/>
  <c r="AR627" i="1"/>
  <c r="AR626" i="1"/>
  <c r="AT626" i="1" s="1"/>
  <c r="AR625" i="1"/>
  <c r="AR624" i="1"/>
  <c r="AR623" i="1"/>
  <c r="AR622" i="1"/>
  <c r="AT622" i="1" s="1"/>
  <c r="AR621" i="1"/>
  <c r="AR620" i="1"/>
  <c r="AR619" i="1"/>
  <c r="AR618" i="1"/>
  <c r="AR617" i="1"/>
  <c r="AR616" i="1"/>
  <c r="AS616" i="1" s="1"/>
  <c r="AR615" i="1"/>
  <c r="AR614" i="1"/>
  <c r="AT614" i="1" s="1"/>
  <c r="AR613" i="1"/>
  <c r="AR612" i="1"/>
  <c r="AR611" i="1"/>
  <c r="AR610" i="1"/>
  <c r="AT610" i="1" s="1"/>
  <c r="AR609" i="1"/>
  <c r="AR608" i="1"/>
  <c r="AR607" i="1"/>
  <c r="AR606" i="1"/>
  <c r="AT606" i="1" s="1"/>
  <c r="AR605" i="1"/>
  <c r="AR604" i="1"/>
  <c r="AR603" i="1"/>
  <c r="AR602" i="1"/>
  <c r="AT602" i="1" s="1"/>
  <c r="AR601" i="1"/>
  <c r="AR600" i="1"/>
  <c r="AS600" i="1" s="1"/>
  <c r="AR599" i="1"/>
  <c r="AR598" i="1"/>
  <c r="AT598" i="1" s="1"/>
  <c r="AR597" i="1"/>
  <c r="AR596" i="1"/>
  <c r="AR595" i="1"/>
  <c r="AR594" i="1"/>
  <c r="AT594" i="1" s="1"/>
  <c r="AR593" i="1"/>
  <c r="AR592" i="1"/>
  <c r="AR591" i="1"/>
  <c r="AR590" i="1"/>
  <c r="AT590" i="1" s="1"/>
  <c r="AR589" i="1"/>
  <c r="AR588" i="1"/>
  <c r="AR587" i="1"/>
  <c r="AR586" i="1"/>
  <c r="AR585" i="1"/>
  <c r="AR584" i="1"/>
  <c r="AS584" i="1" s="1"/>
  <c r="AR583" i="1"/>
  <c r="AR582" i="1"/>
  <c r="AT582" i="1" s="1"/>
  <c r="AR581" i="1"/>
  <c r="AR580" i="1"/>
  <c r="AR579" i="1"/>
  <c r="AR578" i="1"/>
  <c r="AT578" i="1" s="1"/>
  <c r="AR577" i="1"/>
  <c r="AR576" i="1"/>
  <c r="AT576" i="1" s="1"/>
  <c r="AR575" i="1"/>
  <c r="AT575" i="1" s="1"/>
  <c r="AR574" i="1"/>
  <c r="AT574" i="1" s="1"/>
  <c r="AR573" i="1"/>
  <c r="AR572" i="1"/>
  <c r="AT572" i="1" s="1"/>
  <c r="AR571" i="1"/>
  <c r="AT571" i="1" s="1"/>
  <c r="AR570" i="1"/>
  <c r="AT570" i="1" s="1"/>
  <c r="AR569" i="1"/>
  <c r="AR568" i="1"/>
  <c r="AT568" i="1" s="1"/>
  <c r="AR567" i="1"/>
  <c r="AT567" i="1" s="1"/>
  <c r="AR566" i="1"/>
  <c r="AR565" i="1"/>
  <c r="AR564" i="1"/>
  <c r="AT564" i="1" s="1"/>
  <c r="AR563" i="1"/>
  <c r="AT563" i="1" s="1"/>
  <c r="AR562" i="1"/>
  <c r="AT562" i="1" s="1"/>
  <c r="AR561" i="1"/>
  <c r="AR560" i="1"/>
  <c r="AT560" i="1" s="1"/>
  <c r="AR559" i="1"/>
  <c r="AT559" i="1" s="1"/>
  <c r="AR558" i="1"/>
  <c r="AT558" i="1" s="1"/>
  <c r="AR557" i="1"/>
  <c r="AR556" i="1"/>
  <c r="AT556" i="1" s="1"/>
  <c r="AR555" i="1"/>
  <c r="AT555" i="1" s="1"/>
  <c r="AR554" i="1"/>
  <c r="AT554" i="1" s="1"/>
  <c r="AR553" i="1"/>
  <c r="AT553" i="1" s="1"/>
  <c r="AR552" i="1"/>
  <c r="AT552" i="1" s="1"/>
  <c r="AR551" i="1"/>
  <c r="AR550" i="1"/>
  <c r="AT550" i="1" s="1"/>
  <c r="AR549" i="1"/>
  <c r="AT549" i="1" s="1"/>
  <c r="AR548" i="1"/>
  <c r="AR547" i="1"/>
  <c r="AT547" i="1" s="1"/>
  <c r="AR546" i="1"/>
  <c r="AT546" i="1" s="1"/>
  <c r="AR545" i="1"/>
  <c r="AR544" i="1"/>
  <c r="AT544" i="1" s="1"/>
  <c r="AR543" i="1"/>
  <c r="AR542" i="1"/>
  <c r="AT542" i="1" s="1"/>
  <c r="AR541" i="1"/>
  <c r="AT541" i="1" s="1"/>
  <c r="AR540" i="1"/>
  <c r="AT540" i="1" s="1"/>
  <c r="AR539" i="1"/>
  <c r="AT539" i="1" s="1"/>
  <c r="AR538" i="1"/>
  <c r="AT538" i="1" s="1"/>
  <c r="AR537" i="1"/>
  <c r="AT537" i="1" s="1"/>
  <c r="AR536" i="1"/>
  <c r="AT536" i="1" s="1"/>
  <c r="AR535" i="1"/>
  <c r="AR534" i="1"/>
  <c r="AT534" i="1" s="1"/>
  <c r="AR533" i="1"/>
  <c r="AR532" i="1"/>
  <c r="AT532" i="1" s="1"/>
  <c r="AR531" i="1"/>
  <c r="AT531" i="1" s="1"/>
  <c r="AR530" i="1"/>
  <c r="AR529" i="1"/>
  <c r="AT529" i="1" s="1"/>
  <c r="AR528" i="1"/>
  <c r="AT528" i="1" s="1"/>
  <c r="AR527" i="1"/>
  <c r="AR526" i="1"/>
  <c r="AT526" i="1" s="1"/>
  <c r="AR525" i="1"/>
  <c r="AT525" i="1" s="1"/>
  <c r="AR524" i="1"/>
  <c r="AT524" i="1" s="1"/>
  <c r="AR523" i="1"/>
  <c r="AT523" i="1" s="1"/>
  <c r="AR522" i="1"/>
  <c r="AT522" i="1" s="1"/>
  <c r="AR521" i="1"/>
  <c r="AT521" i="1" s="1"/>
  <c r="AR520" i="1"/>
  <c r="AT520" i="1" s="1"/>
  <c r="AR519" i="1"/>
  <c r="AR518" i="1"/>
  <c r="AR517" i="1"/>
  <c r="AT517" i="1" s="1"/>
  <c r="AR516" i="1"/>
  <c r="AT516" i="1" s="1"/>
  <c r="AR515" i="1"/>
  <c r="AT515" i="1" s="1"/>
  <c r="AR514" i="1"/>
  <c r="AT514" i="1" s="1"/>
  <c r="AR513" i="1"/>
  <c r="AT513" i="1" s="1"/>
  <c r="AR512" i="1"/>
  <c r="AT512" i="1" s="1"/>
  <c r="AR511" i="1"/>
  <c r="AR510" i="1"/>
  <c r="AT510" i="1" s="1"/>
  <c r="AR509" i="1"/>
  <c r="AT509" i="1" s="1"/>
  <c r="AR508" i="1"/>
  <c r="AT508" i="1" s="1"/>
  <c r="AR507" i="1"/>
  <c r="AR506" i="1"/>
  <c r="AT506" i="1" s="1"/>
  <c r="AR505" i="1"/>
  <c r="AT505" i="1" s="1"/>
  <c r="AR504" i="1"/>
  <c r="AR503" i="1"/>
  <c r="AR502" i="1"/>
  <c r="AT502" i="1" s="1"/>
  <c r="AR501" i="1"/>
  <c r="AT501" i="1" s="1"/>
  <c r="AR500" i="1"/>
  <c r="AT500" i="1" s="1"/>
  <c r="AR499" i="1"/>
  <c r="AT499" i="1" s="1"/>
  <c r="AR498" i="1"/>
  <c r="AT498" i="1" s="1"/>
  <c r="AR497" i="1"/>
  <c r="AT497" i="1" s="1"/>
  <c r="AR496" i="1"/>
  <c r="AR495" i="1"/>
  <c r="AR494" i="1"/>
  <c r="AT494" i="1" s="1"/>
  <c r="AR493" i="1"/>
  <c r="AT493" i="1" s="1"/>
  <c r="AR492" i="1"/>
  <c r="AT492" i="1" s="1"/>
  <c r="AR491" i="1"/>
  <c r="AT491" i="1" s="1"/>
  <c r="AR490" i="1"/>
  <c r="AT490" i="1" s="1"/>
  <c r="AR489" i="1"/>
  <c r="AT489" i="1" s="1"/>
  <c r="AR488" i="1"/>
  <c r="AR487" i="1"/>
  <c r="AR486" i="1"/>
  <c r="AT486" i="1" s="1"/>
  <c r="AR485" i="1"/>
  <c r="AT485" i="1" s="1"/>
  <c r="AR484" i="1"/>
  <c r="AR483" i="1"/>
  <c r="AT483" i="1" s="1"/>
  <c r="AR482" i="1"/>
  <c r="AT482" i="1" s="1"/>
  <c r="AR481" i="1"/>
  <c r="AR480" i="1"/>
  <c r="AR479" i="1"/>
  <c r="AR478" i="1"/>
  <c r="AT478" i="1" s="1"/>
  <c r="AR477" i="1"/>
  <c r="AT477" i="1" s="1"/>
  <c r="AR476" i="1"/>
  <c r="AT476" i="1" s="1"/>
  <c r="AR475" i="1"/>
  <c r="AT475" i="1" s="1"/>
  <c r="AR474" i="1"/>
  <c r="AT474" i="1" s="1"/>
  <c r="AR473" i="1"/>
  <c r="AT473" i="1" s="1"/>
  <c r="AR472" i="1"/>
  <c r="AR471" i="1"/>
  <c r="AR470" i="1"/>
  <c r="AT470" i="1" s="1"/>
  <c r="AR469" i="1"/>
  <c r="AR468" i="1"/>
  <c r="AT468" i="1" s="1"/>
  <c r="AR467" i="1"/>
  <c r="AT467" i="1" s="1"/>
  <c r="AR466" i="1"/>
  <c r="AR465" i="1"/>
  <c r="AT465" i="1" s="1"/>
  <c r="AR464" i="1"/>
  <c r="AR463" i="1"/>
  <c r="AR462" i="1"/>
  <c r="AU462" i="1" s="1"/>
  <c r="AR461" i="1"/>
  <c r="AU461" i="1" s="1"/>
  <c r="AR460" i="1"/>
  <c r="AU460" i="1" s="1"/>
  <c r="AR459" i="1"/>
  <c r="AR458" i="1"/>
  <c r="AU458" i="1" s="1"/>
  <c r="AR457" i="1"/>
  <c r="AU457" i="1" s="1"/>
  <c r="AR456" i="1"/>
  <c r="AU456" i="1" s="1"/>
  <c r="AR455" i="1"/>
  <c r="AR454" i="1"/>
  <c r="AU454" i="1" s="1"/>
  <c r="AR453" i="1"/>
  <c r="AU453" i="1" s="1"/>
  <c r="AR452" i="1"/>
  <c r="AU452" i="1" s="1"/>
  <c r="AR451" i="1"/>
  <c r="AR450" i="1"/>
  <c r="AU450" i="1" s="1"/>
  <c r="AR449" i="1"/>
  <c r="AU449" i="1" s="1"/>
  <c r="AR448" i="1"/>
  <c r="AU448" i="1" s="1"/>
  <c r="AR447" i="1"/>
  <c r="AR446" i="1"/>
  <c r="AU446" i="1" s="1"/>
  <c r="AR445" i="1"/>
  <c r="AU445" i="1" s="1"/>
  <c r="AR444" i="1"/>
  <c r="AU444" i="1" s="1"/>
  <c r="AR443" i="1"/>
  <c r="AR442" i="1"/>
  <c r="AU442" i="1" s="1"/>
  <c r="AR441" i="1"/>
  <c r="AU441" i="1" s="1"/>
  <c r="AR440" i="1"/>
  <c r="AU440" i="1" s="1"/>
  <c r="AR439" i="1"/>
  <c r="AR438" i="1"/>
  <c r="AU438" i="1" s="1"/>
  <c r="AR437" i="1"/>
  <c r="AU437" i="1" s="1"/>
  <c r="AR436" i="1"/>
  <c r="AU436" i="1" s="1"/>
  <c r="AR435" i="1"/>
  <c r="AR434" i="1"/>
  <c r="AU434" i="1" s="1"/>
  <c r="AR433" i="1"/>
  <c r="AU433" i="1" s="1"/>
  <c r="AR432" i="1"/>
  <c r="AU432" i="1" s="1"/>
  <c r="AR431" i="1"/>
  <c r="AR430" i="1"/>
  <c r="AU430" i="1" s="1"/>
  <c r="AR429" i="1"/>
  <c r="AU429" i="1" s="1"/>
  <c r="AR428" i="1"/>
  <c r="AU428" i="1" s="1"/>
  <c r="AR427" i="1"/>
  <c r="AR426" i="1"/>
  <c r="AU426" i="1" s="1"/>
  <c r="AR425" i="1"/>
  <c r="AU425" i="1" s="1"/>
  <c r="AR424" i="1"/>
  <c r="AU424" i="1" s="1"/>
  <c r="AR423" i="1"/>
  <c r="AR422" i="1"/>
  <c r="AU422" i="1" s="1"/>
  <c r="AR421" i="1"/>
  <c r="AU421" i="1" s="1"/>
  <c r="AR420" i="1"/>
  <c r="AU420" i="1" s="1"/>
  <c r="AR419" i="1"/>
  <c r="AR418" i="1"/>
  <c r="AU418" i="1" s="1"/>
  <c r="AR417" i="1"/>
  <c r="AU417" i="1" s="1"/>
  <c r="AR416" i="1"/>
  <c r="AU416" i="1" s="1"/>
  <c r="AR415" i="1"/>
  <c r="AR414" i="1"/>
  <c r="AU414" i="1" s="1"/>
  <c r="AR413" i="1"/>
  <c r="AU413" i="1" s="1"/>
  <c r="AR412" i="1"/>
  <c r="AU412" i="1" s="1"/>
  <c r="AR411" i="1"/>
  <c r="AR410" i="1"/>
  <c r="AR409" i="1"/>
  <c r="AR408" i="1"/>
  <c r="AR407" i="1"/>
  <c r="AS407" i="1" s="1"/>
  <c r="AR406" i="1"/>
  <c r="AR405" i="1"/>
  <c r="AS405" i="1" s="1"/>
  <c r="AR404" i="1"/>
  <c r="AR403" i="1"/>
  <c r="AR402" i="1"/>
  <c r="AR401" i="1"/>
  <c r="AS401" i="1" s="1"/>
  <c r="AR400" i="1"/>
  <c r="AR399" i="1"/>
  <c r="AS399" i="1" s="1"/>
  <c r="AR398" i="1"/>
  <c r="AR397" i="1"/>
  <c r="AS397" i="1" s="1"/>
  <c r="AR396" i="1"/>
  <c r="AR395" i="1"/>
  <c r="AR394" i="1"/>
  <c r="AR393" i="1"/>
  <c r="AS393" i="1" s="1"/>
  <c r="AR392" i="1"/>
  <c r="AR391" i="1"/>
  <c r="AS391" i="1" s="1"/>
  <c r="AR390" i="1"/>
  <c r="AR389" i="1"/>
  <c r="AR388" i="1"/>
  <c r="AR387" i="1"/>
  <c r="AS387" i="1" s="1"/>
  <c r="AR386" i="1"/>
  <c r="AR385" i="1"/>
  <c r="AS385" i="1" s="1"/>
  <c r="AR384" i="1"/>
  <c r="AR383" i="1"/>
  <c r="AR382" i="1"/>
  <c r="AR381" i="1"/>
  <c r="AS381" i="1" s="1"/>
  <c r="AR380" i="1"/>
  <c r="AR379" i="1"/>
  <c r="AS379" i="1" s="1"/>
  <c r="AR378" i="1"/>
  <c r="AR377" i="1"/>
  <c r="AR376" i="1"/>
  <c r="AR375" i="1"/>
  <c r="AS375" i="1" s="1"/>
  <c r="AR374" i="1"/>
  <c r="AR373" i="1"/>
  <c r="AR372" i="1"/>
  <c r="AR371" i="1"/>
  <c r="AS371" i="1" s="1"/>
  <c r="AR370" i="1"/>
  <c r="AR369" i="1"/>
  <c r="AS369" i="1" s="1"/>
  <c r="AR368" i="1"/>
  <c r="AR367" i="1"/>
  <c r="AR366" i="1"/>
  <c r="AR365" i="1"/>
  <c r="AS365" i="1" s="1"/>
  <c r="AR364" i="1"/>
  <c r="AR363" i="1"/>
  <c r="AS363" i="1" s="1"/>
  <c r="AR362" i="1"/>
  <c r="AR361" i="1"/>
  <c r="AR360" i="1"/>
  <c r="AR359" i="1"/>
  <c r="AS359" i="1" s="1"/>
  <c r="AR358" i="1"/>
  <c r="AR357" i="1"/>
  <c r="AR356" i="1"/>
  <c r="AR355" i="1"/>
  <c r="AS355" i="1" s="1"/>
  <c r="AR354" i="1"/>
  <c r="AR353" i="1"/>
  <c r="AS353" i="1" s="1"/>
  <c r="AR352" i="1"/>
  <c r="AR351" i="1"/>
  <c r="AR350" i="1"/>
  <c r="AR349" i="1"/>
  <c r="AR348" i="1"/>
  <c r="AR347" i="1"/>
  <c r="AS347" i="1" s="1"/>
  <c r="AR346" i="1"/>
  <c r="AR345" i="1"/>
  <c r="AR344" i="1"/>
  <c r="AR343" i="1"/>
  <c r="AS343" i="1" s="1"/>
  <c r="AR342" i="1"/>
  <c r="AR341" i="1"/>
  <c r="AR340" i="1"/>
  <c r="AR339" i="1"/>
  <c r="AS339" i="1" s="1"/>
  <c r="AR338" i="1"/>
  <c r="AR337" i="1"/>
  <c r="AS337" i="1" s="1"/>
  <c r="AR336" i="1"/>
  <c r="AR335" i="1"/>
  <c r="AR334" i="1"/>
  <c r="AR333" i="1"/>
  <c r="AS333" i="1" s="1"/>
  <c r="AR332" i="1"/>
  <c r="AR331" i="1"/>
  <c r="AR330" i="1"/>
  <c r="AR329" i="1"/>
  <c r="AS329" i="1" s="1"/>
  <c r="AR328" i="1"/>
  <c r="AR327" i="1"/>
  <c r="AT327" i="1" s="1"/>
  <c r="AR326" i="1"/>
  <c r="AT326" i="1" s="1"/>
  <c r="AR325" i="1"/>
  <c r="AT325" i="1" s="1"/>
  <c r="AR324" i="1"/>
  <c r="AR323" i="1"/>
  <c r="AT323" i="1" s="1"/>
  <c r="AR322" i="1"/>
  <c r="AT322" i="1" s="1"/>
  <c r="AR321" i="1"/>
  <c r="AT321" i="1" s="1"/>
  <c r="AR320" i="1"/>
  <c r="AR319" i="1"/>
  <c r="AT319" i="1" s="1"/>
  <c r="AR318" i="1"/>
  <c r="AT318" i="1" s="1"/>
  <c r="AR317" i="1"/>
  <c r="AT317" i="1" s="1"/>
  <c r="AR316" i="1"/>
  <c r="AR315" i="1"/>
  <c r="AT315" i="1" s="1"/>
  <c r="AR314" i="1"/>
  <c r="AT314" i="1" s="1"/>
  <c r="AR313" i="1"/>
  <c r="AT313" i="1" s="1"/>
  <c r="AR312" i="1"/>
  <c r="AR311" i="1"/>
  <c r="AT311" i="1" s="1"/>
  <c r="AR310" i="1"/>
  <c r="AT310" i="1" s="1"/>
  <c r="AR309" i="1"/>
  <c r="AT309" i="1" s="1"/>
  <c r="AR308" i="1"/>
  <c r="AR307" i="1"/>
  <c r="AT307" i="1" s="1"/>
  <c r="AR306" i="1"/>
  <c r="AT306" i="1" s="1"/>
  <c r="AR305" i="1"/>
  <c r="AT305" i="1" s="1"/>
  <c r="AR304" i="1"/>
  <c r="AR303" i="1"/>
  <c r="AT303" i="1" s="1"/>
  <c r="AR302" i="1"/>
  <c r="AT302" i="1" s="1"/>
  <c r="AR301" i="1"/>
  <c r="AT301" i="1" s="1"/>
  <c r="AR300" i="1"/>
  <c r="AR299" i="1"/>
  <c r="AT299" i="1" s="1"/>
  <c r="AR298" i="1"/>
  <c r="AT298" i="1" s="1"/>
  <c r="AR297" i="1"/>
  <c r="AT297" i="1" s="1"/>
  <c r="AR296" i="1"/>
  <c r="AR295" i="1"/>
  <c r="AT295" i="1" s="1"/>
  <c r="AR294" i="1"/>
  <c r="AT294" i="1" s="1"/>
  <c r="AR293" i="1"/>
  <c r="AT293" i="1" s="1"/>
  <c r="AR292" i="1"/>
  <c r="AR291" i="1"/>
  <c r="AT291" i="1" s="1"/>
  <c r="AR290" i="1"/>
  <c r="AT290" i="1" s="1"/>
  <c r="AR289" i="1"/>
  <c r="AT289" i="1" s="1"/>
  <c r="AR288" i="1"/>
  <c r="AR287" i="1"/>
  <c r="AT287" i="1" s="1"/>
  <c r="AR286" i="1"/>
  <c r="AT286" i="1" s="1"/>
  <c r="AR285" i="1"/>
  <c r="AT285" i="1" s="1"/>
  <c r="AR284" i="1"/>
  <c r="AR283" i="1"/>
  <c r="AT283" i="1" s="1"/>
  <c r="AR282" i="1"/>
  <c r="AT282" i="1" s="1"/>
  <c r="AR281" i="1"/>
  <c r="AT281" i="1" s="1"/>
  <c r="AR280" i="1"/>
  <c r="AR279" i="1"/>
  <c r="AT279" i="1" s="1"/>
  <c r="AR278" i="1"/>
  <c r="AT278" i="1" s="1"/>
  <c r="AR277" i="1"/>
  <c r="AT277" i="1" s="1"/>
  <c r="AR276" i="1"/>
  <c r="AR275" i="1"/>
  <c r="AR274" i="1"/>
  <c r="AR273" i="1"/>
  <c r="AT273" i="1" s="1"/>
  <c r="AR272" i="1"/>
  <c r="AR271" i="1"/>
  <c r="AT271" i="1" s="1"/>
  <c r="AR270" i="1"/>
  <c r="AT270" i="1" s="1"/>
  <c r="AR269" i="1"/>
  <c r="AT269" i="1" s="1"/>
  <c r="AR268" i="1"/>
  <c r="AR267" i="1"/>
  <c r="AT267" i="1" s="1"/>
  <c r="AR266" i="1"/>
  <c r="AT266" i="1" s="1"/>
  <c r="AR265" i="1"/>
  <c r="AT265" i="1" s="1"/>
  <c r="AR264" i="1"/>
  <c r="AR263" i="1"/>
  <c r="AR262" i="1"/>
  <c r="AT262" i="1" s="1"/>
  <c r="AR261" i="1"/>
  <c r="AT261" i="1" s="1"/>
  <c r="AR260" i="1"/>
  <c r="AR259" i="1"/>
  <c r="AT259" i="1" s="1"/>
  <c r="AR258" i="1"/>
  <c r="AT258" i="1" s="1"/>
  <c r="AR257" i="1"/>
  <c r="AT257" i="1" s="1"/>
  <c r="AR256" i="1"/>
  <c r="AR255" i="1"/>
  <c r="AT255" i="1" s="1"/>
  <c r="AR254" i="1"/>
  <c r="AT254" i="1" s="1"/>
  <c r="AR253" i="1"/>
  <c r="AT253" i="1" s="1"/>
  <c r="AR252" i="1"/>
  <c r="AR251" i="1"/>
  <c r="AT251" i="1" s="1"/>
  <c r="AR250" i="1"/>
  <c r="AT250" i="1" s="1"/>
  <c r="AR249" i="1"/>
  <c r="AT249" i="1" s="1"/>
  <c r="AR248" i="1"/>
  <c r="AR247" i="1"/>
  <c r="AT247" i="1" s="1"/>
  <c r="AR246" i="1"/>
  <c r="AT246" i="1" s="1"/>
  <c r="AR245" i="1"/>
  <c r="AT245" i="1" s="1"/>
  <c r="AR244" i="1"/>
  <c r="AR243" i="1"/>
  <c r="AT243" i="1" s="1"/>
  <c r="AR242" i="1"/>
  <c r="AT242" i="1" s="1"/>
  <c r="AR241" i="1"/>
  <c r="AT241" i="1" s="1"/>
  <c r="AR240" i="1"/>
  <c r="AR239" i="1"/>
  <c r="AT239" i="1" s="1"/>
  <c r="AR238" i="1"/>
  <c r="AT238" i="1" s="1"/>
  <c r="AR237" i="1"/>
  <c r="AT237" i="1" s="1"/>
  <c r="AR236" i="1"/>
  <c r="AR235" i="1"/>
  <c r="AT235" i="1" s="1"/>
  <c r="AR234" i="1"/>
  <c r="AT234" i="1" s="1"/>
  <c r="AR233" i="1"/>
  <c r="AT233" i="1" s="1"/>
  <c r="AR232" i="1"/>
  <c r="AR231" i="1"/>
  <c r="AT231" i="1" s="1"/>
  <c r="AR230" i="1"/>
  <c r="AT230" i="1" s="1"/>
  <c r="AR229" i="1"/>
  <c r="AT229" i="1" s="1"/>
  <c r="AR228" i="1"/>
  <c r="AR227" i="1"/>
  <c r="AT227" i="1" s="1"/>
  <c r="AR226" i="1"/>
  <c r="AT226" i="1" s="1"/>
  <c r="AR225" i="1"/>
  <c r="AT225" i="1" s="1"/>
  <c r="AR224" i="1"/>
  <c r="AR223" i="1"/>
  <c r="AT223" i="1" s="1"/>
  <c r="AR222" i="1"/>
  <c r="AT222" i="1" s="1"/>
  <c r="AR221" i="1"/>
  <c r="AT221" i="1" s="1"/>
  <c r="AR220" i="1"/>
  <c r="AR219" i="1"/>
  <c r="AT219" i="1" s="1"/>
  <c r="AR218" i="1"/>
  <c r="AT218" i="1" s="1"/>
  <c r="AR217" i="1"/>
  <c r="AT217" i="1" s="1"/>
  <c r="AR216" i="1"/>
  <c r="AR215" i="1"/>
  <c r="AT215" i="1" s="1"/>
  <c r="AR214" i="1"/>
  <c r="AT214" i="1" s="1"/>
  <c r="AR213" i="1"/>
  <c r="AT213" i="1" s="1"/>
  <c r="AR212" i="1"/>
  <c r="AR211" i="1"/>
  <c r="AT211" i="1" s="1"/>
  <c r="AR210" i="1"/>
  <c r="AT210" i="1" s="1"/>
  <c r="AR209" i="1"/>
  <c r="AT209" i="1" s="1"/>
  <c r="AR208" i="1"/>
  <c r="AR207" i="1"/>
  <c r="AT207" i="1" s="1"/>
  <c r="AR206" i="1"/>
  <c r="AT206" i="1" s="1"/>
  <c r="AR205" i="1"/>
  <c r="AT205" i="1" s="1"/>
  <c r="AR204" i="1"/>
  <c r="AR203" i="1"/>
  <c r="AT203" i="1" s="1"/>
  <c r="AR202" i="1"/>
  <c r="AT202" i="1" s="1"/>
  <c r="AR201" i="1"/>
  <c r="AT201" i="1" s="1"/>
  <c r="AR200" i="1"/>
  <c r="AR199" i="1"/>
  <c r="AT199" i="1" s="1"/>
  <c r="AR198" i="1"/>
  <c r="AT198" i="1" s="1"/>
  <c r="AR197" i="1"/>
  <c r="AT197" i="1" s="1"/>
  <c r="AR196" i="1"/>
  <c r="AS196" i="1" s="1"/>
  <c r="AR195" i="1"/>
  <c r="AT195" i="1" s="1"/>
  <c r="AR194" i="1"/>
  <c r="AT194" i="1" s="1"/>
  <c r="AR193" i="1"/>
  <c r="AT193" i="1" s="1"/>
  <c r="AR192" i="1"/>
  <c r="AR191" i="1"/>
  <c r="AT191" i="1" s="1"/>
  <c r="AR190" i="1"/>
  <c r="AT190" i="1" s="1"/>
  <c r="AR189" i="1"/>
  <c r="AT189" i="1" s="1"/>
  <c r="AR188" i="1"/>
  <c r="AS188" i="1" s="1"/>
  <c r="AR187" i="1"/>
  <c r="AT187" i="1" s="1"/>
  <c r="AR186" i="1"/>
  <c r="AT186" i="1" s="1"/>
  <c r="AR185" i="1"/>
  <c r="AT185" i="1" s="1"/>
  <c r="AR184" i="1"/>
  <c r="AR183" i="1"/>
  <c r="AT183" i="1" s="1"/>
  <c r="AR182" i="1"/>
  <c r="AT182" i="1" s="1"/>
  <c r="AR181" i="1"/>
  <c r="AT181" i="1" s="1"/>
  <c r="AR180" i="1"/>
  <c r="AR179" i="1"/>
  <c r="AT179" i="1" s="1"/>
  <c r="AR178" i="1"/>
  <c r="AT178" i="1" s="1"/>
  <c r="AR177" i="1"/>
  <c r="AT177" i="1" s="1"/>
  <c r="AR176" i="1"/>
  <c r="AS176" i="1" s="1"/>
  <c r="AR175" i="1"/>
  <c r="AT175" i="1" s="1"/>
  <c r="AR174" i="1"/>
  <c r="AT174" i="1" s="1"/>
  <c r="AR173" i="1"/>
  <c r="AT173" i="1" s="1"/>
  <c r="AR172" i="1"/>
  <c r="AS172" i="1" s="1"/>
  <c r="AR171" i="1"/>
  <c r="AT171" i="1" s="1"/>
  <c r="AR170" i="1"/>
  <c r="AT170" i="1" s="1"/>
  <c r="AR169" i="1"/>
  <c r="AT169" i="1" s="1"/>
  <c r="AR168" i="1"/>
  <c r="AR167" i="1"/>
  <c r="AT167" i="1" s="1"/>
  <c r="AR166" i="1"/>
  <c r="AT166" i="1" s="1"/>
  <c r="AR165" i="1"/>
  <c r="AT165" i="1" s="1"/>
  <c r="AR164" i="1"/>
  <c r="AS164" i="1" s="1"/>
  <c r="AR163" i="1"/>
  <c r="AT163" i="1" s="1"/>
  <c r="AR162" i="1"/>
  <c r="AT162" i="1" s="1"/>
  <c r="AR161" i="1"/>
  <c r="AT161" i="1" s="1"/>
  <c r="AR160" i="1"/>
  <c r="AS160" i="1" s="1"/>
  <c r="AR159" i="1"/>
  <c r="AT159" i="1" s="1"/>
  <c r="AR158" i="1"/>
  <c r="AT158" i="1" s="1"/>
  <c r="AR157" i="1"/>
  <c r="AT157" i="1" s="1"/>
  <c r="AR156" i="1"/>
  <c r="AS156" i="1" s="1"/>
  <c r="AR155" i="1"/>
  <c r="AT155" i="1" s="1"/>
  <c r="AR154" i="1"/>
  <c r="AT154" i="1" s="1"/>
  <c r="AR153" i="1"/>
  <c r="AT153" i="1" s="1"/>
  <c r="AR152" i="1"/>
  <c r="AR151" i="1"/>
  <c r="AT151" i="1" s="1"/>
  <c r="AR150" i="1"/>
  <c r="AT150" i="1" s="1"/>
  <c r="AR149" i="1"/>
  <c r="AT149" i="1" s="1"/>
  <c r="AR148" i="1"/>
  <c r="AR147" i="1"/>
  <c r="AT147" i="1" s="1"/>
  <c r="AR146" i="1"/>
  <c r="AT146" i="1" s="1"/>
  <c r="AR145" i="1"/>
  <c r="AT145" i="1" s="1"/>
  <c r="AR144" i="1"/>
  <c r="AS144" i="1" s="1"/>
  <c r="AR143" i="1"/>
  <c r="AT143" i="1" s="1"/>
  <c r="AR142" i="1"/>
  <c r="AT142" i="1" s="1"/>
  <c r="AR141" i="1"/>
  <c r="AT141" i="1" s="1"/>
  <c r="AR140" i="1"/>
  <c r="AT140" i="1" s="1"/>
  <c r="AR139" i="1"/>
  <c r="AT139" i="1" s="1"/>
  <c r="AR138" i="1"/>
  <c r="AT138" i="1" s="1"/>
  <c r="AR137" i="1"/>
  <c r="AT137" i="1" s="1"/>
  <c r="AR136" i="1"/>
  <c r="AT136" i="1" s="1"/>
  <c r="AR135" i="1"/>
  <c r="AT135" i="1" s="1"/>
  <c r="AR134" i="1"/>
  <c r="AT134" i="1" s="1"/>
  <c r="AR133" i="1"/>
  <c r="AT133" i="1" s="1"/>
  <c r="AR132" i="1"/>
  <c r="AT132" i="1" s="1"/>
  <c r="AR131" i="1"/>
  <c r="AT131" i="1" s="1"/>
  <c r="AR130" i="1"/>
  <c r="AT130" i="1" s="1"/>
  <c r="AR129" i="1"/>
  <c r="AT129" i="1" s="1"/>
  <c r="AR128" i="1"/>
  <c r="AT128" i="1" s="1"/>
  <c r="AR127" i="1"/>
  <c r="AT127" i="1" s="1"/>
  <c r="AR126" i="1"/>
  <c r="AT126" i="1" s="1"/>
  <c r="AR125" i="1"/>
  <c r="AT125" i="1" s="1"/>
  <c r="AR124" i="1"/>
  <c r="AT124" i="1" s="1"/>
  <c r="AR123" i="1"/>
  <c r="AT123" i="1" s="1"/>
  <c r="AR122" i="1"/>
  <c r="AT122" i="1" s="1"/>
  <c r="AR121" i="1"/>
  <c r="AT121" i="1" s="1"/>
  <c r="AR120" i="1"/>
  <c r="AT120" i="1" s="1"/>
  <c r="AR119" i="1"/>
  <c r="AT119" i="1" s="1"/>
  <c r="AR118" i="1"/>
  <c r="AT118" i="1" s="1"/>
  <c r="AR117" i="1"/>
  <c r="AT117" i="1" s="1"/>
  <c r="AR116" i="1"/>
  <c r="AT116" i="1" s="1"/>
  <c r="AR115" i="1"/>
  <c r="AT115" i="1" s="1"/>
  <c r="AR114" i="1"/>
  <c r="AT114" i="1" s="1"/>
  <c r="AR113" i="1"/>
  <c r="AT113" i="1" s="1"/>
  <c r="AR112" i="1"/>
  <c r="AT112" i="1" s="1"/>
  <c r="AR111" i="1"/>
  <c r="AT111" i="1" s="1"/>
  <c r="AR110" i="1"/>
  <c r="AT110" i="1" s="1"/>
  <c r="AR109" i="1"/>
  <c r="AT109" i="1" s="1"/>
  <c r="AR108" i="1"/>
  <c r="AT108" i="1" s="1"/>
  <c r="AR107" i="1"/>
  <c r="AT107" i="1" s="1"/>
  <c r="AR106" i="1"/>
  <c r="AT106" i="1" s="1"/>
  <c r="AR105" i="1"/>
  <c r="AT105" i="1" s="1"/>
  <c r="AR104" i="1"/>
  <c r="AT104" i="1" s="1"/>
  <c r="AR103" i="1"/>
  <c r="AT103" i="1" s="1"/>
  <c r="AR102" i="1"/>
  <c r="AT102" i="1" s="1"/>
  <c r="AR101" i="1"/>
  <c r="AT101" i="1" s="1"/>
  <c r="AR100" i="1"/>
  <c r="AT100" i="1" s="1"/>
  <c r="AR99" i="1"/>
  <c r="AT99" i="1" s="1"/>
  <c r="AR98" i="1"/>
  <c r="AT98" i="1" s="1"/>
  <c r="AR97" i="1"/>
  <c r="AT97" i="1" s="1"/>
  <c r="AR96" i="1"/>
  <c r="AT96" i="1" s="1"/>
  <c r="AR95" i="1"/>
  <c r="AT95" i="1" s="1"/>
  <c r="AR94" i="1"/>
  <c r="AT94" i="1" s="1"/>
  <c r="AR93" i="1"/>
  <c r="AT93" i="1" s="1"/>
  <c r="AR92" i="1"/>
  <c r="AT92" i="1" s="1"/>
  <c r="AR91" i="1"/>
  <c r="AT91" i="1" s="1"/>
  <c r="AR90" i="1"/>
  <c r="AT90" i="1" s="1"/>
  <c r="AR89" i="1"/>
  <c r="AT89" i="1" s="1"/>
  <c r="AR88" i="1"/>
  <c r="AT88" i="1" s="1"/>
  <c r="AR87" i="1"/>
  <c r="AT87" i="1" s="1"/>
  <c r="AR86" i="1"/>
  <c r="AT86" i="1" s="1"/>
  <c r="AR85" i="1"/>
  <c r="AT85" i="1" s="1"/>
  <c r="AR84" i="1"/>
  <c r="AT84" i="1" s="1"/>
  <c r="AR83" i="1"/>
  <c r="AT83" i="1" s="1"/>
  <c r="AR82" i="1"/>
  <c r="AT82" i="1" s="1"/>
  <c r="AR81" i="1"/>
  <c r="AT81" i="1" s="1"/>
  <c r="AR80" i="1"/>
  <c r="AT80" i="1" s="1"/>
  <c r="AR79" i="1"/>
  <c r="AT79" i="1" s="1"/>
  <c r="AR78" i="1"/>
  <c r="AT78" i="1" s="1"/>
  <c r="AR77" i="1"/>
  <c r="AT77" i="1" s="1"/>
  <c r="AR76" i="1"/>
  <c r="AT76" i="1" s="1"/>
  <c r="AR75" i="1"/>
  <c r="AT75" i="1" s="1"/>
  <c r="AR74" i="1"/>
  <c r="AT74" i="1" s="1"/>
  <c r="AR73" i="1"/>
  <c r="AT73" i="1" s="1"/>
  <c r="AR72" i="1"/>
  <c r="AT72" i="1" s="1"/>
  <c r="AR71" i="1"/>
  <c r="AT71" i="1" s="1"/>
  <c r="AR70" i="1"/>
  <c r="AT70" i="1" s="1"/>
  <c r="AR69" i="1"/>
  <c r="AT69" i="1" s="1"/>
  <c r="AR68" i="1"/>
  <c r="AT68" i="1" s="1"/>
  <c r="AR67" i="1"/>
  <c r="AT67" i="1" s="1"/>
  <c r="AR66" i="1"/>
  <c r="AT66" i="1" s="1"/>
  <c r="AR65" i="1"/>
  <c r="AT65" i="1" s="1"/>
  <c r="AR64" i="1"/>
  <c r="AT64" i="1" s="1"/>
  <c r="AR63" i="1"/>
  <c r="AT63" i="1" s="1"/>
  <c r="AR62" i="1"/>
  <c r="AT62" i="1" s="1"/>
  <c r="AR61" i="1"/>
  <c r="AT61" i="1" s="1"/>
  <c r="AR60" i="1"/>
  <c r="AT60" i="1" s="1"/>
  <c r="AR59" i="1"/>
  <c r="AU59" i="1" s="1"/>
  <c r="AR58" i="1"/>
  <c r="AS58" i="1" s="1"/>
  <c r="AR57" i="1"/>
  <c r="AU57" i="1" s="1"/>
  <c r="AR56" i="1"/>
  <c r="AS56" i="1" s="1"/>
  <c r="AR55" i="1"/>
  <c r="AU55" i="1" s="1"/>
  <c r="AR54" i="1"/>
  <c r="AS54" i="1" s="1"/>
  <c r="AR53" i="1"/>
  <c r="AU53" i="1" s="1"/>
  <c r="AR52" i="1"/>
  <c r="AS52" i="1" s="1"/>
  <c r="AR51" i="1"/>
  <c r="AU51" i="1" s="1"/>
  <c r="AR50" i="1"/>
  <c r="AS50" i="1" s="1"/>
  <c r="AR49" i="1"/>
  <c r="AU49" i="1" s="1"/>
  <c r="AR48" i="1"/>
  <c r="AS48" i="1" s="1"/>
  <c r="AR47" i="1"/>
  <c r="AU47" i="1" s="1"/>
  <c r="AR46" i="1"/>
  <c r="AS46" i="1" s="1"/>
  <c r="AR45" i="1"/>
  <c r="AU45" i="1" s="1"/>
  <c r="AR44" i="1"/>
  <c r="AS44" i="1" s="1"/>
  <c r="AR43" i="1"/>
  <c r="AU43" i="1" s="1"/>
  <c r="AR42" i="1"/>
  <c r="AS42" i="1" s="1"/>
  <c r="AR41" i="1"/>
  <c r="AU41" i="1" s="1"/>
  <c r="AR40" i="1"/>
  <c r="AS40" i="1" s="1"/>
  <c r="AR39" i="1"/>
  <c r="AU39" i="1" s="1"/>
  <c r="AR38" i="1"/>
  <c r="AS38" i="1" s="1"/>
  <c r="AR37" i="1"/>
  <c r="AU37" i="1" s="1"/>
  <c r="AR36" i="1"/>
  <c r="AS36" i="1" s="1"/>
  <c r="AR35" i="1"/>
  <c r="AU35" i="1" s="1"/>
  <c r="AR34" i="1"/>
  <c r="AS34" i="1" s="1"/>
  <c r="AR33" i="1"/>
  <c r="AU33" i="1" s="1"/>
  <c r="AR32" i="1"/>
  <c r="AS32" i="1" s="1"/>
  <c r="AR31" i="1"/>
  <c r="AU31" i="1" s="1"/>
  <c r="AR30" i="1"/>
  <c r="AS30" i="1" s="1"/>
  <c r="AR29" i="1"/>
  <c r="AU29" i="1" s="1"/>
  <c r="AR28" i="1"/>
  <c r="AS28" i="1" s="1"/>
  <c r="AR27" i="1"/>
  <c r="AU27" i="1" s="1"/>
  <c r="AR26" i="1"/>
  <c r="AS26" i="1" s="1"/>
  <c r="AR25" i="1"/>
  <c r="AU25" i="1" s="1"/>
  <c r="AR24" i="1"/>
  <c r="AS24" i="1" s="1"/>
  <c r="AR23" i="1"/>
  <c r="AU23" i="1" s="1"/>
  <c r="AR22" i="1"/>
  <c r="AS22" i="1" s="1"/>
  <c r="AR21" i="1"/>
  <c r="AU21" i="1" s="1"/>
  <c r="AR20" i="1"/>
  <c r="AS20" i="1" s="1"/>
  <c r="AR19" i="1"/>
  <c r="AU19" i="1" s="1"/>
  <c r="AR18" i="1"/>
  <c r="AS18" i="1" s="1"/>
  <c r="AR17" i="1"/>
  <c r="AU17" i="1" s="1"/>
  <c r="AR16" i="1"/>
  <c r="AS16" i="1" s="1"/>
  <c r="AR15" i="1"/>
  <c r="AU15" i="1" s="1"/>
  <c r="AR14" i="1"/>
  <c r="AS14" i="1" s="1"/>
  <c r="AR13" i="1"/>
  <c r="AU13" i="1" s="1"/>
  <c r="AS801" i="1" l="1"/>
  <c r="AT883" i="1"/>
  <c r="AU167" i="1"/>
  <c r="AU550" i="1"/>
  <c r="AS1067" i="1"/>
  <c r="AS1074" i="1"/>
  <c r="AS1171" i="1"/>
  <c r="AT1233" i="1"/>
  <c r="AT1222" i="1"/>
  <c r="AS671" i="1"/>
  <c r="AS764" i="1"/>
  <c r="AS326" i="1"/>
  <c r="AS412" i="1"/>
  <c r="AU491" i="1"/>
  <c r="AT923" i="1"/>
  <c r="AS1127" i="1"/>
  <c r="AS1134" i="1"/>
  <c r="AT1208" i="1"/>
  <c r="AS124" i="1"/>
  <c r="AS784" i="1"/>
  <c r="AT952" i="1"/>
  <c r="AS322" i="1"/>
  <c r="AU327" i="1"/>
  <c r="AS1015" i="1"/>
  <c r="AU323" i="1"/>
  <c r="AU494" i="1"/>
  <c r="AS1064" i="1"/>
  <c r="AS1119" i="1"/>
  <c r="AS1143" i="1"/>
  <c r="AT1235" i="1"/>
  <c r="AT1064" i="1"/>
  <c r="AU199" i="1"/>
  <c r="AS574" i="1"/>
  <c r="AS766" i="1"/>
  <c r="AT972" i="1"/>
  <c r="AS1126" i="1"/>
  <c r="AT42" i="1"/>
  <c r="AU124" i="1"/>
  <c r="AS146" i="1"/>
  <c r="AU267" i="1"/>
  <c r="AS525" i="1"/>
  <c r="AS732" i="1"/>
  <c r="AS933" i="1"/>
  <c r="AS1080" i="1"/>
  <c r="AS1101" i="1"/>
  <c r="AU1196" i="1"/>
  <c r="AU299" i="1"/>
  <c r="AS474" i="1"/>
  <c r="AS492" i="1"/>
  <c r="AS532" i="1"/>
  <c r="AS594" i="1"/>
  <c r="AU120" i="1"/>
  <c r="AU163" i="1"/>
  <c r="AS499" i="1"/>
  <c r="AS526" i="1"/>
  <c r="AS540" i="1"/>
  <c r="AS733" i="1"/>
  <c r="AS813" i="1"/>
  <c r="AS1031" i="1"/>
  <c r="AS1177" i="1"/>
  <c r="AU1191" i="1"/>
  <c r="AT1216" i="1"/>
  <c r="AT58" i="1"/>
  <c r="AU239" i="1"/>
  <c r="AU315" i="1"/>
  <c r="AS547" i="1"/>
  <c r="AU560" i="1"/>
  <c r="AS756" i="1"/>
  <c r="AT907" i="1"/>
  <c r="AS955" i="1"/>
  <c r="AS1082" i="1"/>
  <c r="AU187" i="1"/>
  <c r="AS476" i="1"/>
  <c r="AS522" i="1"/>
  <c r="AT46" i="1"/>
  <c r="AS128" i="1"/>
  <c r="AU483" i="1"/>
  <c r="AS542" i="1"/>
  <c r="AS568" i="1"/>
  <c r="AU1150" i="1"/>
  <c r="AS1199" i="1"/>
  <c r="AU54" i="1"/>
  <c r="AU211" i="1"/>
  <c r="AU311" i="1"/>
  <c r="AS448" i="1"/>
  <c r="AS477" i="1"/>
  <c r="AS491" i="1"/>
  <c r="AU502" i="1"/>
  <c r="AS509" i="1"/>
  <c r="AS556" i="1"/>
  <c r="AS562" i="1"/>
  <c r="AS780" i="1"/>
  <c r="AT945" i="1"/>
  <c r="AS1092" i="1"/>
  <c r="AS1106" i="1"/>
  <c r="AU1162" i="1"/>
  <c r="AS1174" i="1"/>
  <c r="AS92" i="1"/>
  <c r="AS258" i="1"/>
  <c r="AS310" i="1"/>
  <c r="AU514" i="1"/>
  <c r="AU568" i="1"/>
  <c r="AS626" i="1"/>
  <c r="AS659" i="1"/>
  <c r="AS749" i="1"/>
  <c r="AS809" i="1"/>
  <c r="AT875" i="1"/>
  <c r="AS910" i="1"/>
  <c r="AS983" i="1"/>
  <c r="AT1004" i="1"/>
  <c r="AS1025" i="1"/>
  <c r="AS1121" i="1"/>
  <c r="AS1184" i="1"/>
  <c r="AS1189" i="1"/>
  <c r="AU50" i="1"/>
  <c r="AU92" i="1"/>
  <c r="AS222" i="1"/>
  <c r="AS437" i="1"/>
  <c r="AS502" i="1"/>
  <c r="AU564" i="1"/>
  <c r="AS598" i="1"/>
  <c r="AS639" i="1"/>
  <c r="AS725" i="1"/>
  <c r="AS750" i="1"/>
  <c r="AU756" i="1"/>
  <c r="AS776" i="1"/>
  <c r="AS782" i="1"/>
  <c r="AS840" i="1"/>
  <c r="AS870" i="1"/>
  <c r="AT891" i="1"/>
  <c r="AT938" i="1"/>
  <c r="AS999" i="1"/>
  <c r="AT1020" i="1"/>
  <c r="AS1033" i="1"/>
  <c r="AS1063" i="1"/>
  <c r="AS1185" i="1"/>
  <c r="AT1205" i="1"/>
  <c r="AU88" i="1"/>
  <c r="AS210" i="1"/>
  <c r="AS432" i="1"/>
  <c r="AS468" i="1"/>
  <c r="AU529" i="1"/>
  <c r="AU547" i="1"/>
  <c r="AU553" i="1"/>
  <c r="AS864" i="1"/>
  <c r="AS925" i="1"/>
  <c r="AS1151" i="1"/>
  <c r="AT16" i="1"/>
  <c r="AS1113" i="1"/>
  <c r="AU1142" i="1"/>
  <c r="AU1198" i="1"/>
  <c r="AT54" i="1"/>
  <c r="AS96" i="1"/>
  <c r="AS234" i="1"/>
  <c r="AS286" i="1"/>
  <c r="AS428" i="1"/>
  <c r="AS456" i="1"/>
  <c r="AS483" i="1"/>
  <c r="AU489" i="1"/>
  <c r="AS538" i="1"/>
  <c r="AU748" i="1"/>
  <c r="AS902" i="1"/>
  <c r="AT915" i="1"/>
  <c r="AS941" i="1"/>
  <c r="AS967" i="1"/>
  <c r="AT988" i="1"/>
  <c r="AS1148" i="1"/>
  <c r="AU1183" i="1"/>
  <c r="AU1202" i="1"/>
  <c r="AT1215" i="1"/>
  <c r="AT1220" i="1"/>
  <c r="AS76" i="1"/>
  <c r="AS108" i="1"/>
  <c r="AS140" i="1"/>
  <c r="AS206" i="1"/>
  <c r="AU231" i="1"/>
  <c r="AS266" i="1"/>
  <c r="AU271" i="1"/>
  <c r="AU291" i="1"/>
  <c r="AU303" i="1"/>
  <c r="AS314" i="1"/>
  <c r="AU319" i="1"/>
  <c r="AS444" i="1"/>
  <c r="AS449" i="1"/>
  <c r="AS461" i="1"/>
  <c r="AS467" i="1"/>
  <c r="AU473" i="1"/>
  <c r="AS506" i="1"/>
  <c r="AS510" i="1"/>
  <c r="AS515" i="1"/>
  <c r="AU521" i="1"/>
  <c r="AS531" i="1"/>
  <c r="AU537" i="1"/>
  <c r="AS541" i="1"/>
  <c r="AU556" i="1"/>
  <c r="AS578" i="1"/>
  <c r="AS717" i="1"/>
  <c r="AU733" i="1"/>
  <c r="AS759" i="1"/>
  <c r="AS775" i="1"/>
  <c r="AS793" i="1"/>
  <c r="AS856" i="1"/>
  <c r="AS971" i="1"/>
  <c r="AT976" i="1"/>
  <c r="AS987" i="1"/>
  <c r="AT992" i="1"/>
  <c r="AS1003" i="1"/>
  <c r="AT1008" i="1"/>
  <c r="AS1019" i="1"/>
  <c r="AT1024" i="1"/>
  <c r="AS1041" i="1"/>
  <c r="AS1048" i="1"/>
  <c r="AS1057" i="1"/>
  <c r="AU1102" i="1"/>
  <c r="AS1152" i="1"/>
  <c r="AS1163" i="1"/>
  <c r="AS1167" i="1"/>
  <c r="AU1176" i="1"/>
  <c r="AT1224" i="1"/>
  <c r="AT1239" i="1"/>
  <c r="AU76" i="1"/>
  <c r="AU108" i="1"/>
  <c r="AU140" i="1"/>
  <c r="AU279" i="1"/>
  <c r="AU506" i="1"/>
  <c r="AT1048" i="1"/>
  <c r="AS445" i="1"/>
  <c r="AU58" i="1"/>
  <c r="AU72" i="1"/>
  <c r="AU104" i="1"/>
  <c r="AU136" i="1"/>
  <c r="AU147" i="1"/>
  <c r="AS154" i="1"/>
  <c r="AS202" i="1"/>
  <c r="AU227" i="1"/>
  <c r="AS420" i="1"/>
  <c r="AS440" i="1"/>
  <c r="AU474" i="1"/>
  <c r="AS478" i="1"/>
  <c r="AS493" i="1"/>
  <c r="AU498" i="1"/>
  <c r="AS517" i="1"/>
  <c r="AU542" i="1"/>
  <c r="AU725" i="1"/>
  <c r="AS731" i="1"/>
  <c r="AS741" i="1"/>
  <c r="AS772" i="1"/>
  <c r="AS844" i="1"/>
  <c r="AS878" i="1"/>
  <c r="AS918" i="1"/>
  <c r="AT930" i="1"/>
  <c r="AS948" i="1"/>
  <c r="AT1032" i="1"/>
  <c r="AS1075" i="1"/>
  <c r="AS1093" i="1"/>
  <c r="AS1110" i="1"/>
  <c r="AS1120" i="1"/>
  <c r="AS1135" i="1"/>
  <c r="AS1144" i="1"/>
  <c r="AS1156" i="1"/>
  <c r="AS1161" i="1"/>
  <c r="AU1169" i="1"/>
  <c r="AS1200" i="1"/>
  <c r="AT1213" i="1"/>
  <c r="AT1226" i="1"/>
  <c r="AS190" i="1"/>
  <c r="AU215" i="1"/>
  <c r="AS294" i="1"/>
  <c r="AS306" i="1"/>
  <c r="AS490" i="1"/>
  <c r="AS508" i="1"/>
  <c r="AU539" i="1"/>
  <c r="AS554" i="1"/>
  <c r="AS630" i="1"/>
  <c r="AS655" i="1"/>
  <c r="AU736" i="1"/>
  <c r="AU741" i="1"/>
  <c r="AS748" i="1"/>
  <c r="AS752" i="1"/>
  <c r="AS757" i="1"/>
  <c r="AS767" i="1"/>
  <c r="AS783" i="1"/>
  <c r="AS825" i="1"/>
  <c r="AT968" i="1"/>
  <c r="AS979" i="1"/>
  <c r="AT984" i="1"/>
  <c r="AS995" i="1"/>
  <c r="AT1000" i="1"/>
  <c r="AS1011" i="1"/>
  <c r="AT1016" i="1"/>
  <c r="AS1039" i="1"/>
  <c r="AS1050" i="1"/>
  <c r="AS1055" i="1"/>
  <c r="AS1065" i="1"/>
  <c r="AT1071" i="1"/>
  <c r="AU1093" i="1"/>
  <c r="AS1100" i="1"/>
  <c r="AS1105" i="1"/>
  <c r="AU1120" i="1"/>
  <c r="AS1140" i="1"/>
  <c r="AS1178" i="1"/>
  <c r="AS1192" i="1"/>
  <c r="AS1197" i="1"/>
  <c r="AU1200" i="1"/>
  <c r="AS1203" i="1"/>
  <c r="AT1218" i="1"/>
  <c r="AT1231" i="1"/>
  <c r="AS453" i="1"/>
  <c r="AU465" i="1"/>
  <c r="AU475" i="1"/>
  <c r="AS494" i="1"/>
  <c r="AS514" i="1"/>
  <c r="AS524" i="1"/>
  <c r="AS560" i="1"/>
  <c r="AS570" i="1"/>
  <c r="AS576" i="1"/>
  <c r="AS610" i="1"/>
  <c r="AS833" i="1"/>
  <c r="AS1117" i="1"/>
  <c r="AS1157" i="1"/>
  <c r="AS1170" i="1"/>
  <c r="AT1210" i="1"/>
  <c r="AT1223" i="1"/>
  <c r="AT1237" i="1"/>
  <c r="AT14" i="1"/>
  <c r="AU14" i="1"/>
  <c r="AT50" i="1"/>
  <c r="AU68" i="1"/>
  <c r="AS80" i="1"/>
  <c r="AS112" i="1"/>
  <c r="AU223" i="1"/>
  <c r="AS250" i="1"/>
  <c r="AS270" i="1"/>
  <c r="AU283" i="1"/>
  <c r="AS302" i="1"/>
  <c r="AU307" i="1"/>
  <c r="AS318" i="1"/>
  <c r="AS460" i="1"/>
  <c r="AU486" i="1"/>
  <c r="AU505" i="1"/>
  <c r="AS690" i="1"/>
  <c r="AS716" i="1"/>
  <c r="AS758" i="1"/>
  <c r="AS768" i="1"/>
  <c r="AS774" i="1"/>
  <c r="AS894" i="1"/>
  <c r="AS975" i="1"/>
  <c r="AT980" i="1"/>
  <c r="AS991" i="1"/>
  <c r="AT996" i="1"/>
  <c r="AS1007" i="1"/>
  <c r="AT1012" i="1"/>
  <c r="AS1023" i="1"/>
  <c r="AT1040" i="1"/>
  <c r="AS1051" i="1"/>
  <c r="AT1056" i="1"/>
  <c r="AS1072" i="1"/>
  <c r="AS1090" i="1"/>
  <c r="AU1117" i="1"/>
  <c r="AS1193" i="1"/>
  <c r="AT1228" i="1"/>
  <c r="AU80" i="1"/>
  <c r="AU96" i="1"/>
  <c r="AU112" i="1"/>
  <c r="AU128" i="1"/>
  <c r="AU179" i="1"/>
  <c r="AS186" i="1"/>
  <c r="AS226" i="1"/>
  <c r="AS238" i="1"/>
  <c r="AU243" i="1"/>
  <c r="AU255" i="1"/>
  <c r="AT679" i="1"/>
  <c r="AS679" i="1"/>
  <c r="AT1085" i="1"/>
  <c r="AS1085" i="1"/>
  <c r="AT1201" i="1"/>
  <c r="AU1201" i="1"/>
  <c r="AS1201" i="1"/>
  <c r="AU821" i="1"/>
  <c r="AS821" i="1"/>
  <c r="AU16" i="1"/>
  <c r="AT22" i="1"/>
  <c r="AT26" i="1"/>
  <c r="AT30" i="1"/>
  <c r="AT34" i="1"/>
  <c r="AT38" i="1"/>
  <c r="AT274" i="1"/>
  <c r="AS274" i="1"/>
  <c r="AT586" i="1"/>
  <c r="AS586" i="1"/>
  <c r="AU712" i="1"/>
  <c r="AS712" i="1"/>
  <c r="AT740" i="1"/>
  <c r="AU740" i="1"/>
  <c r="AS740" i="1"/>
  <c r="AT760" i="1"/>
  <c r="AU760" i="1"/>
  <c r="AS760" i="1"/>
  <c r="AT1240" i="1"/>
  <c r="AU1240" i="1"/>
  <c r="AS1240" i="1"/>
  <c r="AU22" i="1"/>
  <c r="AU26" i="1"/>
  <c r="AU30" i="1"/>
  <c r="AU34" i="1"/>
  <c r="AU38" i="1"/>
  <c r="AU42" i="1"/>
  <c r="AU46" i="1"/>
  <c r="AU64" i="1"/>
  <c r="AT263" i="1"/>
  <c r="AU263" i="1"/>
  <c r="AT275" i="1"/>
  <c r="AU275" i="1"/>
  <c r="AT507" i="1"/>
  <c r="AU507" i="1"/>
  <c r="AS507" i="1"/>
  <c r="AU1049" i="1"/>
  <c r="AT1049" i="1"/>
  <c r="AS1049" i="1"/>
  <c r="AT744" i="1"/>
  <c r="AU744" i="1"/>
  <c r="AS744" i="1"/>
  <c r="AS88" i="1"/>
  <c r="AS104" i="1"/>
  <c r="AS120" i="1"/>
  <c r="AS136" i="1"/>
  <c r="AS158" i="1"/>
  <c r="AS170" i="1"/>
  <c r="AT469" i="1"/>
  <c r="AS469" i="1"/>
  <c r="AT484" i="1"/>
  <c r="AS484" i="1"/>
  <c r="AT533" i="1"/>
  <c r="AS533" i="1"/>
  <c r="AT548" i="1"/>
  <c r="AS548" i="1"/>
  <c r="AT647" i="1"/>
  <c r="AS647" i="1"/>
  <c r="AU789" i="1"/>
  <c r="AS789" i="1"/>
  <c r="AU852" i="1"/>
  <c r="AS852" i="1"/>
  <c r="AT1081" i="1"/>
  <c r="AU1081" i="1"/>
  <c r="AS1081" i="1"/>
  <c r="AT518" i="1"/>
  <c r="AU518" i="1"/>
  <c r="AS518" i="1"/>
  <c r="AT24" i="1"/>
  <c r="AT32" i="1"/>
  <c r="AT40" i="1"/>
  <c r="AT44" i="1"/>
  <c r="AT52" i="1"/>
  <c r="AU60" i="1"/>
  <c r="AS100" i="1"/>
  <c r="AS116" i="1"/>
  <c r="AS132" i="1"/>
  <c r="AU195" i="1"/>
  <c r="AS218" i="1"/>
  <c r="AU247" i="1"/>
  <c r="AS290" i="1"/>
  <c r="AU295" i="1"/>
  <c r="AU963" i="1"/>
  <c r="AS963" i="1"/>
  <c r="AT1094" i="1"/>
  <c r="AS1094" i="1"/>
  <c r="AT20" i="1"/>
  <c r="AT28" i="1"/>
  <c r="AT36" i="1"/>
  <c r="AT48" i="1"/>
  <c r="AT56" i="1"/>
  <c r="AS84" i="1"/>
  <c r="AU20" i="1"/>
  <c r="AU24" i="1"/>
  <c r="AU28" i="1"/>
  <c r="AU32" i="1"/>
  <c r="AU36" i="1"/>
  <c r="AU40" i="1"/>
  <c r="AU44" i="1"/>
  <c r="AU48" i="1"/>
  <c r="AU52" i="1"/>
  <c r="AU56" i="1"/>
  <c r="AU84" i="1"/>
  <c r="AU100" i="1"/>
  <c r="AU116" i="1"/>
  <c r="AU132" i="1"/>
  <c r="AU155" i="1"/>
  <c r="AS178" i="1"/>
  <c r="AU207" i="1"/>
  <c r="AS242" i="1"/>
  <c r="AS254" i="1"/>
  <c r="AU259" i="1"/>
  <c r="AT466" i="1"/>
  <c r="AU466" i="1"/>
  <c r="AS466" i="1"/>
  <c r="AT481" i="1"/>
  <c r="AU481" i="1"/>
  <c r="AT530" i="1"/>
  <c r="AU530" i="1"/>
  <c r="AS530" i="1"/>
  <c r="AT545" i="1"/>
  <c r="AU545" i="1"/>
  <c r="AT566" i="1"/>
  <c r="AS566" i="1"/>
  <c r="AT618" i="1"/>
  <c r="AS618" i="1"/>
  <c r="AU499" i="1"/>
  <c r="AU510" i="1"/>
  <c r="AU522" i="1"/>
  <c r="AU752" i="1"/>
  <c r="AU764" i="1"/>
  <c r="AU772" i="1"/>
  <c r="AU780" i="1"/>
  <c r="AT1025" i="1"/>
  <c r="AT1033" i="1"/>
  <c r="AT1041" i="1"/>
  <c r="AT1072" i="1"/>
  <c r="AU1090" i="1"/>
  <c r="AU1127" i="1"/>
  <c r="AU1140" i="1"/>
  <c r="AU1148" i="1"/>
  <c r="AU1161" i="1"/>
  <c r="AU1167" i="1"/>
  <c r="AU1174" i="1"/>
  <c r="AU1189" i="1"/>
  <c r="AU1197" i="1"/>
  <c r="AU1203" i="1"/>
  <c r="AU1205" i="1"/>
  <c r="AU1208" i="1"/>
  <c r="AU1210" i="1"/>
  <c r="AU1213" i="1"/>
  <c r="AU1215" i="1"/>
  <c r="AU1216" i="1"/>
  <c r="AU1218" i="1"/>
  <c r="AU1220" i="1"/>
  <c r="AU1222" i="1"/>
  <c r="AU1223" i="1"/>
  <c r="AU1224" i="1"/>
  <c r="AU1226" i="1"/>
  <c r="AU1228" i="1"/>
  <c r="AU1231" i="1"/>
  <c r="AU1233" i="1"/>
  <c r="AU1235" i="1"/>
  <c r="AU1237" i="1"/>
  <c r="AS416" i="1"/>
  <c r="AS470" i="1"/>
  <c r="AS482" i="1"/>
  <c r="AS485" i="1"/>
  <c r="AU497" i="1"/>
  <c r="AS500" i="1"/>
  <c r="AU515" i="1"/>
  <c r="AS523" i="1"/>
  <c r="AU526" i="1"/>
  <c r="AS534" i="1"/>
  <c r="AU538" i="1"/>
  <c r="AS546" i="1"/>
  <c r="AS549" i="1"/>
  <c r="AS558" i="1"/>
  <c r="AS572" i="1"/>
  <c r="AU576" i="1"/>
  <c r="AS582" i="1"/>
  <c r="AS614" i="1"/>
  <c r="AS643" i="1"/>
  <c r="AS675" i="1"/>
  <c r="AU732" i="1"/>
  <c r="AU749" i="1"/>
  <c r="AU757" i="1"/>
  <c r="AS765" i="1"/>
  <c r="AU768" i="1"/>
  <c r="AS773" i="1"/>
  <c r="AU776" i="1"/>
  <c r="AS781" i="1"/>
  <c r="AU784" i="1"/>
  <c r="AS797" i="1"/>
  <c r="AS829" i="1"/>
  <c r="AS860" i="1"/>
  <c r="AS959" i="1"/>
  <c r="AT1023" i="1"/>
  <c r="AS1026" i="1"/>
  <c r="AT1031" i="1"/>
  <c r="AS1034" i="1"/>
  <c r="AT1039" i="1"/>
  <c r="AS1042" i="1"/>
  <c r="AS1047" i="1"/>
  <c r="AT1057" i="1"/>
  <c r="AT1065" i="1"/>
  <c r="AS1073" i="1"/>
  <c r="AU1101" i="1"/>
  <c r="AU1110" i="1"/>
  <c r="AS1115" i="1"/>
  <c r="AS1128" i="1"/>
  <c r="AS1137" i="1"/>
  <c r="AU1141" i="1"/>
  <c r="AU1149" i="1"/>
  <c r="AU1168" i="1"/>
  <c r="AU1175" i="1"/>
  <c r="AU1182" i="1"/>
  <c r="AU1190" i="1"/>
  <c r="AS1204" i="1"/>
  <c r="AS1206" i="1"/>
  <c r="AS1209" i="1"/>
  <c r="AS1211" i="1"/>
  <c r="AS1212" i="1"/>
  <c r="AS1214" i="1"/>
  <c r="AS1217" i="1"/>
  <c r="AS1219" i="1"/>
  <c r="AS1221" i="1"/>
  <c r="AS1225" i="1"/>
  <c r="AS1227" i="1"/>
  <c r="AS1229" i="1"/>
  <c r="AS1230" i="1"/>
  <c r="AS1232" i="1"/>
  <c r="AS1234" i="1"/>
  <c r="AS1236" i="1"/>
  <c r="AS1238" i="1"/>
  <c r="AS282" i="1"/>
  <c r="AU287" i="1"/>
  <c r="AS298" i="1"/>
  <c r="AS436" i="1"/>
  <c r="AS441" i="1"/>
  <c r="AS452" i="1"/>
  <c r="AS457" i="1"/>
  <c r="AU470" i="1"/>
  <c r="AU482" i="1"/>
  <c r="AU523" i="1"/>
  <c r="AU534" i="1"/>
  <c r="AU546" i="1"/>
  <c r="AU572" i="1"/>
  <c r="AS724" i="1"/>
  <c r="AU765" i="1"/>
  <c r="AU773" i="1"/>
  <c r="AU781" i="1"/>
  <c r="AS817" i="1"/>
  <c r="AS848" i="1"/>
  <c r="AS886" i="1"/>
  <c r="AT899" i="1"/>
  <c r="AT1047" i="1"/>
  <c r="AT1073" i="1"/>
  <c r="AS1202" i="1"/>
  <c r="AT1204" i="1"/>
  <c r="AT1206" i="1"/>
  <c r="AT1209" i="1"/>
  <c r="AT1211" i="1"/>
  <c r="AT1212" i="1"/>
  <c r="AT1214" i="1"/>
  <c r="AT1217" i="1"/>
  <c r="AT1219" i="1"/>
  <c r="AT1221" i="1"/>
  <c r="AT1225" i="1"/>
  <c r="AT1227" i="1"/>
  <c r="AT1229" i="1"/>
  <c r="AT1230" i="1"/>
  <c r="AT1232" i="1"/>
  <c r="AT1234" i="1"/>
  <c r="AT1236" i="1"/>
  <c r="AT1238" i="1"/>
  <c r="AS424" i="1"/>
  <c r="AU467" i="1"/>
  <c r="AS475" i="1"/>
  <c r="AU478" i="1"/>
  <c r="AS486" i="1"/>
  <c r="AU490" i="1"/>
  <c r="AS498" i="1"/>
  <c r="AS501" i="1"/>
  <c r="AU513" i="1"/>
  <c r="AS516" i="1"/>
  <c r="AU531" i="1"/>
  <c r="AS539" i="1"/>
  <c r="AS550" i="1"/>
  <c r="AS564" i="1"/>
  <c r="AS602" i="1"/>
  <c r="AS663" i="1"/>
  <c r="AS693" i="1"/>
  <c r="AU720" i="1"/>
  <c r="AU724" i="1"/>
  <c r="AS805" i="1"/>
  <c r="AS836" i="1"/>
  <c r="AT960" i="1"/>
  <c r="AS1024" i="1"/>
  <c r="AS1027" i="1"/>
  <c r="AS1032" i="1"/>
  <c r="AS1035" i="1"/>
  <c r="AS1040" i="1"/>
  <c r="AS1043" i="1"/>
  <c r="AT1055" i="1"/>
  <c r="AS1058" i="1"/>
  <c r="AT1063" i="1"/>
  <c r="AS1066" i="1"/>
  <c r="AS1071" i="1"/>
  <c r="AU1082" i="1"/>
  <c r="AS1088" i="1"/>
  <c r="AS1102" i="1"/>
  <c r="AS1109" i="1"/>
  <c r="AU1135" i="1"/>
  <c r="AS1138" i="1"/>
  <c r="AS1142" i="1"/>
  <c r="AS1150" i="1"/>
  <c r="AS1162" i="1"/>
  <c r="AS1169" i="1"/>
  <c r="AS1176" i="1"/>
  <c r="AS1183" i="1"/>
  <c r="AS1191" i="1"/>
  <c r="AS1198" i="1"/>
  <c r="AS1056" i="1"/>
  <c r="AS1059" i="1"/>
  <c r="AU18" i="1"/>
  <c r="AT18" i="1"/>
  <c r="AT192" i="1"/>
  <c r="AU192" i="1"/>
  <c r="AT168" i="1"/>
  <c r="AU168" i="1"/>
  <c r="AT200" i="1"/>
  <c r="AU200" i="1"/>
  <c r="AU427" i="1"/>
  <c r="AS427" i="1"/>
  <c r="AU439" i="1"/>
  <c r="AS439" i="1"/>
  <c r="AU455" i="1"/>
  <c r="AS455" i="1"/>
  <c r="AT488" i="1"/>
  <c r="AU488" i="1"/>
  <c r="AS488" i="1"/>
  <c r="AT495" i="1"/>
  <c r="AU495" i="1"/>
  <c r="AS495" i="1"/>
  <c r="AS150" i="1"/>
  <c r="AU159" i="1"/>
  <c r="AT164" i="1"/>
  <c r="AU164" i="1"/>
  <c r="AS168" i="1"/>
  <c r="AS182" i="1"/>
  <c r="AU191" i="1"/>
  <c r="AT196" i="1"/>
  <c r="AU196" i="1"/>
  <c r="AS200" i="1"/>
  <c r="AT216" i="1"/>
  <c r="AU216" i="1"/>
  <c r="AS216" i="1"/>
  <c r="AT232" i="1"/>
  <c r="AU232" i="1"/>
  <c r="AS232" i="1"/>
  <c r="AT248" i="1"/>
  <c r="AU248" i="1"/>
  <c r="AS248" i="1"/>
  <c r="AT264" i="1"/>
  <c r="AU264" i="1"/>
  <c r="AS264" i="1"/>
  <c r="AT280" i="1"/>
  <c r="AU280" i="1"/>
  <c r="AS280" i="1"/>
  <c r="AT296" i="1"/>
  <c r="AU296" i="1"/>
  <c r="AS296" i="1"/>
  <c r="AT312" i="1"/>
  <c r="AU312" i="1"/>
  <c r="AS312" i="1"/>
  <c r="AT328" i="1"/>
  <c r="AU328" i="1"/>
  <c r="AS328" i="1"/>
  <c r="AU415" i="1"/>
  <c r="AS415" i="1"/>
  <c r="AT496" i="1"/>
  <c r="AU496" i="1"/>
  <c r="AS496" i="1"/>
  <c r="AT503" i="1"/>
  <c r="AU503" i="1"/>
  <c r="AS503" i="1"/>
  <c r="AT511" i="1"/>
  <c r="AU511" i="1"/>
  <c r="AS511" i="1"/>
  <c r="AU803" i="1"/>
  <c r="AS803" i="1"/>
  <c r="AU866" i="1"/>
  <c r="AS866" i="1"/>
  <c r="AS13" i="1"/>
  <c r="AS15" i="1"/>
  <c r="AS17" i="1"/>
  <c r="AS19" i="1"/>
  <c r="AS21" i="1"/>
  <c r="AS23" i="1"/>
  <c r="AS25" i="1"/>
  <c r="AS27" i="1"/>
  <c r="AS29" i="1"/>
  <c r="AS31" i="1"/>
  <c r="AS33" i="1"/>
  <c r="AS35" i="1"/>
  <c r="AS37" i="1"/>
  <c r="AS39" i="1"/>
  <c r="AS41" i="1"/>
  <c r="AS43" i="1"/>
  <c r="AS45" i="1"/>
  <c r="AS47" i="1"/>
  <c r="AS49" i="1"/>
  <c r="AS51" i="1"/>
  <c r="AS53" i="1"/>
  <c r="AS55" i="1"/>
  <c r="AS57" i="1"/>
  <c r="AS59" i="1"/>
  <c r="AS62" i="1"/>
  <c r="AS66" i="1"/>
  <c r="AS70" i="1"/>
  <c r="AS74" i="1"/>
  <c r="AS78" i="1"/>
  <c r="AS82" i="1"/>
  <c r="AS86" i="1"/>
  <c r="AS90" i="1"/>
  <c r="AS94" i="1"/>
  <c r="AS98" i="1"/>
  <c r="AS102" i="1"/>
  <c r="AS106" i="1"/>
  <c r="AS110" i="1"/>
  <c r="AS114" i="1"/>
  <c r="AS118" i="1"/>
  <c r="AS122" i="1"/>
  <c r="AS126" i="1"/>
  <c r="AS130" i="1"/>
  <c r="AS134" i="1"/>
  <c r="AS138" i="1"/>
  <c r="AS142" i="1"/>
  <c r="AU151" i="1"/>
  <c r="AT156" i="1"/>
  <c r="AU156" i="1"/>
  <c r="AS174" i="1"/>
  <c r="AU183" i="1"/>
  <c r="AT188" i="1"/>
  <c r="AU188" i="1"/>
  <c r="AS192" i="1"/>
  <c r="AT212" i="1"/>
  <c r="AU212" i="1"/>
  <c r="AS212" i="1"/>
  <c r="AT228" i="1"/>
  <c r="AU228" i="1"/>
  <c r="AS228" i="1"/>
  <c r="AT244" i="1"/>
  <c r="AU244" i="1"/>
  <c r="AS244" i="1"/>
  <c r="AT260" i="1"/>
  <c r="AU260" i="1"/>
  <c r="AS260" i="1"/>
  <c r="AT276" i="1"/>
  <c r="AU276" i="1"/>
  <c r="AS276" i="1"/>
  <c r="AT292" i="1"/>
  <c r="AU292" i="1"/>
  <c r="AS292" i="1"/>
  <c r="AT308" i="1"/>
  <c r="AU308" i="1"/>
  <c r="AS308" i="1"/>
  <c r="AT324" i="1"/>
  <c r="AU324" i="1"/>
  <c r="AS324" i="1"/>
  <c r="AU423" i="1"/>
  <c r="AS423" i="1"/>
  <c r="AT519" i="1"/>
  <c r="AU519" i="1"/>
  <c r="AS519" i="1"/>
  <c r="AT588" i="1"/>
  <c r="AU588" i="1"/>
  <c r="AS588" i="1"/>
  <c r="AT620" i="1"/>
  <c r="AU620" i="1"/>
  <c r="AS620" i="1"/>
  <c r="AT649" i="1"/>
  <c r="AU649" i="1"/>
  <c r="AS649" i="1"/>
  <c r="AT681" i="1"/>
  <c r="AU681" i="1"/>
  <c r="AS681" i="1"/>
  <c r="AT728" i="1"/>
  <c r="AU728" i="1"/>
  <c r="AS728" i="1"/>
  <c r="AT504" i="1"/>
  <c r="AU504" i="1"/>
  <c r="AS504" i="1"/>
  <c r="AU713" i="1"/>
  <c r="AS713" i="1"/>
  <c r="AT13" i="1"/>
  <c r="AT17" i="1"/>
  <c r="AT21" i="1"/>
  <c r="AT25" i="1"/>
  <c r="AT29" i="1"/>
  <c r="AT33" i="1"/>
  <c r="AT39" i="1"/>
  <c r="AT43" i="1"/>
  <c r="AT47" i="1"/>
  <c r="AT51" i="1"/>
  <c r="AT55" i="1"/>
  <c r="AT57" i="1"/>
  <c r="AT59" i="1"/>
  <c r="AT152" i="1"/>
  <c r="AU152" i="1"/>
  <c r="AT184" i="1"/>
  <c r="AU184" i="1"/>
  <c r="AU411" i="1"/>
  <c r="AS411" i="1"/>
  <c r="AU447" i="1"/>
  <c r="AS447" i="1"/>
  <c r="AT463" i="1"/>
  <c r="AU463" i="1"/>
  <c r="AS463" i="1"/>
  <c r="AT527" i="1"/>
  <c r="AU527" i="1"/>
  <c r="AS527" i="1"/>
  <c r="AT762" i="1"/>
  <c r="AU762" i="1"/>
  <c r="AS762" i="1"/>
  <c r="AT769" i="1"/>
  <c r="AU769" i="1"/>
  <c r="AS769" i="1"/>
  <c r="AU435" i="1"/>
  <c r="AS435" i="1"/>
  <c r="AT15" i="1"/>
  <c r="AT19" i="1"/>
  <c r="AT23" i="1"/>
  <c r="AT27" i="1"/>
  <c r="AT31" i="1"/>
  <c r="AT35" i="1"/>
  <c r="AT37" i="1"/>
  <c r="AT41" i="1"/>
  <c r="AT45" i="1"/>
  <c r="AT49" i="1"/>
  <c r="AT53" i="1"/>
  <c r="AU63" i="1"/>
  <c r="AU67" i="1"/>
  <c r="AU71" i="1"/>
  <c r="AU75" i="1"/>
  <c r="AU79" i="1"/>
  <c r="AU83" i="1"/>
  <c r="AU87" i="1"/>
  <c r="AU91" i="1"/>
  <c r="AU95" i="1"/>
  <c r="AU99" i="1"/>
  <c r="AU103" i="1"/>
  <c r="AU107" i="1"/>
  <c r="AU111" i="1"/>
  <c r="AU115" i="1"/>
  <c r="AU119" i="1"/>
  <c r="AU123" i="1"/>
  <c r="AU127" i="1"/>
  <c r="AU131" i="1"/>
  <c r="AU135" i="1"/>
  <c r="AU139" i="1"/>
  <c r="AU143" i="1"/>
  <c r="AT148" i="1"/>
  <c r="AU148" i="1"/>
  <c r="AS152" i="1"/>
  <c r="AS166" i="1"/>
  <c r="AU175" i="1"/>
  <c r="AT180" i="1"/>
  <c r="AU180" i="1"/>
  <c r="AS184" i="1"/>
  <c r="AS198" i="1"/>
  <c r="AT208" i="1"/>
  <c r="AU208" i="1"/>
  <c r="AS208" i="1"/>
  <c r="AT224" i="1"/>
  <c r="AU224" i="1"/>
  <c r="AS224" i="1"/>
  <c r="AT240" i="1"/>
  <c r="AU240" i="1"/>
  <c r="AS240" i="1"/>
  <c r="AT256" i="1"/>
  <c r="AU256" i="1"/>
  <c r="AS256" i="1"/>
  <c r="AT272" i="1"/>
  <c r="AU272" i="1"/>
  <c r="AS272" i="1"/>
  <c r="AT288" i="1"/>
  <c r="AU288" i="1"/>
  <c r="AS288" i="1"/>
  <c r="AT304" i="1"/>
  <c r="AU304" i="1"/>
  <c r="AS304" i="1"/>
  <c r="AT320" i="1"/>
  <c r="AU320" i="1"/>
  <c r="AS320" i="1"/>
  <c r="AU431" i="1"/>
  <c r="AS431" i="1"/>
  <c r="AT464" i="1"/>
  <c r="AU464" i="1"/>
  <c r="AS464" i="1"/>
  <c r="AT471" i="1"/>
  <c r="AU471" i="1"/>
  <c r="AS471" i="1"/>
  <c r="AT535" i="1"/>
  <c r="AU535" i="1"/>
  <c r="AS535" i="1"/>
  <c r="AT755" i="1"/>
  <c r="AS755" i="1"/>
  <c r="AU755" i="1"/>
  <c r="AT160" i="1"/>
  <c r="AU160" i="1"/>
  <c r="AU451" i="1"/>
  <c r="AS451" i="1"/>
  <c r="AT144" i="1"/>
  <c r="AU144" i="1"/>
  <c r="AS148" i="1"/>
  <c r="AS162" i="1"/>
  <c r="AU171" i="1"/>
  <c r="AT176" i="1"/>
  <c r="AU176" i="1"/>
  <c r="AS180" i="1"/>
  <c r="AS194" i="1"/>
  <c r="AU203" i="1"/>
  <c r="AS214" i="1"/>
  <c r="AU219" i="1"/>
  <c r="AS230" i="1"/>
  <c r="AU235" i="1"/>
  <c r="AS246" i="1"/>
  <c r="AU251" i="1"/>
  <c r="AS262" i="1"/>
  <c r="AS278" i="1"/>
  <c r="AU419" i="1"/>
  <c r="AS419" i="1"/>
  <c r="AU443" i="1"/>
  <c r="AS443" i="1"/>
  <c r="AU459" i="1"/>
  <c r="AS459" i="1"/>
  <c r="AT472" i="1"/>
  <c r="AU472" i="1"/>
  <c r="AS472" i="1"/>
  <c r="AT479" i="1"/>
  <c r="AU479" i="1"/>
  <c r="AS479" i="1"/>
  <c r="AT543" i="1"/>
  <c r="AU543" i="1"/>
  <c r="AS543" i="1"/>
  <c r="AT751" i="1"/>
  <c r="AU751" i="1"/>
  <c r="AS751" i="1"/>
  <c r="AS60" i="1"/>
  <c r="AS64" i="1"/>
  <c r="AS68" i="1"/>
  <c r="AS72" i="1"/>
  <c r="AT172" i="1"/>
  <c r="AU172" i="1"/>
  <c r="AT204" i="1"/>
  <c r="AU204" i="1"/>
  <c r="AS204" i="1"/>
  <c r="AT220" i="1"/>
  <c r="AU220" i="1"/>
  <c r="AS220" i="1"/>
  <c r="AT236" i="1"/>
  <c r="AU236" i="1"/>
  <c r="AS236" i="1"/>
  <c r="AT252" i="1"/>
  <c r="AU252" i="1"/>
  <c r="AS252" i="1"/>
  <c r="AT268" i="1"/>
  <c r="AU268" i="1"/>
  <c r="AS268" i="1"/>
  <c r="AT284" i="1"/>
  <c r="AU284" i="1"/>
  <c r="AS284" i="1"/>
  <c r="AT300" i="1"/>
  <c r="AU300" i="1"/>
  <c r="AS300" i="1"/>
  <c r="AT316" i="1"/>
  <c r="AU316" i="1"/>
  <c r="AS316" i="1"/>
  <c r="AT480" i="1"/>
  <c r="AU480" i="1"/>
  <c r="AS480" i="1"/>
  <c r="AT487" i="1"/>
  <c r="AU487" i="1"/>
  <c r="AS487" i="1"/>
  <c r="AT551" i="1"/>
  <c r="AU551" i="1"/>
  <c r="AS551" i="1"/>
  <c r="AT604" i="1"/>
  <c r="AU604" i="1"/>
  <c r="AS604" i="1"/>
  <c r="AT633" i="1"/>
  <c r="AU633" i="1"/>
  <c r="AS633" i="1"/>
  <c r="AT665" i="1"/>
  <c r="AU665" i="1"/>
  <c r="AS665" i="1"/>
  <c r="AT734" i="1"/>
  <c r="AU734" i="1"/>
  <c r="AS734" i="1"/>
  <c r="AT592" i="1"/>
  <c r="AU592" i="1"/>
  <c r="AT608" i="1"/>
  <c r="AU608" i="1"/>
  <c r="AT624" i="1"/>
  <c r="AU624" i="1"/>
  <c r="AT637" i="1"/>
  <c r="AU637" i="1"/>
  <c r="AT653" i="1"/>
  <c r="AU653" i="1"/>
  <c r="AT669" i="1"/>
  <c r="AU669" i="1"/>
  <c r="AT685" i="1"/>
  <c r="AU685" i="1"/>
  <c r="AT727" i="1"/>
  <c r="AU727" i="1"/>
  <c r="AT743" i="1"/>
  <c r="AU743" i="1"/>
  <c r="AT747" i="1"/>
  <c r="AS747" i="1"/>
  <c r="AU795" i="1"/>
  <c r="AS795" i="1"/>
  <c r="AU827" i="1"/>
  <c r="AS827" i="1"/>
  <c r="AU858" i="1"/>
  <c r="AS858" i="1"/>
  <c r="AU890" i="1"/>
  <c r="AS890" i="1"/>
  <c r="AU1022" i="1"/>
  <c r="AS1022" i="1"/>
  <c r="AT1022" i="1"/>
  <c r="AS414" i="1"/>
  <c r="AS418" i="1"/>
  <c r="AS422" i="1"/>
  <c r="AS426" i="1"/>
  <c r="AS430" i="1"/>
  <c r="AS434" i="1"/>
  <c r="AS438" i="1"/>
  <c r="AS442" i="1"/>
  <c r="AS446" i="1"/>
  <c r="AS450" i="1"/>
  <c r="AS454" i="1"/>
  <c r="AS458" i="1"/>
  <c r="AS462" i="1"/>
  <c r="AS465" i="1"/>
  <c r="AS473" i="1"/>
  <c r="AS481" i="1"/>
  <c r="AS489" i="1"/>
  <c r="AS497" i="1"/>
  <c r="AS505" i="1"/>
  <c r="AS513" i="1"/>
  <c r="AS521" i="1"/>
  <c r="AS529" i="1"/>
  <c r="AS537" i="1"/>
  <c r="AS545" i="1"/>
  <c r="AS553" i="1"/>
  <c r="AT587" i="1"/>
  <c r="AU587" i="1"/>
  <c r="AS592" i="1"/>
  <c r="AT603" i="1"/>
  <c r="AU603" i="1"/>
  <c r="AS608" i="1"/>
  <c r="AT619" i="1"/>
  <c r="AU619" i="1"/>
  <c r="AS624" i="1"/>
  <c r="AT632" i="1"/>
  <c r="AU632" i="1"/>
  <c r="AS637" i="1"/>
  <c r="AT648" i="1"/>
  <c r="AU648" i="1"/>
  <c r="AS653" i="1"/>
  <c r="AT664" i="1"/>
  <c r="AU664" i="1"/>
  <c r="AS669" i="1"/>
  <c r="AT680" i="1"/>
  <c r="AU680" i="1"/>
  <c r="AS685" i="1"/>
  <c r="AT694" i="1"/>
  <c r="AU694" i="1"/>
  <c r="AT721" i="1"/>
  <c r="AS721" i="1"/>
  <c r="AS727" i="1"/>
  <c r="AT737" i="1"/>
  <c r="AS737" i="1"/>
  <c r="AS743" i="1"/>
  <c r="AU747" i="1"/>
  <c r="AT754" i="1"/>
  <c r="AU754" i="1"/>
  <c r="AS754" i="1"/>
  <c r="AT761" i="1"/>
  <c r="AU761" i="1"/>
  <c r="AS761" i="1"/>
  <c r="AU815" i="1"/>
  <c r="AS815" i="1"/>
  <c r="AU846" i="1"/>
  <c r="AS846" i="1"/>
  <c r="AU884" i="1"/>
  <c r="AT884" i="1"/>
  <c r="AS884" i="1"/>
  <c r="AT1136" i="1"/>
  <c r="AS1136" i="1"/>
  <c r="AU468" i="1"/>
  <c r="AU476" i="1"/>
  <c r="AU484" i="1"/>
  <c r="AU492" i="1"/>
  <c r="AU500" i="1"/>
  <c r="AU508" i="1"/>
  <c r="AU516" i="1"/>
  <c r="AU524" i="1"/>
  <c r="AU532" i="1"/>
  <c r="AU540" i="1"/>
  <c r="AU548" i="1"/>
  <c r="AT583" i="1"/>
  <c r="AU583" i="1"/>
  <c r="AT599" i="1"/>
  <c r="AU599" i="1"/>
  <c r="AT615" i="1"/>
  <c r="AU615" i="1"/>
  <c r="AT631" i="1"/>
  <c r="AU631" i="1"/>
  <c r="AT644" i="1"/>
  <c r="AU644" i="1"/>
  <c r="AT660" i="1"/>
  <c r="AU660" i="1"/>
  <c r="AT676" i="1"/>
  <c r="AU676" i="1"/>
  <c r="AT691" i="1"/>
  <c r="AU691" i="1"/>
  <c r="AU718" i="1"/>
  <c r="AS718" i="1"/>
  <c r="AT722" i="1"/>
  <c r="AS722" i="1"/>
  <c r="AU731" i="1"/>
  <c r="AT738" i="1"/>
  <c r="AS738" i="1"/>
  <c r="AT763" i="1"/>
  <c r="AS763" i="1"/>
  <c r="AT770" i="1"/>
  <c r="AU770" i="1"/>
  <c r="AS770" i="1"/>
  <c r="AT777" i="1"/>
  <c r="AU777" i="1"/>
  <c r="AS777" i="1"/>
  <c r="AU791" i="1"/>
  <c r="AS791" i="1"/>
  <c r="AU823" i="1"/>
  <c r="AS823" i="1"/>
  <c r="AU854" i="1"/>
  <c r="AS854" i="1"/>
  <c r="AU879" i="1"/>
  <c r="AT879" i="1"/>
  <c r="AT1096" i="1"/>
  <c r="AS1096" i="1"/>
  <c r="AT584" i="1"/>
  <c r="AU584" i="1"/>
  <c r="AT600" i="1"/>
  <c r="AU600" i="1"/>
  <c r="AT616" i="1"/>
  <c r="AU616" i="1"/>
  <c r="AT645" i="1"/>
  <c r="AU645" i="1"/>
  <c r="AT661" i="1"/>
  <c r="AU661" i="1"/>
  <c r="AT677" i="1"/>
  <c r="AU677" i="1"/>
  <c r="AU714" i="1"/>
  <c r="AS714" i="1"/>
  <c r="AT719" i="1"/>
  <c r="AU719" i="1"/>
  <c r="AT735" i="1"/>
  <c r="AU735" i="1"/>
  <c r="AT771" i="1"/>
  <c r="AS771" i="1"/>
  <c r="AT778" i="1"/>
  <c r="AU778" i="1"/>
  <c r="AS778" i="1"/>
  <c r="AU811" i="1"/>
  <c r="AS811" i="1"/>
  <c r="AU842" i="1"/>
  <c r="AS842" i="1"/>
  <c r="AU874" i="1"/>
  <c r="AS874" i="1"/>
  <c r="AT579" i="1"/>
  <c r="AU579" i="1"/>
  <c r="AT595" i="1"/>
  <c r="AU595" i="1"/>
  <c r="AT611" i="1"/>
  <c r="AU611" i="1"/>
  <c r="AT627" i="1"/>
  <c r="AU627" i="1"/>
  <c r="AT640" i="1"/>
  <c r="AU640" i="1"/>
  <c r="AT656" i="1"/>
  <c r="AU656" i="1"/>
  <c r="AT672" i="1"/>
  <c r="AU672" i="1"/>
  <c r="AT687" i="1"/>
  <c r="AU687" i="1"/>
  <c r="AU710" i="1"/>
  <c r="AS710" i="1"/>
  <c r="AT729" i="1"/>
  <c r="AS729" i="1"/>
  <c r="AS735" i="1"/>
  <c r="AT745" i="1"/>
  <c r="AS745" i="1"/>
  <c r="AU771" i="1"/>
  <c r="AT779" i="1"/>
  <c r="AS779" i="1"/>
  <c r="AT786" i="1"/>
  <c r="AU786" i="1"/>
  <c r="AS786" i="1"/>
  <c r="AU799" i="1"/>
  <c r="AS799" i="1"/>
  <c r="AU831" i="1"/>
  <c r="AS831" i="1"/>
  <c r="AU862" i="1"/>
  <c r="AS862" i="1"/>
  <c r="AU469" i="1"/>
  <c r="AU477" i="1"/>
  <c r="AU485" i="1"/>
  <c r="AU493" i="1"/>
  <c r="AU501" i="1"/>
  <c r="AU509" i="1"/>
  <c r="AS512" i="1"/>
  <c r="AU517" i="1"/>
  <c r="AS520" i="1"/>
  <c r="AU525" i="1"/>
  <c r="AS528" i="1"/>
  <c r="AU533" i="1"/>
  <c r="AS536" i="1"/>
  <c r="AU541" i="1"/>
  <c r="AS544" i="1"/>
  <c r="AU549" i="1"/>
  <c r="AS552" i="1"/>
  <c r="AU555" i="1"/>
  <c r="AU559" i="1"/>
  <c r="AU563" i="1"/>
  <c r="AU567" i="1"/>
  <c r="AU571" i="1"/>
  <c r="AU575" i="1"/>
  <c r="AT580" i="1"/>
  <c r="AU580" i="1"/>
  <c r="AS590" i="1"/>
  <c r="AT596" i="1"/>
  <c r="AU596" i="1"/>
  <c r="AS606" i="1"/>
  <c r="AT612" i="1"/>
  <c r="AU612" i="1"/>
  <c r="AS622" i="1"/>
  <c r="AT628" i="1"/>
  <c r="AU628" i="1"/>
  <c r="AS635" i="1"/>
  <c r="AT641" i="1"/>
  <c r="AU641" i="1"/>
  <c r="AS651" i="1"/>
  <c r="AT657" i="1"/>
  <c r="AU657" i="1"/>
  <c r="AS667" i="1"/>
  <c r="AT673" i="1"/>
  <c r="AU673" i="1"/>
  <c r="AS683" i="1"/>
  <c r="AT688" i="1"/>
  <c r="AU688" i="1"/>
  <c r="AS715" i="1"/>
  <c r="AS723" i="1"/>
  <c r="AT726" i="1"/>
  <c r="AU726" i="1"/>
  <c r="AU729" i="1"/>
  <c r="AS739" i="1"/>
  <c r="AT742" i="1"/>
  <c r="AU742" i="1"/>
  <c r="AU745" i="1"/>
  <c r="AU779" i="1"/>
  <c r="AU787" i="1"/>
  <c r="AS787" i="1"/>
  <c r="AU819" i="1"/>
  <c r="AS819" i="1"/>
  <c r="AU850" i="1"/>
  <c r="AS850" i="1"/>
  <c r="AU1036" i="1"/>
  <c r="AT1036" i="1"/>
  <c r="AS1036" i="1"/>
  <c r="AS413" i="1"/>
  <c r="AS417" i="1"/>
  <c r="AS421" i="1"/>
  <c r="AS425" i="1"/>
  <c r="AS429" i="1"/>
  <c r="AS433" i="1"/>
  <c r="AU512" i="1"/>
  <c r="AU520" i="1"/>
  <c r="AU528" i="1"/>
  <c r="AU536" i="1"/>
  <c r="AU544" i="1"/>
  <c r="AU552" i="1"/>
  <c r="AS580" i="1"/>
  <c r="AT591" i="1"/>
  <c r="AU591" i="1"/>
  <c r="AS596" i="1"/>
  <c r="AT607" i="1"/>
  <c r="AU607" i="1"/>
  <c r="AS612" i="1"/>
  <c r="AT623" i="1"/>
  <c r="AU623" i="1"/>
  <c r="AS628" i="1"/>
  <c r="AT636" i="1"/>
  <c r="AU636" i="1"/>
  <c r="AS641" i="1"/>
  <c r="AT652" i="1"/>
  <c r="AU652" i="1"/>
  <c r="AS657" i="1"/>
  <c r="AT668" i="1"/>
  <c r="AU668" i="1"/>
  <c r="AS673" i="1"/>
  <c r="AT684" i="1"/>
  <c r="AU684" i="1"/>
  <c r="AS688" i="1"/>
  <c r="AS711" i="1"/>
  <c r="AS720" i="1"/>
  <c r="AU723" i="1"/>
  <c r="AS726" i="1"/>
  <c r="AT730" i="1"/>
  <c r="AS730" i="1"/>
  <c r="AS736" i="1"/>
  <c r="AU739" i="1"/>
  <c r="AS742" i="1"/>
  <c r="AT746" i="1"/>
  <c r="AU746" i="1"/>
  <c r="AS746" i="1"/>
  <c r="AT753" i="1"/>
  <c r="AS753" i="1"/>
  <c r="AU807" i="1"/>
  <c r="AS807" i="1"/>
  <c r="AU838" i="1"/>
  <c r="AS838" i="1"/>
  <c r="AU1029" i="1"/>
  <c r="AT1029" i="1"/>
  <c r="AS1029" i="1"/>
  <c r="AU876" i="1"/>
  <c r="AT876" i="1"/>
  <c r="AS876" i="1"/>
  <c r="AU892" i="1"/>
  <c r="AT892" i="1"/>
  <c r="AS892" i="1"/>
  <c r="AU908" i="1"/>
  <c r="AT908" i="1"/>
  <c r="AS908" i="1"/>
  <c r="AU924" i="1"/>
  <c r="AT924" i="1"/>
  <c r="AS924" i="1"/>
  <c r="AU939" i="1"/>
  <c r="AT939" i="1"/>
  <c r="AS939" i="1"/>
  <c r="AU953" i="1"/>
  <c r="AT953" i="1"/>
  <c r="AS953" i="1"/>
  <c r="AU969" i="1"/>
  <c r="AT969" i="1"/>
  <c r="AS969" i="1"/>
  <c r="AU985" i="1"/>
  <c r="AT985" i="1"/>
  <c r="AS985" i="1"/>
  <c r="AU1001" i="1"/>
  <c r="AT1001" i="1"/>
  <c r="AS1001" i="1"/>
  <c r="AU1017" i="1"/>
  <c r="AT1017" i="1"/>
  <c r="AS1017" i="1"/>
  <c r="AU1030" i="1"/>
  <c r="AS1030" i="1"/>
  <c r="AU1037" i="1"/>
  <c r="AT1037" i="1"/>
  <c r="AS1037" i="1"/>
  <c r="AU1044" i="1"/>
  <c r="AT1044" i="1"/>
  <c r="AS1044" i="1"/>
  <c r="AT1097" i="1"/>
  <c r="AU1097" i="1"/>
  <c r="AS1097" i="1"/>
  <c r="AT1116" i="1"/>
  <c r="AS1116" i="1"/>
  <c r="AT1124" i="1"/>
  <c r="AU1124" i="1"/>
  <c r="AS1124" i="1"/>
  <c r="AT871" i="1"/>
  <c r="AS882" i="1"/>
  <c r="AT887" i="1"/>
  <c r="AS898" i="1"/>
  <c r="AT903" i="1"/>
  <c r="AS914" i="1"/>
  <c r="AT919" i="1"/>
  <c r="AS929" i="1"/>
  <c r="AT934" i="1"/>
  <c r="AS944" i="1"/>
  <c r="AT964" i="1"/>
  <c r="AT1030" i="1"/>
  <c r="AU1038" i="1"/>
  <c r="AS1038" i="1"/>
  <c r="AU1045" i="1"/>
  <c r="AT1045" i="1"/>
  <c r="AS1045" i="1"/>
  <c r="AU1052" i="1"/>
  <c r="AT1052" i="1"/>
  <c r="AS1052" i="1"/>
  <c r="AT1089" i="1"/>
  <c r="AS1089" i="1"/>
  <c r="AT1098" i="1"/>
  <c r="AU1098" i="1"/>
  <c r="AS1098" i="1"/>
  <c r="AT1112" i="1"/>
  <c r="AS1112" i="1"/>
  <c r="AU1116" i="1"/>
  <c r="AT1145" i="1"/>
  <c r="AU1145" i="1"/>
  <c r="AS1145" i="1"/>
  <c r="AT1153" i="1"/>
  <c r="AU1153" i="1"/>
  <c r="AS1153" i="1"/>
  <c r="AT1158" i="1"/>
  <c r="AU1158" i="1"/>
  <c r="AS1158" i="1"/>
  <c r="AT1164" i="1"/>
  <c r="AU1164" i="1"/>
  <c r="AS1164" i="1"/>
  <c r="AT1172" i="1"/>
  <c r="AU1172" i="1"/>
  <c r="AS1172" i="1"/>
  <c r="AT1179" i="1"/>
  <c r="AU1179" i="1"/>
  <c r="AS1179" i="1"/>
  <c r="AT1186" i="1"/>
  <c r="AU1186" i="1"/>
  <c r="AS1186" i="1"/>
  <c r="AT1194" i="1"/>
  <c r="AU1194" i="1"/>
  <c r="AS1194" i="1"/>
  <c r="AU750" i="1"/>
  <c r="AU758" i="1"/>
  <c r="AU766" i="1"/>
  <c r="AU774" i="1"/>
  <c r="AU782" i="1"/>
  <c r="AS785" i="1"/>
  <c r="AT788" i="1"/>
  <c r="AT792" i="1"/>
  <c r="AT796" i="1"/>
  <c r="AT800" i="1"/>
  <c r="AT804" i="1"/>
  <c r="AT808" i="1"/>
  <c r="AT812" i="1"/>
  <c r="AT816" i="1"/>
  <c r="AT820" i="1"/>
  <c r="AT824" i="1"/>
  <c r="AT828" i="1"/>
  <c r="AT832" i="1"/>
  <c r="AT835" i="1"/>
  <c r="AT839" i="1"/>
  <c r="AT843" i="1"/>
  <c r="AT847" i="1"/>
  <c r="AT851" i="1"/>
  <c r="AT855" i="1"/>
  <c r="AT859" i="1"/>
  <c r="AT863" i="1"/>
  <c r="AT867" i="1"/>
  <c r="AU872" i="1"/>
  <c r="AT872" i="1"/>
  <c r="AS872" i="1"/>
  <c r="AU888" i="1"/>
  <c r="AT888" i="1"/>
  <c r="AS888" i="1"/>
  <c r="AU904" i="1"/>
  <c r="AT904" i="1"/>
  <c r="AS904" i="1"/>
  <c r="AU920" i="1"/>
  <c r="AT920" i="1"/>
  <c r="AS920" i="1"/>
  <c r="AU935" i="1"/>
  <c r="AT935" i="1"/>
  <c r="AS935" i="1"/>
  <c r="AU949" i="1"/>
  <c r="AT949" i="1"/>
  <c r="AS949" i="1"/>
  <c r="AU965" i="1"/>
  <c r="AT965" i="1"/>
  <c r="AS965" i="1"/>
  <c r="AU981" i="1"/>
  <c r="AT981" i="1"/>
  <c r="AS981" i="1"/>
  <c r="AU997" i="1"/>
  <c r="AT997" i="1"/>
  <c r="AS997" i="1"/>
  <c r="AU1013" i="1"/>
  <c r="AT1013" i="1"/>
  <c r="AS1013" i="1"/>
  <c r="AT1038" i="1"/>
  <c r="AU1046" i="1"/>
  <c r="AS1046" i="1"/>
  <c r="AU1053" i="1"/>
  <c r="AT1053" i="1"/>
  <c r="AS1053" i="1"/>
  <c r="AU1060" i="1"/>
  <c r="AT1060" i="1"/>
  <c r="AS1060" i="1"/>
  <c r="AT1084" i="1"/>
  <c r="AS1084" i="1"/>
  <c r="AU1089" i="1"/>
  <c r="AT1146" i="1"/>
  <c r="AU1146" i="1"/>
  <c r="AS1146" i="1"/>
  <c r="AT1154" i="1"/>
  <c r="AU1154" i="1"/>
  <c r="AS1154" i="1"/>
  <c r="AT1159" i="1"/>
  <c r="AU1159" i="1"/>
  <c r="AS1159" i="1"/>
  <c r="AT1165" i="1"/>
  <c r="AU1165" i="1"/>
  <c r="AS1165" i="1"/>
  <c r="AT1180" i="1"/>
  <c r="AU1180" i="1"/>
  <c r="AS1180" i="1"/>
  <c r="AT1187" i="1"/>
  <c r="AU1187" i="1"/>
  <c r="AS1187" i="1"/>
  <c r="AT1195" i="1"/>
  <c r="AU1195" i="1"/>
  <c r="AS1195" i="1"/>
  <c r="AU785" i="1"/>
  <c r="AU868" i="1"/>
  <c r="AT868" i="1"/>
  <c r="AU1054" i="1"/>
  <c r="AS1054" i="1"/>
  <c r="AU1061" i="1"/>
  <c r="AT1061" i="1"/>
  <c r="AS1061" i="1"/>
  <c r="AU1068" i="1"/>
  <c r="AT1068" i="1"/>
  <c r="AS1068" i="1"/>
  <c r="AT1130" i="1"/>
  <c r="AS1130" i="1"/>
  <c r="AT1147" i="1"/>
  <c r="AS1147" i="1"/>
  <c r="AT1155" i="1"/>
  <c r="AS1155" i="1"/>
  <c r="AT1160" i="1"/>
  <c r="AS1160" i="1"/>
  <c r="AT1166" i="1"/>
  <c r="AS1166" i="1"/>
  <c r="AT1173" i="1"/>
  <c r="AS1173" i="1"/>
  <c r="AT1181" i="1"/>
  <c r="AS1181" i="1"/>
  <c r="AT1188" i="1"/>
  <c r="AS1188" i="1"/>
  <c r="AU900" i="1"/>
  <c r="AT900" i="1"/>
  <c r="AS900" i="1"/>
  <c r="AU916" i="1"/>
  <c r="AT916" i="1"/>
  <c r="AS916" i="1"/>
  <c r="AU931" i="1"/>
  <c r="AT931" i="1"/>
  <c r="AS931" i="1"/>
  <c r="AU946" i="1"/>
  <c r="AT946" i="1"/>
  <c r="AS946" i="1"/>
  <c r="AU961" i="1"/>
  <c r="AT961" i="1"/>
  <c r="AS961" i="1"/>
  <c r="AU977" i="1"/>
  <c r="AT977" i="1"/>
  <c r="AS977" i="1"/>
  <c r="AU993" i="1"/>
  <c r="AT993" i="1"/>
  <c r="AS993" i="1"/>
  <c r="AU1009" i="1"/>
  <c r="AT1009" i="1"/>
  <c r="AS1009" i="1"/>
  <c r="AU1062" i="1"/>
  <c r="AS1062" i="1"/>
  <c r="AU1069" i="1"/>
  <c r="AT1069" i="1"/>
  <c r="AS1069" i="1"/>
  <c r="AU1076" i="1"/>
  <c r="AT1076" i="1"/>
  <c r="AS1076" i="1"/>
  <c r="AT1104" i="1"/>
  <c r="AS1104" i="1"/>
  <c r="AT1131" i="1"/>
  <c r="AU1131" i="1"/>
  <c r="AS1131" i="1"/>
  <c r="AU759" i="1"/>
  <c r="AU767" i="1"/>
  <c r="AU775" i="1"/>
  <c r="AU783" i="1"/>
  <c r="AT789" i="1"/>
  <c r="AT793" i="1"/>
  <c r="AT797" i="1"/>
  <c r="AT801" i="1"/>
  <c r="AT805" i="1"/>
  <c r="AT809" i="1"/>
  <c r="AT813" i="1"/>
  <c r="AT817" i="1"/>
  <c r="AT821" i="1"/>
  <c r="AT825" i="1"/>
  <c r="AT829" i="1"/>
  <c r="AT833" i="1"/>
  <c r="AT836" i="1"/>
  <c r="AT840" i="1"/>
  <c r="AT844" i="1"/>
  <c r="AT848" i="1"/>
  <c r="AT852" i="1"/>
  <c r="AT856" i="1"/>
  <c r="AT860" i="1"/>
  <c r="AT864" i="1"/>
  <c r="AT895" i="1"/>
  <c r="AS906" i="1"/>
  <c r="AT911" i="1"/>
  <c r="AS922" i="1"/>
  <c r="AT926" i="1"/>
  <c r="AS937" i="1"/>
  <c r="AS951" i="1"/>
  <c r="AT956" i="1"/>
  <c r="AT1062" i="1"/>
  <c r="AU1070" i="1"/>
  <c r="AS1070" i="1"/>
  <c r="AT1077" i="1"/>
  <c r="AU1077" i="1"/>
  <c r="AS1077" i="1"/>
  <c r="AT1086" i="1"/>
  <c r="AU1086" i="1"/>
  <c r="AS1086" i="1"/>
  <c r="AT1132" i="1"/>
  <c r="AU1132" i="1"/>
  <c r="AS1132" i="1"/>
  <c r="AU880" i="1"/>
  <c r="AT880" i="1"/>
  <c r="AS880" i="1"/>
  <c r="AU896" i="1"/>
  <c r="AT896" i="1"/>
  <c r="AS896" i="1"/>
  <c r="AU912" i="1"/>
  <c r="AT912" i="1"/>
  <c r="AS912" i="1"/>
  <c r="AU927" i="1"/>
  <c r="AT927" i="1"/>
  <c r="AS927" i="1"/>
  <c r="AU942" i="1"/>
  <c r="AT942" i="1"/>
  <c r="AS942" i="1"/>
  <c r="AU957" i="1"/>
  <c r="AT957" i="1"/>
  <c r="AS957" i="1"/>
  <c r="AU973" i="1"/>
  <c r="AT973" i="1"/>
  <c r="AS973" i="1"/>
  <c r="AU989" i="1"/>
  <c r="AT989" i="1"/>
  <c r="AS989" i="1"/>
  <c r="AU1005" i="1"/>
  <c r="AT1005" i="1"/>
  <c r="AS1005" i="1"/>
  <c r="AU1021" i="1"/>
  <c r="AT1021" i="1"/>
  <c r="AS1021" i="1"/>
  <c r="AU1028" i="1"/>
  <c r="AT1028" i="1"/>
  <c r="AS1028" i="1"/>
  <c r="AT1078" i="1"/>
  <c r="AS1078" i="1"/>
  <c r="AT1123" i="1"/>
  <c r="AS1123" i="1"/>
  <c r="AT1027" i="1"/>
  <c r="AT1035" i="1"/>
  <c r="AT1043" i="1"/>
  <c r="AT1051" i="1"/>
  <c r="AT1059" i="1"/>
  <c r="AT1067" i="1"/>
  <c r="AT1075" i="1"/>
  <c r="AU1085" i="1"/>
  <c r="AU1106" i="1"/>
  <c r="AU1113" i="1"/>
  <c r="AU1138" i="1"/>
  <c r="AU1144" i="1"/>
  <c r="AU1152" i="1"/>
  <c r="AU1157" i="1"/>
  <c r="AU1171" i="1"/>
  <c r="AU1178" i="1"/>
  <c r="AU1185" i="1"/>
  <c r="AU1193" i="1"/>
  <c r="AS1196" i="1"/>
  <c r="AS1239" i="1"/>
  <c r="AT1026" i="1"/>
  <c r="AT1034" i="1"/>
  <c r="AT1042" i="1"/>
  <c r="AT1050" i="1"/>
  <c r="AT1058" i="1"/>
  <c r="AT1066" i="1"/>
  <c r="AT1074" i="1"/>
  <c r="AU1094" i="1"/>
  <c r="AU1105" i="1"/>
  <c r="AU1121" i="1"/>
  <c r="AU1128" i="1"/>
  <c r="AU1137" i="1"/>
  <c r="AU1143" i="1"/>
  <c r="AU1151" i="1"/>
  <c r="AU1156" i="1"/>
  <c r="AU1163" i="1"/>
  <c r="AU1170" i="1"/>
  <c r="AU1177" i="1"/>
  <c r="AU1184" i="1"/>
  <c r="AU1192" i="1"/>
  <c r="AU1199" i="1"/>
  <c r="AS1141" i="1"/>
  <c r="AS1149" i="1"/>
  <c r="AS1168" i="1"/>
  <c r="AS1175" i="1"/>
  <c r="AS1182" i="1"/>
  <c r="AS1190" i="1"/>
  <c r="AU373" i="1"/>
  <c r="AT373" i="1"/>
  <c r="AU331" i="1"/>
  <c r="AT331" i="1"/>
  <c r="AU335" i="1"/>
  <c r="AT335" i="1"/>
  <c r="AU341" i="1"/>
  <c r="AT341" i="1"/>
  <c r="AU345" i="1"/>
  <c r="AT345" i="1"/>
  <c r="AU349" i="1"/>
  <c r="AT349" i="1"/>
  <c r="AU351" i="1"/>
  <c r="AT351" i="1"/>
  <c r="AU357" i="1"/>
  <c r="AT357" i="1"/>
  <c r="AU361" i="1"/>
  <c r="AT361" i="1"/>
  <c r="AU367" i="1"/>
  <c r="AT367" i="1"/>
  <c r="AU377" i="1"/>
  <c r="AT377" i="1"/>
  <c r="AU383" i="1"/>
  <c r="AT383" i="1"/>
  <c r="AU389" i="1"/>
  <c r="AT389" i="1"/>
  <c r="AU395" i="1"/>
  <c r="AT395" i="1"/>
  <c r="AU403" i="1"/>
  <c r="AT403" i="1"/>
  <c r="AU409" i="1"/>
  <c r="AT409" i="1"/>
  <c r="AT561" i="1"/>
  <c r="AU561" i="1"/>
  <c r="AS561" i="1"/>
  <c r="AT573" i="1"/>
  <c r="AU573" i="1"/>
  <c r="AS573" i="1"/>
  <c r="AT585" i="1"/>
  <c r="AU585" i="1"/>
  <c r="AS585" i="1"/>
  <c r="AT597" i="1"/>
  <c r="AU597" i="1"/>
  <c r="AS597" i="1"/>
  <c r="AT617" i="1"/>
  <c r="AU617" i="1"/>
  <c r="AS617" i="1"/>
  <c r="AT625" i="1"/>
  <c r="AU625" i="1"/>
  <c r="AS625" i="1"/>
  <c r="AT638" i="1"/>
  <c r="AU638" i="1"/>
  <c r="AS638" i="1"/>
  <c r="AT650" i="1"/>
  <c r="AU650" i="1"/>
  <c r="AS650" i="1"/>
  <c r="AT654" i="1"/>
  <c r="AU654" i="1"/>
  <c r="AS654" i="1"/>
  <c r="AT686" i="1"/>
  <c r="AU686" i="1"/>
  <c r="AS686" i="1"/>
  <c r="AU798" i="1"/>
  <c r="AT798" i="1"/>
  <c r="AS798" i="1"/>
  <c r="AU810" i="1"/>
  <c r="AT810" i="1"/>
  <c r="AS810" i="1"/>
  <c r="AU822" i="1"/>
  <c r="AT822" i="1"/>
  <c r="AS822" i="1"/>
  <c r="AU834" i="1"/>
  <c r="AT834" i="1"/>
  <c r="AS834" i="1"/>
  <c r="AU849" i="1"/>
  <c r="AT849" i="1"/>
  <c r="AS849" i="1"/>
  <c r="AU857" i="1"/>
  <c r="AT857" i="1"/>
  <c r="AS857" i="1"/>
  <c r="AU873" i="1"/>
  <c r="AT873" i="1"/>
  <c r="AS873" i="1"/>
  <c r="AU897" i="1"/>
  <c r="AT897" i="1"/>
  <c r="AS897" i="1"/>
  <c r="AU909" i="1"/>
  <c r="AT909" i="1"/>
  <c r="AS909" i="1"/>
  <c r="AU940" i="1"/>
  <c r="AT940" i="1"/>
  <c r="AS940" i="1"/>
  <c r="AU943" i="1"/>
  <c r="AT943" i="1"/>
  <c r="AS943" i="1"/>
  <c r="AU954" i="1"/>
  <c r="AT954" i="1"/>
  <c r="AS954" i="1"/>
  <c r="AU966" i="1"/>
  <c r="AT966" i="1"/>
  <c r="AS966" i="1"/>
  <c r="AU982" i="1"/>
  <c r="AT982" i="1"/>
  <c r="AS982" i="1"/>
  <c r="AU994" i="1"/>
  <c r="AT994" i="1"/>
  <c r="AS994" i="1"/>
  <c r="AU1006" i="1"/>
  <c r="AT1006" i="1"/>
  <c r="AS1006" i="1"/>
  <c r="AU1018" i="1"/>
  <c r="AT1018" i="1"/>
  <c r="AS1018" i="1"/>
  <c r="AU1242" i="1"/>
  <c r="AT1242" i="1"/>
  <c r="AS1242" i="1"/>
  <c r="AU1246" i="1"/>
  <c r="AT1246" i="1"/>
  <c r="AS1246" i="1"/>
  <c r="AU1249" i="1"/>
  <c r="AT1249" i="1"/>
  <c r="AS1249" i="1"/>
  <c r="AU1253" i="1"/>
  <c r="AT1253" i="1"/>
  <c r="AS1253" i="1"/>
  <c r="AU1256" i="1"/>
  <c r="AT1256" i="1"/>
  <c r="AS1256" i="1"/>
  <c r="AU1260" i="1"/>
  <c r="AT1260" i="1"/>
  <c r="AS1260" i="1"/>
  <c r="AU1264" i="1"/>
  <c r="AT1264" i="1"/>
  <c r="AS1264" i="1"/>
  <c r="AU1268" i="1"/>
  <c r="AT1268" i="1"/>
  <c r="AS1268" i="1"/>
  <c r="AU1272" i="1"/>
  <c r="AT1272" i="1"/>
  <c r="AS1272" i="1"/>
  <c r="AU1276" i="1"/>
  <c r="AT1276" i="1"/>
  <c r="AS1276" i="1"/>
  <c r="AU1280" i="1"/>
  <c r="AT1280" i="1"/>
  <c r="AS1280" i="1"/>
  <c r="AU1284" i="1"/>
  <c r="AT1284" i="1"/>
  <c r="AS1284" i="1"/>
  <c r="AU1288" i="1"/>
  <c r="AT1288" i="1"/>
  <c r="AS1288" i="1"/>
  <c r="AU1291" i="1"/>
  <c r="AT1291" i="1"/>
  <c r="AS1291" i="1"/>
  <c r="AU1296" i="1"/>
  <c r="AT1296" i="1"/>
  <c r="AS1296" i="1"/>
  <c r="AU1300" i="1"/>
  <c r="AT1300" i="1"/>
  <c r="AS1300" i="1"/>
  <c r="AS61" i="1"/>
  <c r="AU62" i="1"/>
  <c r="AS65" i="1"/>
  <c r="AU66" i="1"/>
  <c r="AS69" i="1"/>
  <c r="AU70" i="1"/>
  <c r="AS73" i="1"/>
  <c r="AU74" i="1"/>
  <c r="AS77" i="1"/>
  <c r="AU78" i="1"/>
  <c r="AS81" i="1"/>
  <c r="AU82" i="1"/>
  <c r="AS85" i="1"/>
  <c r="AU86" i="1"/>
  <c r="AS89" i="1"/>
  <c r="AU90" i="1"/>
  <c r="AS93" i="1"/>
  <c r="AU94" i="1"/>
  <c r="AS97" i="1"/>
  <c r="AU98" i="1"/>
  <c r="AS101" i="1"/>
  <c r="AU102" i="1"/>
  <c r="AS105" i="1"/>
  <c r="AU106" i="1"/>
  <c r="AS109" i="1"/>
  <c r="AU110" i="1"/>
  <c r="AS113" i="1"/>
  <c r="AU114" i="1"/>
  <c r="AS117" i="1"/>
  <c r="AU118" i="1"/>
  <c r="AS121" i="1"/>
  <c r="AU122" i="1"/>
  <c r="AS125" i="1"/>
  <c r="AU126" i="1"/>
  <c r="AS129" i="1"/>
  <c r="AU130" i="1"/>
  <c r="AS133" i="1"/>
  <c r="AU134" i="1"/>
  <c r="AS137" i="1"/>
  <c r="AU138" i="1"/>
  <c r="AS141" i="1"/>
  <c r="AU142" i="1"/>
  <c r="AS145" i="1"/>
  <c r="AU146" i="1"/>
  <c r="AS149" i="1"/>
  <c r="AU150" i="1"/>
  <c r="AS153" i="1"/>
  <c r="AU154" i="1"/>
  <c r="AS157" i="1"/>
  <c r="AU158" i="1"/>
  <c r="AS161" i="1"/>
  <c r="AU162" i="1"/>
  <c r="AS165" i="1"/>
  <c r="AU166" i="1"/>
  <c r="AS169" i="1"/>
  <c r="AU170" i="1"/>
  <c r="AS173" i="1"/>
  <c r="AU174" i="1"/>
  <c r="AS177" i="1"/>
  <c r="AU178" i="1"/>
  <c r="AS181" i="1"/>
  <c r="AU182" i="1"/>
  <c r="AS185" i="1"/>
  <c r="AU186" i="1"/>
  <c r="AS189" i="1"/>
  <c r="AU190" i="1"/>
  <c r="AS193" i="1"/>
  <c r="AU194" i="1"/>
  <c r="AS197" i="1"/>
  <c r="AU198" i="1"/>
  <c r="AS201" i="1"/>
  <c r="AU202" i="1"/>
  <c r="AS205" i="1"/>
  <c r="AU206" i="1"/>
  <c r="AS209" i="1"/>
  <c r="AU210" i="1"/>
  <c r="AS213" i="1"/>
  <c r="AU214" i="1"/>
  <c r="AS217" i="1"/>
  <c r="AU218" i="1"/>
  <c r="AS221" i="1"/>
  <c r="AU222" i="1"/>
  <c r="AS225" i="1"/>
  <c r="AU226" i="1"/>
  <c r="AS229" i="1"/>
  <c r="AU230" i="1"/>
  <c r="AS233" i="1"/>
  <c r="AU234" i="1"/>
  <c r="AS237" i="1"/>
  <c r="AU238" i="1"/>
  <c r="AS241" i="1"/>
  <c r="AU242" i="1"/>
  <c r="AS245" i="1"/>
  <c r="AU246" i="1"/>
  <c r="AS249" i="1"/>
  <c r="AU250" i="1"/>
  <c r="AS253" i="1"/>
  <c r="AU254" i="1"/>
  <c r="AS257" i="1"/>
  <c r="AU258" i="1"/>
  <c r="AS261" i="1"/>
  <c r="AU262" i="1"/>
  <c r="AS265" i="1"/>
  <c r="AU266" i="1"/>
  <c r="AS269" i="1"/>
  <c r="AU270" i="1"/>
  <c r="AS273" i="1"/>
  <c r="AU274" i="1"/>
  <c r="AS277" i="1"/>
  <c r="AU278" i="1"/>
  <c r="AS281" i="1"/>
  <c r="AU282" i="1"/>
  <c r="AS285" i="1"/>
  <c r="AU286" i="1"/>
  <c r="AS289" i="1"/>
  <c r="AU290" i="1"/>
  <c r="AS293" i="1"/>
  <c r="AU294" i="1"/>
  <c r="AS297" i="1"/>
  <c r="AU298" i="1"/>
  <c r="AS301" i="1"/>
  <c r="AU302" i="1"/>
  <c r="AS305" i="1"/>
  <c r="AU306" i="1"/>
  <c r="AS309" i="1"/>
  <c r="AU310" i="1"/>
  <c r="AS313" i="1"/>
  <c r="AU314" i="1"/>
  <c r="AS317" i="1"/>
  <c r="AU318" i="1"/>
  <c r="AS321" i="1"/>
  <c r="AU322" i="1"/>
  <c r="AS325" i="1"/>
  <c r="AU326" i="1"/>
  <c r="AS331" i="1"/>
  <c r="AS335" i="1"/>
  <c r="AS341" i="1"/>
  <c r="AS345" i="1"/>
  <c r="AS349" i="1"/>
  <c r="AS351" i="1"/>
  <c r="AS357" i="1"/>
  <c r="AS361" i="1"/>
  <c r="AS367" i="1"/>
  <c r="AS373" i="1"/>
  <c r="AS377" i="1"/>
  <c r="AS383" i="1"/>
  <c r="AS389" i="1"/>
  <c r="AS395" i="1"/>
  <c r="AS403" i="1"/>
  <c r="AS409" i="1"/>
  <c r="AU329" i="1"/>
  <c r="AT329" i="1"/>
  <c r="AU333" i="1"/>
  <c r="AT333" i="1"/>
  <c r="AU337" i="1"/>
  <c r="AT337" i="1"/>
  <c r="AU339" i="1"/>
  <c r="AT339" i="1"/>
  <c r="AU343" i="1"/>
  <c r="AT343" i="1"/>
  <c r="AU347" i="1"/>
  <c r="AT347" i="1"/>
  <c r="AU353" i="1"/>
  <c r="AT353" i="1"/>
  <c r="AU355" i="1"/>
  <c r="AT355" i="1"/>
  <c r="AU359" i="1"/>
  <c r="AT359" i="1"/>
  <c r="AU363" i="1"/>
  <c r="AT363" i="1"/>
  <c r="AU365" i="1"/>
  <c r="AT365" i="1"/>
  <c r="AU369" i="1"/>
  <c r="AT369" i="1"/>
  <c r="AU371" i="1"/>
  <c r="AT371" i="1"/>
  <c r="AU375" i="1"/>
  <c r="AT375" i="1"/>
  <c r="AU379" i="1"/>
  <c r="AT379" i="1"/>
  <c r="AU385" i="1"/>
  <c r="AT385" i="1"/>
  <c r="AU391" i="1"/>
  <c r="AT391" i="1"/>
  <c r="AU397" i="1"/>
  <c r="AT397" i="1"/>
  <c r="AU401" i="1"/>
  <c r="AT401" i="1"/>
  <c r="AU407" i="1"/>
  <c r="AT407" i="1"/>
  <c r="AT565" i="1"/>
  <c r="AU565" i="1"/>
  <c r="AS565" i="1"/>
  <c r="AT577" i="1"/>
  <c r="AU577" i="1"/>
  <c r="AS577" i="1"/>
  <c r="AT581" i="1"/>
  <c r="AU581" i="1"/>
  <c r="AS581" i="1"/>
  <c r="AT593" i="1"/>
  <c r="AU593" i="1"/>
  <c r="AS593" i="1"/>
  <c r="AT605" i="1"/>
  <c r="AU605" i="1"/>
  <c r="AS605" i="1"/>
  <c r="AT609" i="1"/>
  <c r="AU609" i="1"/>
  <c r="AS609" i="1"/>
  <c r="AT646" i="1"/>
  <c r="AU646" i="1"/>
  <c r="AS646" i="1"/>
  <c r="AT658" i="1"/>
  <c r="AU658" i="1"/>
  <c r="AS658" i="1"/>
  <c r="AT666" i="1"/>
  <c r="AU666" i="1"/>
  <c r="AS666" i="1"/>
  <c r="AT670" i="1"/>
  <c r="AU670" i="1"/>
  <c r="AS670" i="1"/>
  <c r="AT678" i="1"/>
  <c r="AU678" i="1"/>
  <c r="AS678" i="1"/>
  <c r="AT689" i="1"/>
  <c r="AU689" i="1"/>
  <c r="AS689" i="1"/>
  <c r="AU790" i="1"/>
  <c r="AT790" i="1"/>
  <c r="AS790" i="1"/>
  <c r="AU806" i="1"/>
  <c r="AT806" i="1"/>
  <c r="AS806" i="1"/>
  <c r="AU818" i="1"/>
  <c r="AT818" i="1"/>
  <c r="AS818" i="1"/>
  <c r="AU837" i="1"/>
  <c r="AT837" i="1"/>
  <c r="AS837" i="1"/>
  <c r="AU845" i="1"/>
  <c r="AT845" i="1"/>
  <c r="AS845" i="1"/>
  <c r="AU853" i="1"/>
  <c r="AT853" i="1"/>
  <c r="AS853" i="1"/>
  <c r="AU865" i="1"/>
  <c r="AT865" i="1"/>
  <c r="AS865" i="1"/>
  <c r="AU877" i="1"/>
  <c r="AT877" i="1"/>
  <c r="AS877" i="1"/>
  <c r="AU885" i="1"/>
  <c r="AT885" i="1"/>
  <c r="AS885" i="1"/>
  <c r="AU905" i="1"/>
  <c r="AT905" i="1"/>
  <c r="AS905" i="1"/>
  <c r="AU917" i="1"/>
  <c r="AT917" i="1"/>
  <c r="AS917" i="1"/>
  <c r="AU936" i="1"/>
  <c r="AT936" i="1"/>
  <c r="AS936" i="1"/>
  <c r="AU947" i="1"/>
  <c r="AT947" i="1"/>
  <c r="AS947" i="1"/>
  <c r="AU958" i="1"/>
  <c r="AT958" i="1"/>
  <c r="AS958" i="1"/>
  <c r="AU970" i="1"/>
  <c r="AT970" i="1"/>
  <c r="AS970" i="1"/>
  <c r="AU978" i="1"/>
  <c r="AT978" i="1"/>
  <c r="AS978" i="1"/>
  <c r="AU998" i="1"/>
  <c r="AT998" i="1"/>
  <c r="AS998" i="1"/>
  <c r="AU1010" i="1"/>
  <c r="AT1010" i="1"/>
  <c r="AS1010" i="1"/>
  <c r="AT1111" i="1"/>
  <c r="AU1111" i="1"/>
  <c r="AS1111" i="1"/>
  <c r="AT1133" i="1"/>
  <c r="AU1133" i="1"/>
  <c r="AS1133" i="1"/>
  <c r="AU65" i="1"/>
  <c r="AU69" i="1"/>
  <c r="AU77" i="1"/>
  <c r="AU81" i="1"/>
  <c r="AU85" i="1"/>
  <c r="AU93" i="1"/>
  <c r="AU101" i="1"/>
  <c r="AU105" i="1"/>
  <c r="AU109" i="1"/>
  <c r="AU117" i="1"/>
  <c r="AU121" i="1"/>
  <c r="AU125" i="1"/>
  <c r="AU133" i="1"/>
  <c r="AU137" i="1"/>
  <c r="AU141" i="1"/>
  <c r="AU149" i="1"/>
  <c r="AU153" i="1"/>
  <c r="AU157" i="1"/>
  <c r="AU161" i="1"/>
  <c r="AU165" i="1"/>
  <c r="AU169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U317" i="1"/>
  <c r="AU321" i="1"/>
  <c r="AU325" i="1"/>
  <c r="AU330" i="1"/>
  <c r="AT330" i="1"/>
  <c r="AU332" i="1"/>
  <c r="AT332" i="1"/>
  <c r="AU334" i="1"/>
  <c r="AT334" i="1"/>
  <c r="AU336" i="1"/>
  <c r="AT336" i="1"/>
  <c r="AU338" i="1"/>
  <c r="AT338" i="1"/>
  <c r="AU340" i="1"/>
  <c r="AT340" i="1"/>
  <c r="AU342" i="1"/>
  <c r="AT342" i="1"/>
  <c r="AU344" i="1"/>
  <c r="AT344" i="1"/>
  <c r="AU346" i="1"/>
  <c r="AT346" i="1"/>
  <c r="AU348" i="1"/>
  <c r="AT348" i="1"/>
  <c r="AU350" i="1"/>
  <c r="AT350" i="1"/>
  <c r="AU352" i="1"/>
  <c r="AT352" i="1"/>
  <c r="AU354" i="1"/>
  <c r="AT354" i="1"/>
  <c r="AU356" i="1"/>
  <c r="AT356" i="1"/>
  <c r="AU358" i="1"/>
  <c r="AT358" i="1"/>
  <c r="AU360" i="1"/>
  <c r="AT360" i="1"/>
  <c r="AU362" i="1"/>
  <c r="AT362" i="1"/>
  <c r="AU364" i="1"/>
  <c r="AT364" i="1"/>
  <c r="AU366" i="1"/>
  <c r="AT366" i="1"/>
  <c r="AU368" i="1"/>
  <c r="AT368" i="1"/>
  <c r="AU370" i="1"/>
  <c r="AT370" i="1"/>
  <c r="AU372" i="1"/>
  <c r="AT372" i="1"/>
  <c r="AU374" i="1"/>
  <c r="AT374" i="1"/>
  <c r="AU376" i="1"/>
  <c r="AT376" i="1"/>
  <c r="AU378" i="1"/>
  <c r="AT378" i="1"/>
  <c r="AU380" i="1"/>
  <c r="AT380" i="1"/>
  <c r="AU382" i="1"/>
  <c r="AT382" i="1"/>
  <c r="AU384" i="1"/>
  <c r="AT384" i="1"/>
  <c r="AU386" i="1"/>
  <c r="AT386" i="1"/>
  <c r="AU388" i="1"/>
  <c r="AT388" i="1"/>
  <c r="AU390" i="1"/>
  <c r="AT390" i="1"/>
  <c r="AU392" i="1"/>
  <c r="AT392" i="1"/>
  <c r="AU394" i="1"/>
  <c r="AT394" i="1"/>
  <c r="AU396" i="1"/>
  <c r="AT396" i="1"/>
  <c r="AU398" i="1"/>
  <c r="AT398" i="1"/>
  <c r="AU400" i="1"/>
  <c r="AT400" i="1"/>
  <c r="AU402" i="1"/>
  <c r="AT402" i="1"/>
  <c r="AU404" i="1"/>
  <c r="AT404" i="1"/>
  <c r="AU406" i="1"/>
  <c r="AT406" i="1"/>
  <c r="AU408" i="1"/>
  <c r="AT408" i="1"/>
  <c r="AU410" i="1"/>
  <c r="AT410" i="1"/>
  <c r="AU381" i="1"/>
  <c r="AT381" i="1"/>
  <c r="AU387" i="1"/>
  <c r="AT387" i="1"/>
  <c r="AU393" i="1"/>
  <c r="AT393" i="1"/>
  <c r="AU399" i="1"/>
  <c r="AT399" i="1"/>
  <c r="AU405" i="1"/>
  <c r="AT405" i="1"/>
  <c r="AT557" i="1"/>
  <c r="AU557" i="1"/>
  <c r="AS557" i="1"/>
  <c r="AT569" i="1"/>
  <c r="AU569" i="1"/>
  <c r="AS569" i="1"/>
  <c r="AT589" i="1"/>
  <c r="AU589" i="1"/>
  <c r="AS589" i="1"/>
  <c r="AT601" i="1"/>
  <c r="AU601" i="1"/>
  <c r="AS601" i="1"/>
  <c r="AT613" i="1"/>
  <c r="AU613" i="1"/>
  <c r="AS613" i="1"/>
  <c r="AT621" i="1"/>
  <c r="AU621" i="1"/>
  <c r="AS621" i="1"/>
  <c r="AT629" i="1"/>
  <c r="AU629" i="1"/>
  <c r="AS629" i="1"/>
  <c r="AT634" i="1"/>
  <c r="AU634" i="1"/>
  <c r="AS634" i="1"/>
  <c r="AT642" i="1"/>
  <c r="AU642" i="1"/>
  <c r="AS642" i="1"/>
  <c r="AT662" i="1"/>
  <c r="AU662" i="1"/>
  <c r="AS662" i="1"/>
  <c r="AT674" i="1"/>
  <c r="AU674" i="1"/>
  <c r="AS674" i="1"/>
  <c r="AT682" i="1"/>
  <c r="AU682" i="1"/>
  <c r="AS682" i="1"/>
  <c r="AT692" i="1"/>
  <c r="AU692" i="1"/>
  <c r="AS692" i="1"/>
  <c r="AU794" i="1"/>
  <c r="AT794" i="1"/>
  <c r="AS794" i="1"/>
  <c r="AU802" i="1"/>
  <c r="AT802" i="1"/>
  <c r="AS802" i="1"/>
  <c r="AU814" i="1"/>
  <c r="AT814" i="1"/>
  <c r="AS814" i="1"/>
  <c r="AU826" i="1"/>
  <c r="AT826" i="1"/>
  <c r="AS826" i="1"/>
  <c r="AU830" i="1"/>
  <c r="AT830" i="1"/>
  <c r="AS830" i="1"/>
  <c r="AU841" i="1"/>
  <c r="AT841" i="1"/>
  <c r="AS841" i="1"/>
  <c r="AU861" i="1"/>
  <c r="AT861" i="1"/>
  <c r="AS861" i="1"/>
  <c r="AU869" i="1"/>
  <c r="AT869" i="1"/>
  <c r="AS869" i="1"/>
  <c r="AU881" i="1"/>
  <c r="AT881" i="1"/>
  <c r="AS881" i="1"/>
  <c r="AU889" i="1"/>
  <c r="AT889" i="1"/>
  <c r="AS889" i="1"/>
  <c r="AU893" i="1"/>
  <c r="AT893" i="1"/>
  <c r="AS893" i="1"/>
  <c r="AU901" i="1"/>
  <c r="AT901" i="1"/>
  <c r="AS901" i="1"/>
  <c r="AU913" i="1"/>
  <c r="AT913" i="1"/>
  <c r="AS913" i="1"/>
  <c r="AU921" i="1"/>
  <c r="AT921" i="1"/>
  <c r="AS921" i="1"/>
  <c r="AU928" i="1"/>
  <c r="AT928" i="1"/>
  <c r="AS928" i="1"/>
  <c r="AU932" i="1"/>
  <c r="AT932" i="1"/>
  <c r="AS932" i="1"/>
  <c r="AU950" i="1"/>
  <c r="AT950" i="1"/>
  <c r="AS950" i="1"/>
  <c r="AU962" i="1"/>
  <c r="AT962" i="1"/>
  <c r="AS962" i="1"/>
  <c r="AU974" i="1"/>
  <c r="AT974" i="1"/>
  <c r="AS974" i="1"/>
  <c r="AU986" i="1"/>
  <c r="AT986" i="1"/>
  <c r="AS986" i="1"/>
  <c r="AU990" i="1"/>
  <c r="AT990" i="1"/>
  <c r="AS990" i="1"/>
  <c r="AU1002" i="1"/>
  <c r="AT1002" i="1"/>
  <c r="AS1002" i="1"/>
  <c r="AU1014" i="1"/>
  <c r="AT1014" i="1"/>
  <c r="AS1014" i="1"/>
  <c r="AT1083" i="1"/>
  <c r="AU1083" i="1"/>
  <c r="AS1083" i="1"/>
  <c r="AT1099" i="1"/>
  <c r="AU1099" i="1"/>
  <c r="AS1099" i="1"/>
  <c r="AT1125" i="1"/>
  <c r="AU1125" i="1"/>
  <c r="AS1125" i="1"/>
  <c r="AU61" i="1"/>
  <c r="AU73" i="1"/>
  <c r="AU89" i="1"/>
  <c r="AU97" i="1"/>
  <c r="AU113" i="1"/>
  <c r="AU129" i="1"/>
  <c r="AU145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1" i="1"/>
  <c r="AS115" i="1"/>
  <c r="AS119" i="1"/>
  <c r="AS123" i="1"/>
  <c r="AS127" i="1"/>
  <c r="AS131" i="1"/>
  <c r="AS135" i="1"/>
  <c r="AS139" i="1"/>
  <c r="AS143" i="1"/>
  <c r="AS147" i="1"/>
  <c r="AS151" i="1"/>
  <c r="AS155" i="1"/>
  <c r="AS159" i="1"/>
  <c r="AS163" i="1"/>
  <c r="AS167" i="1"/>
  <c r="AS171" i="1"/>
  <c r="AS175" i="1"/>
  <c r="AS179" i="1"/>
  <c r="AS183" i="1"/>
  <c r="AS187" i="1"/>
  <c r="AS191" i="1"/>
  <c r="AS195" i="1"/>
  <c r="AS199" i="1"/>
  <c r="AS203" i="1"/>
  <c r="AS207" i="1"/>
  <c r="AS211" i="1"/>
  <c r="AS215" i="1"/>
  <c r="AS219" i="1"/>
  <c r="AS223" i="1"/>
  <c r="AS227" i="1"/>
  <c r="AS231" i="1"/>
  <c r="AS235" i="1"/>
  <c r="AS239" i="1"/>
  <c r="AS243" i="1"/>
  <c r="AS247" i="1"/>
  <c r="AS251" i="1"/>
  <c r="AS255" i="1"/>
  <c r="AS259" i="1"/>
  <c r="AS263" i="1"/>
  <c r="AS267" i="1"/>
  <c r="AS271" i="1"/>
  <c r="AS275" i="1"/>
  <c r="AS279" i="1"/>
  <c r="AS283" i="1"/>
  <c r="AS287" i="1"/>
  <c r="AS291" i="1"/>
  <c r="AS295" i="1"/>
  <c r="AS299" i="1"/>
  <c r="AS303" i="1"/>
  <c r="AS307" i="1"/>
  <c r="AS311" i="1"/>
  <c r="AS315" i="1"/>
  <c r="AS319" i="1"/>
  <c r="AS323" i="1"/>
  <c r="AS327" i="1"/>
  <c r="AS330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S356" i="1"/>
  <c r="AS358" i="1"/>
  <c r="AS360" i="1"/>
  <c r="AS362" i="1"/>
  <c r="AS364" i="1"/>
  <c r="AS366" i="1"/>
  <c r="AS368" i="1"/>
  <c r="AS370" i="1"/>
  <c r="AS372" i="1"/>
  <c r="AS374" i="1"/>
  <c r="AS376" i="1"/>
  <c r="AS378" i="1"/>
  <c r="AS380" i="1"/>
  <c r="AS382" i="1"/>
  <c r="AS384" i="1"/>
  <c r="AS386" i="1"/>
  <c r="AS388" i="1"/>
  <c r="AS390" i="1"/>
  <c r="AS392" i="1"/>
  <c r="AS394" i="1"/>
  <c r="AS396" i="1"/>
  <c r="AS398" i="1"/>
  <c r="AS400" i="1"/>
  <c r="AS402" i="1"/>
  <c r="AS404" i="1"/>
  <c r="AS406" i="1"/>
  <c r="AS408" i="1"/>
  <c r="AS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U554" i="1"/>
  <c r="AU558" i="1"/>
  <c r="AU562" i="1"/>
  <c r="AU566" i="1"/>
  <c r="AU570" i="1"/>
  <c r="AU574" i="1"/>
  <c r="AU578" i="1"/>
  <c r="AU582" i="1"/>
  <c r="AU586" i="1"/>
  <c r="AU590" i="1"/>
  <c r="AU594" i="1"/>
  <c r="AU598" i="1"/>
  <c r="AU602" i="1"/>
  <c r="AU606" i="1"/>
  <c r="AU610" i="1"/>
  <c r="AU614" i="1"/>
  <c r="AU618" i="1"/>
  <c r="AU622" i="1"/>
  <c r="AU626" i="1"/>
  <c r="AU630" i="1"/>
  <c r="AU635" i="1"/>
  <c r="AU639" i="1"/>
  <c r="AU643" i="1"/>
  <c r="AU647" i="1"/>
  <c r="AU651" i="1"/>
  <c r="AU655" i="1"/>
  <c r="AU659" i="1"/>
  <c r="AU663" i="1"/>
  <c r="AU667" i="1"/>
  <c r="AU671" i="1"/>
  <c r="AU675" i="1"/>
  <c r="AU679" i="1"/>
  <c r="AU683" i="1"/>
  <c r="AU690" i="1"/>
  <c r="AU693" i="1"/>
  <c r="AU695" i="1"/>
  <c r="AT695" i="1"/>
  <c r="AU697" i="1"/>
  <c r="AT697" i="1"/>
  <c r="AU699" i="1"/>
  <c r="AT699" i="1"/>
  <c r="AU701" i="1"/>
  <c r="AT701" i="1"/>
  <c r="AU703" i="1"/>
  <c r="AT703" i="1"/>
  <c r="AU705" i="1"/>
  <c r="AT705" i="1"/>
  <c r="AU707" i="1"/>
  <c r="AT707" i="1"/>
  <c r="AU709" i="1"/>
  <c r="AT709" i="1"/>
  <c r="AS555" i="1"/>
  <c r="AS559" i="1"/>
  <c r="AS563" i="1"/>
  <c r="AS567" i="1"/>
  <c r="AS571" i="1"/>
  <c r="AS575" i="1"/>
  <c r="AS579" i="1"/>
  <c r="AS583" i="1"/>
  <c r="AS587" i="1"/>
  <c r="AS591" i="1"/>
  <c r="AS595" i="1"/>
  <c r="AS599" i="1"/>
  <c r="AS603" i="1"/>
  <c r="AS607" i="1"/>
  <c r="AS611" i="1"/>
  <c r="AS615" i="1"/>
  <c r="AS619" i="1"/>
  <c r="AS623" i="1"/>
  <c r="AS627" i="1"/>
  <c r="AS631" i="1"/>
  <c r="AS632" i="1"/>
  <c r="AS636" i="1"/>
  <c r="AS640" i="1"/>
  <c r="AS644" i="1"/>
  <c r="AS648" i="1"/>
  <c r="AS652" i="1"/>
  <c r="AS656" i="1"/>
  <c r="AS660" i="1"/>
  <c r="AS664" i="1"/>
  <c r="AS668" i="1"/>
  <c r="AS672" i="1"/>
  <c r="AS676" i="1"/>
  <c r="AS680" i="1"/>
  <c r="AS684" i="1"/>
  <c r="AS687" i="1"/>
  <c r="AS691" i="1"/>
  <c r="AS694" i="1"/>
  <c r="AU696" i="1"/>
  <c r="AT696" i="1"/>
  <c r="AU698" i="1"/>
  <c r="AT698" i="1"/>
  <c r="AU700" i="1"/>
  <c r="AT700" i="1"/>
  <c r="AU702" i="1"/>
  <c r="AT702" i="1"/>
  <c r="AU704" i="1"/>
  <c r="AT704" i="1"/>
  <c r="AU706" i="1"/>
  <c r="AT706" i="1"/>
  <c r="AU708" i="1"/>
  <c r="AT708" i="1"/>
  <c r="AT710" i="1"/>
  <c r="AT711" i="1"/>
  <c r="AT712" i="1"/>
  <c r="AT713" i="1"/>
  <c r="AT714" i="1"/>
  <c r="AT715" i="1"/>
  <c r="AT716" i="1"/>
  <c r="AT717" i="1"/>
  <c r="AT718" i="1"/>
  <c r="AT787" i="1"/>
  <c r="AT791" i="1"/>
  <c r="AT795" i="1"/>
  <c r="AT799" i="1"/>
  <c r="AT803" i="1"/>
  <c r="AT807" i="1"/>
  <c r="AT811" i="1"/>
  <c r="AT815" i="1"/>
  <c r="AT819" i="1"/>
  <c r="AT823" i="1"/>
  <c r="AT827" i="1"/>
  <c r="AT831" i="1"/>
  <c r="AT838" i="1"/>
  <c r="AT842" i="1"/>
  <c r="AT846" i="1"/>
  <c r="AT850" i="1"/>
  <c r="AT854" i="1"/>
  <c r="AT858" i="1"/>
  <c r="AT862" i="1"/>
  <c r="AT866" i="1"/>
  <c r="AT870" i="1"/>
  <c r="AT874" i="1"/>
  <c r="AT878" i="1"/>
  <c r="AT882" i="1"/>
  <c r="AT886" i="1"/>
  <c r="AT890" i="1"/>
  <c r="AT894" i="1"/>
  <c r="AT898" i="1"/>
  <c r="AT902" i="1"/>
  <c r="AT906" i="1"/>
  <c r="AT910" i="1"/>
  <c r="AT914" i="1"/>
  <c r="AT918" i="1"/>
  <c r="AT922" i="1"/>
  <c r="AT925" i="1"/>
  <c r="AT929" i="1"/>
  <c r="AT933" i="1"/>
  <c r="AT937" i="1"/>
  <c r="AT941" i="1"/>
  <c r="AT944" i="1"/>
  <c r="AT948" i="1"/>
  <c r="AT951" i="1"/>
  <c r="AT955" i="1"/>
  <c r="AT959" i="1"/>
  <c r="AT963" i="1"/>
  <c r="AT967" i="1"/>
  <c r="AT971" i="1"/>
  <c r="AT975" i="1"/>
  <c r="AT979" i="1"/>
  <c r="AT983" i="1"/>
  <c r="AT987" i="1"/>
  <c r="AT991" i="1"/>
  <c r="AT995" i="1"/>
  <c r="AT999" i="1"/>
  <c r="AT1003" i="1"/>
  <c r="AT1007" i="1"/>
  <c r="AT1011" i="1"/>
  <c r="AT1015" i="1"/>
  <c r="AT1019" i="1"/>
  <c r="AT1087" i="1"/>
  <c r="AU1087" i="1"/>
  <c r="AS1087" i="1"/>
  <c r="AT1103" i="1"/>
  <c r="AU1103" i="1"/>
  <c r="AS1103" i="1"/>
  <c r="AT1114" i="1"/>
  <c r="AU1114" i="1"/>
  <c r="AS1114" i="1"/>
  <c r="AT1091" i="1"/>
  <c r="AU1091" i="1"/>
  <c r="AS1091" i="1"/>
  <c r="AT1107" i="1"/>
  <c r="AU1107" i="1"/>
  <c r="AS1107" i="1"/>
  <c r="AT1118" i="1"/>
  <c r="AU1118" i="1"/>
  <c r="AS1118" i="1"/>
  <c r="AT1139" i="1"/>
  <c r="AU1139" i="1"/>
  <c r="AS1139" i="1"/>
  <c r="AS788" i="1"/>
  <c r="AS792" i="1"/>
  <c r="AS796" i="1"/>
  <c r="AS800" i="1"/>
  <c r="AS804" i="1"/>
  <c r="AS808" i="1"/>
  <c r="AS812" i="1"/>
  <c r="AS816" i="1"/>
  <c r="AS820" i="1"/>
  <c r="AS824" i="1"/>
  <c r="AS828" i="1"/>
  <c r="AS832" i="1"/>
  <c r="AS835" i="1"/>
  <c r="AS839" i="1"/>
  <c r="AS843" i="1"/>
  <c r="AS847" i="1"/>
  <c r="AS851" i="1"/>
  <c r="AS855" i="1"/>
  <c r="AS859" i="1"/>
  <c r="AS863" i="1"/>
  <c r="AS867" i="1"/>
  <c r="AS871" i="1"/>
  <c r="AS875" i="1"/>
  <c r="AS879" i="1"/>
  <c r="AS883" i="1"/>
  <c r="AS887" i="1"/>
  <c r="AS891" i="1"/>
  <c r="AS895" i="1"/>
  <c r="AS899" i="1"/>
  <c r="AS903" i="1"/>
  <c r="AS907" i="1"/>
  <c r="AS911" i="1"/>
  <c r="AS915" i="1"/>
  <c r="AS919" i="1"/>
  <c r="AS923" i="1"/>
  <c r="AS926" i="1"/>
  <c r="AS930" i="1"/>
  <c r="AS934" i="1"/>
  <c r="AS938" i="1"/>
  <c r="AS945" i="1"/>
  <c r="AS952" i="1"/>
  <c r="AS956" i="1"/>
  <c r="AS960" i="1"/>
  <c r="AS964" i="1"/>
  <c r="AS968" i="1"/>
  <c r="AS972" i="1"/>
  <c r="AS976" i="1"/>
  <c r="AS980" i="1"/>
  <c r="AS984" i="1"/>
  <c r="AS988" i="1"/>
  <c r="AS992" i="1"/>
  <c r="AS996" i="1"/>
  <c r="AS1000" i="1"/>
  <c r="AS1004" i="1"/>
  <c r="AS1008" i="1"/>
  <c r="AS1012" i="1"/>
  <c r="AS1016" i="1"/>
  <c r="AS1020" i="1"/>
  <c r="AT1079" i="1"/>
  <c r="AU1079" i="1"/>
  <c r="AS1079" i="1"/>
  <c r="AT1095" i="1"/>
  <c r="AU1095" i="1"/>
  <c r="AS1095" i="1"/>
  <c r="AT1108" i="1"/>
  <c r="AU1108" i="1"/>
  <c r="AS1108" i="1"/>
  <c r="AT1122" i="1"/>
  <c r="AU1122" i="1"/>
  <c r="AS1122" i="1"/>
  <c r="AT1129" i="1"/>
  <c r="AU1129" i="1"/>
  <c r="AS1129" i="1"/>
  <c r="AU1080" i="1"/>
  <c r="AU1084" i="1"/>
  <c r="AU1088" i="1"/>
  <c r="AU1092" i="1"/>
  <c r="AU1096" i="1"/>
  <c r="AU1100" i="1"/>
  <c r="AU1104" i="1"/>
  <c r="AU1109" i="1"/>
  <c r="AU1112" i="1"/>
  <c r="AU1115" i="1"/>
  <c r="AU1119" i="1"/>
  <c r="AU1123" i="1"/>
  <c r="AU1126" i="1"/>
  <c r="AU1130" i="1"/>
  <c r="AU1134" i="1"/>
  <c r="AU1136" i="1"/>
  <c r="AU1243" i="1"/>
  <c r="AT1243" i="1"/>
  <c r="AS1243" i="1"/>
  <c r="AU1247" i="1"/>
  <c r="AT1247" i="1"/>
  <c r="AS1247" i="1"/>
  <c r="AU1250" i="1"/>
  <c r="AT1250" i="1"/>
  <c r="AS1250" i="1"/>
  <c r="AU1254" i="1"/>
  <c r="AT1254" i="1"/>
  <c r="AS1254" i="1"/>
  <c r="AU1257" i="1"/>
  <c r="AT1257" i="1"/>
  <c r="AS1257" i="1"/>
  <c r="AU1261" i="1"/>
  <c r="AT1261" i="1"/>
  <c r="AS1261" i="1"/>
  <c r="AU1265" i="1"/>
  <c r="AT1265" i="1"/>
  <c r="AS1265" i="1"/>
  <c r="AU1269" i="1"/>
  <c r="AT1269" i="1"/>
  <c r="AS1269" i="1"/>
  <c r="AU1273" i="1"/>
  <c r="AT1273" i="1"/>
  <c r="AS1273" i="1"/>
  <c r="AU1277" i="1"/>
  <c r="AT1277" i="1"/>
  <c r="AS1277" i="1"/>
  <c r="AU1281" i="1"/>
  <c r="AT1281" i="1"/>
  <c r="AS1281" i="1"/>
  <c r="AU1285" i="1"/>
  <c r="AT1285" i="1"/>
  <c r="AS1285" i="1"/>
  <c r="AU1289" i="1"/>
  <c r="AT1289" i="1"/>
  <c r="AS1289" i="1"/>
  <c r="AU1292" i="1"/>
  <c r="AT1292" i="1"/>
  <c r="AS1292" i="1"/>
  <c r="AU1297" i="1"/>
  <c r="AT1297" i="1"/>
  <c r="AS1297" i="1"/>
  <c r="AU1301" i="1"/>
  <c r="AT1301" i="1"/>
  <c r="AS1301" i="1"/>
  <c r="AU1244" i="1"/>
  <c r="AT1244" i="1"/>
  <c r="AS1244" i="1"/>
  <c r="AU1248" i="1"/>
  <c r="AT1248" i="1"/>
  <c r="AS1248" i="1"/>
  <c r="AU1251" i="1"/>
  <c r="AT1251" i="1"/>
  <c r="AS1251" i="1"/>
  <c r="AU1258" i="1"/>
  <c r="AT1258" i="1"/>
  <c r="AS1258" i="1"/>
  <c r="AU1262" i="1"/>
  <c r="AT1262" i="1"/>
  <c r="AS1262" i="1"/>
  <c r="AU1266" i="1"/>
  <c r="AT1266" i="1"/>
  <c r="AS1266" i="1"/>
  <c r="AU1270" i="1"/>
  <c r="AT1270" i="1"/>
  <c r="AS1270" i="1"/>
  <c r="AU1274" i="1"/>
  <c r="AT1274" i="1"/>
  <c r="AS1274" i="1"/>
  <c r="AU1278" i="1"/>
  <c r="AT1278" i="1"/>
  <c r="AS1278" i="1"/>
  <c r="AU1282" i="1"/>
  <c r="AT1282" i="1"/>
  <c r="AS1282" i="1"/>
  <c r="AU1286" i="1"/>
  <c r="AT1286" i="1"/>
  <c r="AS1286" i="1"/>
  <c r="AU1293" i="1"/>
  <c r="AT1293" i="1"/>
  <c r="AS1293" i="1"/>
  <c r="AU1294" i="1"/>
  <c r="AT1294" i="1"/>
  <c r="AS1294" i="1"/>
  <c r="AU1298" i="1"/>
  <c r="AT1298" i="1"/>
  <c r="AS1298" i="1"/>
  <c r="AU1302" i="1"/>
  <c r="AT1302" i="1"/>
  <c r="AS1302" i="1"/>
  <c r="AU1241" i="1"/>
  <c r="AT1241" i="1"/>
  <c r="AS1241" i="1"/>
  <c r="AU1245" i="1"/>
  <c r="AT1245" i="1"/>
  <c r="AS1245" i="1"/>
  <c r="AU1252" i="1"/>
  <c r="AT1252" i="1"/>
  <c r="AS1252" i="1"/>
  <c r="AU1255" i="1"/>
  <c r="AT1255" i="1"/>
  <c r="AS1255" i="1"/>
  <c r="AU1259" i="1"/>
  <c r="AT1259" i="1"/>
  <c r="AS1259" i="1"/>
  <c r="AU1263" i="1"/>
  <c r="AT1263" i="1"/>
  <c r="AS1263" i="1"/>
  <c r="AU1267" i="1"/>
  <c r="AT1267" i="1"/>
  <c r="AS1267" i="1"/>
  <c r="AU1271" i="1"/>
  <c r="AT1271" i="1"/>
  <c r="AS1271" i="1"/>
  <c r="AU1275" i="1"/>
  <c r="AT1275" i="1"/>
  <c r="AS1275" i="1"/>
  <c r="AU1279" i="1"/>
  <c r="AT1279" i="1"/>
  <c r="AS1279" i="1"/>
  <c r="AU1283" i="1"/>
  <c r="AT1283" i="1"/>
  <c r="AS1283" i="1"/>
  <c r="AU1287" i="1"/>
  <c r="AT1287" i="1"/>
  <c r="AS1287" i="1"/>
  <c r="AU1290" i="1"/>
  <c r="AT1290" i="1"/>
  <c r="AS1290" i="1"/>
  <c r="AU1295" i="1"/>
  <c r="AT1295" i="1"/>
  <c r="AS1295" i="1"/>
  <c r="AU1299" i="1"/>
  <c r="AT1299" i="1"/>
  <c r="AS1299" i="1"/>
  <c r="AU1303" i="1"/>
  <c r="AT1303" i="1"/>
  <c r="AS1303" i="1"/>
  <c r="N850" i="1"/>
  <c r="N628" i="1" l="1"/>
  <c r="M1207" i="1" l="1"/>
  <c r="L1207" i="1"/>
  <c r="AR1207" i="1" l="1"/>
  <c r="AT1207" i="1" s="1"/>
  <c r="AS1207" i="1" l="1"/>
  <c r="AU1207" i="1"/>
</calcChain>
</file>

<file path=xl/sharedStrings.xml><?xml version="1.0" encoding="utf-8"?>
<sst xmlns="http://schemas.openxmlformats.org/spreadsheetml/2006/main" count="14468" uniqueCount="1450">
  <si>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</si>
  <si>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</si>
  <si>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</si>
  <si>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</si>
  <si>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</si>
  <si>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</si>
  <si>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</si>
  <si>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</si>
  <si>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</si>
  <si>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</si>
  <si>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</si>
  <si>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</si>
  <si>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</si>
  <si>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</si>
  <si>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Title</t>
  </si>
  <si>
    <t>Date</t>
  </si>
  <si>
    <t>First Name</t>
  </si>
  <si>
    <t>Last Name</t>
  </si>
  <si>
    <t>Amount</t>
  </si>
  <si>
    <t>City</t>
  </si>
  <si>
    <t>Occupation</t>
  </si>
  <si>
    <t>Form Whom</t>
  </si>
  <si>
    <t>Stephen</t>
  </si>
  <si>
    <t>Collins</t>
  </si>
  <si>
    <t>Philadelphia</t>
  </si>
  <si>
    <t>Merchant</t>
  </si>
  <si>
    <t>T-631</t>
  </si>
  <si>
    <t>Cents</t>
  </si>
  <si>
    <t>Jasper</t>
  </si>
  <si>
    <t>Yeates</t>
  </si>
  <si>
    <t>Lancaster</t>
  </si>
  <si>
    <t>Dollars</t>
  </si>
  <si>
    <t>Edward</t>
  </si>
  <si>
    <t>Hand</t>
  </si>
  <si>
    <t>Matthew</t>
  </si>
  <si>
    <t>McConnell</t>
  </si>
  <si>
    <t>Charles</t>
  </si>
  <si>
    <t>Pettit</t>
  </si>
  <si>
    <t>Montgomery</t>
  </si>
  <si>
    <t>William</t>
  </si>
  <si>
    <t>Joseph C</t>
  </si>
  <si>
    <t>Fisher</t>
  </si>
  <si>
    <t>Patrick</t>
  </si>
  <si>
    <t>Duffey</t>
  </si>
  <si>
    <t>Biddle</t>
  </si>
  <si>
    <t>John</t>
  </si>
  <si>
    <t>Lynch</t>
  </si>
  <si>
    <t>Thomas</t>
  </si>
  <si>
    <t>Britton</t>
  </si>
  <si>
    <t>Summers</t>
  </si>
  <si>
    <t>Jun</t>
  </si>
  <si>
    <t>Robert</t>
  </si>
  <si>
    <t>Bridges</t>
  </si>
  <si>
    <t>James</t>
  </si>
  <si>
    <t>Cox</t>
  </si>
  <si>
    <t>Samuel</t>
  </si>
  <si>
    <t>Hayes</t>
  </si>
  <si>
    <t>Thomson</t>
  </si>
  <si>
    <t>Margaret</t>
  </si>
  <si>
    <t>Duncan</t>
  </si>
  <si>
    <t>Knight</t>
  </si>
  <si>
    <t>Bucks County Pennsylvania</t>
  </si>
  <si>
    <t>Abigail</t>
  </si>
  <si>
    <t>Ash</t>
  </si>
  <si>
    <t>Israel</t>
  </si>
  <si>
    <t>Whelen</t>
  </si>
  <si>
    <t>Lear</t>
  </si>
  <si>
    <t>Lewis</t>
  </si>
  <si>
    <t>Mordecai</t>
  </si>
  <si>
    <t>Mark</t>
  </si>
  <si>
    <t>Hardin</t>
  </si>
  <si>
    <t>George</t>
  </si>
  <si>
    <t>Creigh</t>
  </si>
  <si>
    <t>Esq</t>
  </si>
  <si>
    <t>Carlisle Pennsylvania</t>
  </si>
  <si>
    <t>Ann</t>
  </si>
  <si>
    <t>Fromberger</t>
  </si>
  <si>
    <t>John F</t>
  </si>
  <si>
    <t>Mifflin</t>
  </si>
  <si>
    <t>Lawyer</t>
  </si>
  <si>
    <t>Elizabeth</t>
  </si>
  <si>
    <t>Bordley</t>
  </si>
  <si>
    <t>Kisel</t>
  </si>
  <si>
    <t>Germantown</t>
  </si>
  <si>
    <t>Forrest</t>
  </si>
  <si>
    <t>Bensell</t>
  </si>
  <si>
    <t>Willing</t>
  </si>
  <si>
    <t>Thomas M</t>
  </si>
  <si>
    <t>Doct</t>
  </si>
  <si>
    <t>White</t>
  </si>
  <si>
    <t>Bleakley</t>
  </si>
  <si>
    <t>Richard</t>
  </si>
  <si>
    <t>Fullerton</t>
  </si>
  <si>
    <t>Jacobs</t>
  </si>
  <si>
    <t>Abbey</t>
  </si>
  <si>
    <t>John Clement</t>
  </si>
  <si>
    <t>Stocker</t>
  </si>
  <si>
    <t>Cramond</t>
  </si>
  <si>
    <t>Eddy</t>
  </si>
  <si>
    <t>Benjamin</t>
  </si>
  <si>
    <t>Harbeson</t>
  </si>
  <si>
    <t>Daniel</t>
  </si>
  <si>
    <t>Hartung</t>
  </si>
  <si>
    <t>Furrier</t>
  </si>
  <si>
    <t>Morris</t>
  </si>
  <si>
    <t>Esther</t>
  </si>
  <si>
    <t>Smith</t>
  </si>
  <si>
    <t>Standish</t>
  </si>
  <si>
    <t>Forde</t>
  </si>
  <si>
    <t>Nelson</t>
  </si>
  <si>
    <t>Clement</t>
  </si>
  <si>
    <t>Archibald</t>
  </si>
  <si>
    <t>Shaw</t>
  </si>
  <si>
    <t>Thompson</t>
  </si>
  <si>
    <t>Young</t>
  </si>
  <si>
    <t>Graham</t>
  </si>
  <si>
    <t>Swanwick</t>
  </si>
  <si>
    <t>Ralston</t>
  </si>
  <si>
    <t>Johnston</t>
  </si>
  <si>
    <t>Franklin County</t>
  </si>
  <si>
    <t>Michael</t>
  </si>
  <si>
    <t>Burke</t>
  </si>
  <si>
    <t>Petersburg  Virginia</t>
  </si>
  <si>
    <t>David</t>
  </si>
  <si>
    <t>Adam</t>
  </si>
  <si>
    <t>Reading</t>
  </si>
  <si>
    <t>Solomon</t>
  </si>
  <si>
    <t>Lyons</t>
  </si>
  <si>
    <t>Stahl</t>
  </si>
  <si>
    <t>Dungan</t>
  </si>
  <si>
    <t xml:space="preserve">John </t>
  </si>
  <si>
    <t>Nicholson</t>
  </si>
  <si>
    <t>Andrews</t>
  </si>
  <si>
    <t>Connecticut</t>
  </si>
  <si>
    <t>Isaac</t>
  </si>
  <si>
    <t>Lawrence</t>
  </si>
  <si>
    <t>Hertbert</t>
  </si>
  <si>
    <t>Jacob</t>
  </si>
  <si>
    <t>Schreiner</t>
  </si>
  <si>
    <t>Christopher</t>
  </si>
  <si>
    <t>Joseph</t>
  </si>
  <si>
    <t>Boggs</t>
  </si>
  <si>
    <t>Newcastle Delaware</t>
  </si>
  <si>
    <t>Hugh</t>
  </si>
  <si>
    <t>Andrew</t>
  </si>
  <si>
    <t>Christian</t>
  </si>
  <si>
    <t>Petrie</t>
  </si>
  <si>
    <t>Henry</t>
  </si>
  <si>
    <t>Rung</t>
  </si>
  <si>
    <t>Buchanan</t>
  </si>
  <si>
    <t>Francis</t>
  </si>
  <si>
    <t>Ingraham</t>
  </si>
  <si>
    <t>John M</t>
  </si>
  <si>
    <t>Taylor</t>
  </si>
  <si>
    <t>Betz</t>
  </si>
  <si>
    <t>Henderson</t>
  </si>
  <si>
    <t>Bethlehem</t>
  </si>
  <si>
    <t>Barclay</t>
  </si>
  <si>
    <t xml:space="preserve">Ann </t>
  </si>
  <si>
    <t>Brodeau</t>
  </si>
  <si>
    <t>Fry</t>
  </si>
  <si>
    <t>Bartholomew</t>
  </si>
  <si>
    <t>Horsfield</t>
  </si>
  <si>
    <t>Redmond</t>
  </si>
  <si>
    <t>Byrne</t>
  </si>
  <si>
    <t>Patton</t>
  </si>
  <si>
    <t xml:space="preserve">George </t>
  </si>
  <si>
    <t>Emlen</t>
  </si>
  <si>
    <t>Wharton</t>
  </si>
  <si>
    <t>Hanah</t>
  </si>
  <si>
    <t>Moses</t>
  </si>
  <si>
    <t>Levy</t>
  </si>
  <si>
    <t>New Jersey</t>
  </si>
  <si>
    <t>Lapsley</t>
  </si>
  <si>
    <t>Olden</t>
  </si>
  <si>
    <t xml:space="preserve">Matthew </t>
  </si>
  <si>
    <t>Wikoff</t>
  </si>
  <si>
    <t>Jonas</t>
  </si>
  <si>
    <t>Oldden</t>
  </si>
  <si>
    <t>Glentworth</t>
  </si>
  <si>
    <t>Hill</t>
  </si>
  <si>
    <t>Anthony</t>
  </si>
  <si>
    <t>Lerch</t>
  </si>
  <si>
    <t>Joseph R</t>
  </si>
  <si>
    <t>Tatem</t>
  </si>
  <si>
    <t>Borden</t>
  </si>
  <si>
    <t>Shippen</t>
  </si>
  <si>
    <t>Evans</t>
  </si>
  <si>
    <t>Correy</t>
  </si>
  <si>
    <t>Hoff</t>
  </si>
  <si>
    <t>Abraham</t>
  </si>
  <si>
    <t>Markoe</t>
  </si>
  <si>
    <t>Warner</t>
  </si>
  <si>
    <t>Bartgis</t>
  </si>
  <si>
    <t>Jones</t>
  </si>
  <si>
    <t>Delafield</t>
  </si>
  <si>
    <t>Hiam</t>
  </si>
  <si>
    <t>Aaron</t>
  </si>
  <si>
    <t>Josiah</t>
  </si>
  <si>
    <t>Whitehill</t>
  </si>
  <si>
    <t>Doyle</t>
  </si>
  <si>
    <t>Catherine</t>
  </si>
  <si>
    <t>Russell</t>
  </si>
  <si>
    <t>Dickinson</t>
  </si>
  <si>
    <t>Marshall</t>
  </si>
  <si>
    <t>Williams</t>
  </si>
  <si>
    <t>Lownes</t>
  </si>
  <si>
    <t>Robinson</t>
  </si>
  <si>
    <t>Allen</t>
  </si>
  <si>
    <t>Boys</t>
  </si>
  <si>
    <t>Elbridge</t>
  </si>
  <si>
    <t>Franks</t>
  </si>
  <si>
    <t>Miller</t>
  </si>
  <si>
    <t>Witman</t>
  </si>
  <si>
    <t>Sweeny</t>
  </si>
  <si>
    <t>Griffith</t>
  </si>
  <si>
    <t>New York</t>
  </si>
  <si>
    <t>Coxe</t>
  </si>
  <si>
    <t>Barbadoes</t>
  </si>
  <si>
    <t>Thomas L</t>
  </si>
  <si>
    <t>Moore</t>
  </si>
  <si>
    <t>Anderson</t>
  </si>
  <si>
    <t>Richard and James</t>
  </si>
  <si>
    <t>Potter</t>
  </si>
  <si>
    <t>Westmoreland</t>
  </si>
  <si>
    <t>Virginia</t>
  </si>
  <si>
    <t>Huntington New Jersey</t>
  </si>
  <si>
    <t>Blockley</t>
  </si>
  <si>
    <t>Malich</t>
  </si>
  <si>
    <t>Lockhart</t>
  </si>
  <si>
    <t>Cumberland</t>
  </si>
  <si>
    <t>Alexander</t>
  </si>
  <si>
    <t>Arthur</t>
  </si>
  <si>
    <t>Erwin</t>
  </si>
  <si>
    <t>Nathaniel G</t>
  </si>
  <si>
    <t>Phillips</t>
  </si>
  <si>
    <t>Weiss</t>
  </si>
  <si>
    <t>Porter</t>
  </si>
  <si>
    <t xml:space="preserve">William </t>
  </si>
  <si>
    <t>Brown</t>
  </si>
  <si>
    <t>Benezett</t>
  </si>
  <si>
    <t>Huddell</t>
  </si>
  <si>
    <t>Delaware</t>
  </si>
  <si>
    <t>Jonathan and Mariamne</t>
  </si>
  <si>
    <t>West</t>
  </si>
  <si>
    <t>Jonathan</t>
  </si>
  <si>
    <t>Garrett</t>
  </si>
  <si>
    <t>Cottringer</t>
  </si>
  <si>
    <t>Jane</t>
  </si>
  <si>
    <t>State of Delaware</t>
  </si>
  <si>
    <t>For the Estate Abraham Robinson</t>
  </si>
  <si>
    <t>Phileman</t>
  </si>
  <si>
    <t>Tudor</t>
  </si>
  <si>
    <t>Waln</t>
  </si>
  <si>
    <t>Wharton and Lewis</t>
  </si>
  <si>
    <t>Travis</t>
  </si>
  <si>
    <t>Gerry</t>
  </si>
  <si>
    <t>Massachusetts</t>
  </si>
  <si>
    <t>Philips</t>
  </si>
  <si>
    <t>Ball</t>
  </si>
  <si>
    <t>Broker</t>
  </si>
  <si>
    <t>Donaldson</t>
  </si>
  <si>
    <t>Scull</t>
  </si>
  <si>
    <t>Nathaniel</t>
  </si>
  <si>
    <t>Carter</t>
  </si>
  <si>
    <t>Budd</t>
  </si>
  <si>
    <t>Mercer</t>
  </si>
  <si>
    <t>Crammond</t>
  </si>
  <si>
    <t>Druggist</t>
  </si>
  <si>
    <t xml:space="preserve">James </t>
  </si>
  <si>
    <t>Vanuxem</t>
  </si>
  <si>
    <t>Whitman</t>
  </si>
  <si>
    <t>Executer</t>
  </si>
  <si>
    <t>Irvine</t>
  </si>
  <si>
    <t>Rush</t>
  </si>
  <si>
    <t>Beaven</t>
  </si>
  <si>
    <t>Chinn</t>
  </si>
  <si>
    <t>Enoch</t>
  </si>
  <si>
    <t>Edwards</t>
  </si>
  <si>
    <t>Flack</t>
  </si>
  <si>
    <t>Stout</t>
  </si>
  <si>
    <t xml:space="preserve">Yeoman </t>
  </si>
  <si>
    <t>Hatter</t>
  </si>
  <si>
    <t>Bache</t>
  </si>
  <si>
    <t>Magens</t>
  </si>
  <si>
    <t>Godfrey Baker and Company</t>
  </si>
  <si>
    <t>Sarah</t>
  </si>
  <si>
    <t>Perkins</t>
  </si>
  <si>
    <t>Terrason</t>
  </si>
  <si>
    <t>Ebenezer</t>
  </si>
  <si>
    <t>Denny</t>
  </si>
  <si>
    <t>Eleanor</t>
  </si>
  <si>
    <t>Sproat</t>
  </si>
  <si>
    <t>Broades</t>
  </si>
  <si>
    <t>Cornelius</t>
  </si>
  <si>
    <t>Barnes</t>
  </si>
  <si>
    <t>Forman</t>
  </si>
  <si>
    <t>Mount</t>
  </si>
  <si>
    <t>Beavan</t>
  </si>
  <si>
    <t>Swan</t>
  </si>
  <si>
    <t>James C</t>
  </si>
  <si>
    <t>Frank</t>
  </si>
  <si>
    <t>Hunter</t>
  </si>
  <si>
    <t>Hallowell</t>
  </si>
  <si>
    <t>Leib</t>
  </si>
  <si>
    <t>Phillip</t>
  </si>
  <si>
    <t>Gardner</t>
  </si>
  <si>
    <t>Roush</t>
  </si>
  <si>
    <t>Rogers</t>
  </si>
  <si>
    <t>Cunningham</t>
  </si>
  <si>
    <t>Talbert</t>
  </si>
  <si>
    <t>Gammil</t>
  </si>
  <si>
    <t>Barnhill</t>
  </si>
  <si>
    <t>Shopkeeper</t>
  </si>
  <si>
    <t>Bright</t>
  </si>
  <si>
    <t>Reverend</t>
  </si>
  <si>
    <t>Boyd</t>
  </si>
  <si>
    <t>Maclay</t>
  </si>
  <si>
    <t xml:space="preserve">Jeremiah </t>
  </si>
  <si>
    <t>Wadsworth</t>
  </si>
  <si>
    <t>Carroll</t>
  </si>
  <si>
    <t>Maryland</t>
  </si>
  <si>
    <t>Allison</t>
  </si>
  <si>
    <t>Doctor</t>
  </si>
  <si>
    <t>Erkuries</t>
  </si>
  <si>
    <t>Beatty</t>
  </si>
  <si>
    <t>Armstrong</t>
  </si>
  <si>
    <t>Kidd</t>
  </si>
  <si>
    <t>Courtney</t>
  </si>
  <si>
    <t>Pringle</t>
  </si>
  <si>
    <t>Dickason</t>
  </si>
  <si>
    <t>Burrowes</t>
  </si>
  <si>
    <t>Wagner</t>
  </si>
  <si>
    <t>Bucks County</t>
  </si>
  <si>
    <t>Bass</t>
  </si>
  <si>
    <t xml:space="preserve">Francis </t>
  </si>
  <si>
    <t>Johnson</t>
  </si>
  <si>
    <t>Mary</t>
  </si>
  <si>
    <t>Beere</t>
  </si>
  <si>
    <t>Casper</t>
  </si>
  <si>
    <t>Geyer</t>
  </si>
  <si>
    <t>McCall</t>
  </si>
  <si>
    <t>Wistar</t>
  </si>
  <si>
    <t>Jaocb</t>
  </si>
  <si>
    <t>Cline</t>
  </si>
  <si>
    <t>Frederick</t>
  </si>
  <si>
    <t>Snyder</t>
  </si>
  <si>
    <t>Miles</t>
  </si>
  <si>
    <t>Cap</t>
  </si>
  <si>
    <t>Barry</t>
  </si>
  <si>
    <t>Fulton</t>
  </si>
  <si>
    <t>Dorothea</t>
  </si>
  <si>
    <t>Losh</t>
  </si>
  <si>
    <t>Dean</t>
  </si>
  <si>
    <t>Harper</t>
  </si>
  <si>
    <t>John L</t>
  </si>
  <si>
    <t>Elbert</t>
  </si>
  <si>
    <t>Coats</t>
  </si>
  <si>
    <t>Philadelphia County</t>
  </si>
  <si>
    <t>Kintzing</t>
  </si>
  <si>
    <t>Rebecca</t>
  </si>
  <si>
    <t>McClelland</t>
  </si>
  <si>
    <t>Davis</t>
  </si>
  <si>
    <t>Reed</t>
  </si>
  <si>
    <t>Heister</t>
  </si>
  <si>
    <t>Schlosser</t>
  </si>
  <si>
    <t>Ogden</t>
  </si>
  <si>
    <t>Hezekiah B</t>
  </si>
  <si>
    <t>Pierpont</t>
  </si>
  <si>
    <t>Ralph</t>
  </si>
  <si>
    <t>Maidenhead</t>
  </si>
  <si>
    <t>Executive Estate of Thomas Satter deceased</t>
  </si>
  <si>
    <t>Huston</t>
  </si>
  <si>
    <t>Law</t>
  </si>
  <si>
    <t>Heysham</t>
  </si>
  <si>
    <t>Craig</t>
  </si>
  <si>
    <t>Sheriff</t>
  </si>
  <si>
    <t>County of Philadelphia</t>
  </si>
  <si>
    <t>Rute</t>
  </si>
  <si>
    <t>Haine</t>
  </si>
  <si>
    <t>Bordo</t>
  </si>
  <si>
    <t>Otto</t>
  </si>
  <si>
    <t>Hannah</t>
  </si>
  <si>
    <t>Havard</t>
  </si>
  <si>
    <t>Northumberland</t>
  </si>
  <si>
    <t>Craige</t>
  </si>
  <si>
    <t>Paul</t>
  </si>
  <si>
    <t>Vanlear</t>
  </si>
  <si>
    <t>Rev</t>
  </si>
  <si>
    <t>Jeremiah</t>
  </si>
  <si>
    <t>Harvard</t>
  </si>
  <si>
    <t>Morton</t>
  </si>
  <si>
    <t>Sitgreaves</t>
  </si>
  <si>
    <t>McCrea</t>
  </si>
  <si>
    <t>Patterson</t>
  </si>
  <si>
    <t>Morgan</t>
  </si>
  <si>
    <t>Robbins</t>
  </si>
  <si>
    <t>Jonathan B</t>
  </si>
  <si>
    <t>Muhlenberg</t>
  </si>
  <si>
    <t>Sen</t>
  </si>
  <si>
    <t>Robeson</t>
  </si>
  <si>
    <t>Whipoo</t>
  </si>
  <si>
    <t>Whitehead</t>
  </si>
  <si>
    <t>Conveyancer</t>
  </si>
  <si>
    <t>Wetmore</t>
  </si>
  <si>
    <t>Chandler</t>
  </si>
  <si>
    <t>Loxley</t>
  </si>
  <si>
    <t>Moylan</t>
  </si>
  <si>
    <t>Whiteman</t>
  </si>
  <si>
    <t>Philip</t>
  </si>
  <si>
    <t>Vance</t>
  </si>
  <si>
    <t>Ramsey</t>
  </si>
  <si>
    <t>Gilchrist</t>
  </si>
  <si>
    <t>Peter</t>
  </si>
  <si>
    <t>Roberts</t>
  </si>
  <si>
    <t>Rhoads</t>
  </si>
  <si>
    <t>Susan</t>
  </si>
  <si>
    <t>Livingston</t>
  </si>
  <si>
    <t>Blackburne</t>
  </si>
  <si>
    <t>Silversmith</t>
  </si>
  <si>
    <t>Levis Le</t>
  </si>
  <si>
    <t>Couteulx</t>
  </si>
  <si>
    <t xml:space="preserve">Peter </t>
  </si>
  <si>
    <t>Pores</t>
  </si>
  <si>
    <t>Northan Liberties</t>
  </si>
  <si>
    <t>Physician</t>
  </si>
  <si>
    <t>Helmuth</t>
  </si>
  <si>
    <t>Sammer</t>
  </si>
  <si>
    <t>Agnes Ann</t>
  </si>
  <si>
    <t>Davidson</t>
  </si>
  <si>
    <t>Duffield</t>
  </si>
  <si>
    <t>Gettys</t>
  </si>
  <si>
    <t>Maul</t>
  </si>
  <si>
    <t>Bickham</t>
  </si>
  <si>
    <t>Corney</t>
  </si>
  <si>
    <t>Sclatter</t>
  </si>
  <si>
    <t>Erb</t>
  </si>
  <si>
    <t>Pryor</t>
  </si>
  <si>
    <t>Steinmetz</t>
  </si>
  <si>
    <t>Meyers</t>
  </si>
  <si>
    <t>Chancellor</t>
  </si>
  <si>
    <t>Ludlow</t>
  </si>
  <si>
    <t>Hamilton</t>
  </si>
  <si>
    <t>McClure</t>
  </si>
  <si>
    <t>Napthali</t>
  </si>
  <si>
    <t>Peter B</t>
  </si>
  <si>
    <t>Dumont</t>
  </si>
  <si>
    <t>Searle</t>
  </si>
  <si>
    <t>Margarett</t>
  </si>
  <si>
    <t>Maney</t>
  </si>
  <si>
    <t>Barker</t>
  </si>
  <si>
    <t>Nicholas</t>
  </si>
  <si>
    <t>Kurtz</t>
  </si>
  <si>
    <t>Executer for Estate for Samuel Smith Deceased</t>
  </si>
  <si>
    <t>Peter D</t>
  </si>
  <si>
    <t>Vroom</t>
  </si>
  <si>
    <t>Abner</t>
  </si>
  <si>
    <t>Corson</t>
  </si>
  <si>
    <t>Jehu</t>
  </si>
  <si>
    <t>Eldridge</t>
  </si>
  <si>
    <t>Campbell</t>
  </si>
  <si>
    <t>Nathan</t>
  </si>
  <si>
    <t>Willing Morris and Swanwick</t>
  </si>
  <si>
    <t>Swaine</t>
  </si>
  <si>
    <t>Richardson</t>
  </si>
  <si>
    <t>Williamina</t>
  </si>
  <si>
    <t>Bond</t>
  </si>
  <si>
    <t>Dietrick</t>
  </si>
  <si>
    <t>Metzner</t>
  </si>
  <si>
    <t>Branham</t>
  </si>
  <si>
    <t>Kepple</t>
  </si>
  <si>
    <t>Berger</t>
  </si>
  <si>
    <t>Reiley</t>
  </si>
  <si>
    <t>Japser</t>
  </si>
  <si>
    <t>Gront</t>
  </si>
  <si>
    <t>Montgomery County</t>
  </si>
  <si>
    <t>Bernard and Malfeson</t>
  </si>
  <si>
    <t>Norton</t>
  </si>
  <si>
    <t>Ludwick</t>
  </si>
  <si>
    <t>Gibson</t>
  </si>
  <si>
    <t>Conrad</t>
  </si>
  <si>
    <t>Walter</t>
  </si>
  <si>
    <t>Stewart</t>
  </si>
  <si>
    <t>Butler</t>
  </si>
  <si>
    <t>Elliott</t>
  </si>
  <si>
    <t>Williamson</t>
  </si>
  <si>
    <t>Blair</t>
  </si>
  <si>
    <t>Gen</t>
  </si>
  <si>
    <t>North Carolina</t>
  </si>
  <si>
    <t>Estate William Butler</t>
  </si>
  <si>
    <t>O'Hara</t>
  </si>
  <si>
    <t>Elliot</t>
  </si>
  <si>
    <t>Filbert</t>
  </si>
  <si>
    <t>Post Master</t>
  </si>
  <si>
    <t>Bell</t>
  </si>
  <si>
    <t>Hopkinson</t>
  </si>
  <si>
    <t>Hunley</t>
  </si>
  <si>
    <t>Jackosn</t>
  </si>
  <si>
    <t>Marchant</t>
  </si>
  <si>
    <t>Lyle</t>
  </si>
  <si>
    <t>Geoerge</t>
  </si>
  <si>
    <t>Affleck</t>
  </si>
  <si>
    <t>Barge</t>
  </si>
  <si>
    <t>Hubley</t>
  </si>
  <si>
    <t>Rothrock</t>
  </si>
  <si>
    <t>Kelso</t>
  </si>
  <si>
    <t>Chester County Pennsylvania</t>
  </si>
  <si>
    <t>Printer</t>
  </si>
  <si>
    <t>Humphreys</t>
  </si>
  <si>
    <t>Assheton</t>
  </si>
  <si>
    <t>Leamey</t>
  </si>
  <si>
    <t>Diedrick</t>
  </si>
  <si>
    <t>Gaumer</t>
  </si>
  <si>
    <t>Donaker</t>
  </si>
  <si>
    <t>Antis</t>
  </si>
  <si>
    <t>McDowell</t>
  </si>
  <si>
    <t>Executors to Estate of Alexander Johnston Deceased</t>
  </si>
  <si>
    <t>Executors to John Mackey Deaceased</t>
  </si>
  <si>
    <t>Jeffrey</t>
  </si>
  <si>
    <t>Clerk</t>
  </si>
  <si>
    <t>Administrator to John Scott Deceased</t>
  </si>
  <si>
    <t>Middleton</t>
  </si>
  <si>
    <t>Yorktown</t>
  </si>
  <si>
    <t>Pennsylvania</t>
  </si>
  <si>
    <t>John G</t>
  </si>
  <si>
    <t>Gloninger</t>
  </si>
  <si>
    <t>Coburn</t>
  </si>
  <si>
    <t xml:space="preserve">Jasper </t>
  </si>
  <si>
    <t>Attorney at Law</t>
  </si>
  <si>
    <t>Executers of David Grierlate Y Town</t>
  </si>
  <si>
    <t>Graff</t>
  </si>
  <si>
    <t>Lancaster Pennsylvania</t>
  </si>
  <si>
    <t>Rankin</t>
  </si>
  <si>
    <t>Bard</t>
  </si>
  <si>
    <t>William Montgomery</t>
  </si>
  <si>
    <t>Sterrett</t>
  </si>
  <si>
    <t>Lee</t>
  </si>
  <si>
    <t>Dauphin County Pennsylvania</t>
  </si>
  <si>
    <t>Gentleman</t>
  </si>
  <si>
    <t>Robnison</t>
  </si>
  <si>
    <t>Seitz</t>
  </si>
  <si>
    <t>Louden County Virginia</t>
  </si>
  <si>
    <t xml:space="preserve">Weaver </t>
  </si>
  <si>
    <t>Chester County</t>
  </si>
  <si>
    <t>Irwin</t>
  </si>
  <si>
    <t>Ezekiel</t>
  </si>
  <si>
    <t>Howell</t>
  </si>
  <si>
    <t>Joshua</t>
  </si>
  <si>
    <t>Christina</t>
  </si>
  <si>
    <t>Ruth</t>
  </si>
  <si>
    <t>Nagle</t>
  </si>
  <si>
    <t>The N Lib of Philadelphia</t>
  </si>
  <si>
    <t>Tanner</t>
  </si>
  <si>
    <t>McCleland</t>
  </si>
  <si>
    <t>Caldwell</t>
  </si>
  <si>
    <t>Sheridan</t>
  </si>
  <si>
    <t xml:space="preserve">Anne </t>
  </si>
  <si>
    <t>Herron</t>
  </si>
  <si>
    <t>Crawford</t>
  </si>
  <si>
    <t>Downey</t>
  </si>
  <si>
    <t>Witt</t>
  </si>
  <si>
    <t>Susanna</t>
  </si>
  <si>
    <t>Wayne</t>
  </si>
  <si>
    <t>Murray</t>
  </si>
  <si>
    <t>Dauphin County</t>
  </si>
  <si>
    <t>Pennsylvania Franklin County</t>
  </si>
  <si>
    <t>Reber</t>
  </si>
  <si>
    <t>Gabriel</t>
  </si>
  <si>
    <t>Derrick</t>
  </si>
  <si>
    <t>Demott</t>
  </si>
  <si>
    <t>Anne</t>
  </si>
  <si>
    <t>Merns</t>
  </si>
  <si>
    <t>Carlisle</t>
  </si>
  <si>
    <t>Bernard</t>
  </si>
  <si>
    <t>Pyott</t>
  </si>
  <si>
    <t>Applegate</t>
  </si>
  <si>
    <t>Gartley</t>
  </si>
  <si>
    <t>Jennings</t>
  </si>
  <si>
    <t>Dupuy</t>
  </si>
  <si>
    <t>John D</t>
  </si>
  <si>
    <t>Alvey</t>
  </si>
  <si>
    <t>Parry</t>
  </si>
  <si>
    <t>Voorhees</t>
  </si>
  <si>
    <t>Charles Town</t>
  </si>
  <si>
    <t>Cantwell</t>
  </si>
  <si>
    <t>Hahn</t>
  </si>
  <si>
    <t>Guldin</t>
  </si>
  <si>
    <t>Hope</t>
  </si>
  <si>
    <t>Keble</t>
  </si>
  <si>
    <t>Bostle</t>
  </si>
  <si>
    <t>Engle</t>
  </si>
  <si>
    <t>Elisha</t>
  </si>
  <si>
    <t>Baird</t>
  </si>
  <si>
    <t>Boude</t>
  </si>
  <si>
    <t>McFarland</t>
  </si>
  <si>
    <t>Ludlam</t>
  </si>
  <si>
    <t>Burns</t>
  </si>
  <si>
    <t>Douglass</t>
  </si>
  <si>
    <t>Agness</t>
  </si>
  <si>
    <t>Grier</t>
  </si>
  <si>
    <t>Torbert</t>
  </si>
  <si>
    <t>Plehemous</t>
  </si>
  <si>
    <t>Tobias</t>
  </si>
  <si>
    <t>Shinkle</t>
  </si>
  <si>
    <t>Shell</t>
  </si>
  <si>
    <t>Martha</t>
  </si>
  <si>
    <t>Mathias</t>
  </si>
  <si>
    <t>Shafer</t>
  </si>
  <si>
    <t>Martin</t>
  </si>
  <si>
    <t>Ashmead</t>
  </si>
  <si>
    <t>Weedon</t>
  </si>
  <si>
    <t>Browning</t>
  </si>
  <si>
    <t>Cornog</t>
  </si>
  <si>
    <t>Finney</t>
  </si>
  <si>
    <t>Cowell</t>
  </si>
  <si>
    <t>Snowden</t>
  </si>
  <si>
    <t>Elizabeth and John</t>
  </si>
  <si>
    <t>Grover</t>
  </si>
  <si>
    <t>Everly</t>
  </si>
  <si>
    <t>Scott</t>
  </si>
  <si>
    <t>Holmes</t>
  </si>
  <si>
    <t>Donnell</t>
  </si>
  <si>
    <t>Anna</t>
  </si>
  <si>
    <t>Boylan</t>
  </si>
  <si>
    <t>Sindrey</t>
  </si>
  <si>
    <t>Tennis</t>
  </si>
  <si>
    <t>Hehl</t>
  </si>
  <si>
    <t>Cash</t>
  </si>
  <si>
    <t>Wells</t>
  </si>
  <si>
    <t>Mann</t>
  </si>
  <si>
    <t>Chambers</t>
  </si>
  <si>
    <t>Miers</t>
  </si>
  <si>
    <t>Charles Gottfried</t>
  </si>
  <si>
    <t>Sample</t>
  </si>
  <si>
    <t>Gerard</t>
  </si>
  <si>
    <t>Hall</t>
  </si>
  <si>
    <t>Lardner</t>
  </si>
  <si>
    <t>Weitzell</t>
  </si>
  <si>
    <t>Woodhull</t>
  </si>
  <si>
    <t>Wager</t>
  </si>
  <si>
    <t>Binder</t>
  </si>
  <si>
    <t>Stelle</t>
  </si>
  <si>
    <t>Hodge</t>
  </si>
  <si>
    <t>Greer</t>
  </si>
  <si>
    <t>Blumer</t>
  </si>
  <si>
    <t>Mearns</t>
  </si>
  <si>
    <t>Jamison</t>
  </si>
  <si>
    <t>Stein</t>
  </si>
  <si>
    <t>Salter</t>
  </si>
  <si>
    <t>Shiras</t>
  </si>
  <si>
    <t>Gibbons</t>
  </si>
  <si>
    <t>Dickert</t>
  </si>
  <si>
    <t>Cynthia</t>
  </si>
  <si>
    <t>Dorcas</t>
  </si>
  <si>
    <t>Pittsburgh</t>
  </si>
  <si>
    <t>Lancaster County</t>
  </si>
  <si>
    <t>St Eustalia</t>
  </si>
  <si>
    <t>Brunswick New Jersey</t>
  </si>
  <si>
    <t>Jaquees</t>
  </si>
  <si>
    <t>Valetine</t>
  </si>
  <si>
    <t>Berks County</t>
  </si>
  <si>
    <t>Bowsman</t>
  </si>
  <si>
    <t>Peairs</t>
  </si>
  <si>
    <t>Lancaster Co</t>
  </si>
  <si>
    <t>Ex to the Estate of John Baird Bucks Co</t>
  </si>
  <si>
    <t>Ex of William Honeyman</t>
  </si>
  <si>
    <t>Turnbull</t>
  </si>
  <si>
    <t>McIlvaine</t>
  </si>
  <si>
    <t>Matthias</t>
  </si>
  <si>
    <t>Passyunk</t>
  </si>
  <si>
    <t>Co</t>
  </si>
  <si>
    <t>Stricker</t>
  </si>
  <si>
    <t>Godfried</t>
  </si>
  <si>
    <t>Swartz</t>
  </si>
  <si>
    <t>Northampton</t>
  </si>
  <si>
    <t>Dowler</t>
  </si>
  <si>
    <t>Chester</t>
  </si>
  <si>
    <t>Eyre</t>
  </si>
  <si>
    <t>Manuel</t>
  </si>
  <si>
    <t>Flower</t>
  </si>
  <si>
    <t>Doz</t>
  </si>
  <si>
    <t>Oliver</t>
  </si>
  <si>
    <t>Ley</t>
  </si>
  <si>
    <t>Clifton</t>
  </si>
  <si>
    <t>Stevenson</t>
  </si>
  <si>
    <t>Wilson</t>
  </si>
  <si>
    <t>Biles</t>
  </si>
  <si>
    <t>Huttenstein</t>
  </si>
  <si>
    <t>Sophia</t>
  </si>
  <si>
    <t>Bender</t>
  </si>
  <si>
    <t>Govett</t>
  </si>
  <si>
    <t>Susannah</t>
  </si>
  <si>
    <t>Shepard</t>
  </si>
  <si>
    <t>Reiguel</t>
  </si>
  <si>
    <t>Ebenezar</t>
  </si>
  <si>
    <t>Ex to the Estate Christopher Grover</t>
  </si>
  <si>
    <t>Ashton</t>
  </si>
  <si>
    <t>Chambersburg</t>
  </si>
  <si>
    <t>Ex to the Estate John Holmes</t>
  </si>
  <si>
    <t xml:space="preserve">Frederick Company </t>
  </si>
  <si>
    <t>Catherine and William</t>
  </si>
  <si>
    <t>Ex to the Est of Jacob Coleman deceased</t>
  </si>
  <si>
    <t>Matthew L</t>
  </si>
  <si>
    <t>Luke</t>
  </si>
  <si>
    <t>Pontius D</t>
  </si>
  <si>
    <t>Hartman</t>
  </si>
  <si>
    <t>Bradford</t>
  </si>
  <si>
    <t>Treat</t>
  </si>
  <si>
    <t>Chevalier</t>
  </si>
  <si>
    <t>Andrew Clow and Co</t>
  </si>
  <si>
    <t>Long</t>
  </si>
  <si>
    <t>Ohio County Virginia</t>
  </si>
  <si>
    <t>Teice</t>
  </si>
  <si>
    <t>York County</t>
  </si>
  <si>
    <t>Ex to the Estate Abraham Hull</t>
  </si>
  <si>
    <t>Paleske</t>
  </si>
  <si>
    <t>Staes</t>
  </si>
  <si>
    <t>Salome</t>
  </si>
  <si>
    <t>Cottman</t>
  </si>
  <si>
    <t>Falconar</t>
  </si>
  <si>
    <t>McLean</t>
  </si>
  <si>
    <t>Delaware State</t>
  </si>
  <si>
    <t>James Boyd and Jonathan B Smith</t>
  </si>
  <si>
    <t>Duton</t>
  </si>
  <si>
    <t>Moratt</t>
  </si>
  <si>
    <t>Ex to Esate of Francis Hopkins</t>
  </si>
  <si>
    <t>Trustees of the Presbyterean Church Warwick Township Bucks</t>
  </si>
  <si>
    <t>Sebastian</t>
  </si>
  <si>
    <t>Admin to the the Estate of Frederick Faring</t>
  </si>
  <si>
    <t>Mount Holley New Jersey</t>
  </si>
  <si>
    <t>Keppele</t>
  </si>
  <si>
    <t>New Brunswick New Jersey</t>
  </si>
  <si>
    <t>Widow</t>
  </si>
  <si>
    <t>Ex Philadelphia County</t>
  </si>
  <si>
    <t>Allegany County</t>
  </si>
  <si>
    <t>Seckel</t>
  </si>
  <si>
    <t>Guardian to Adam Grier</t>
  </si>
  <si>
    <t>Keen</t>
  </si>
  <si>
    <t xml:space="preserve">Robert </t>
  </si>
  <si>
    <t>Burlington</t>
  </si>
  <si>
    <t>McCalla</t>
  </si>
  <si>
    <t>Northern Liberties</t>
  </si>
  <si>
    <t>Ex to the Estate of John Hart Deceased</t>
  </si>
  <si>
    <t>Thomas Folwell and Joseph Hart</t>
  </si>
  <si>
    <t>Hieronymus</t>
  </si>
  <si>
    <t>Northampton County</t>
  </si>
  <si>
    <t>Stiles</t>
  </si>
  <si>
    <t>One of the Administrators of Daniel Joy Deceased</t>
  </si>
  <si>
    <t>Helena</t>
  </si>
  <si>
    <t>Ritchie</t>
  </si>
  <si>
    <t>Society for the Relief of poor and distressed Masters of Ships their Widows</t>
  </si>
  <si>
    <t>Rebecca and Deborah</t>
  </si>
  <si>
    <t>Morris 7</t>
  </si>
  <si>
    <t>Wister</t>
  </si>
  <si>
    <t>Executer to the Estate of Hugh Patton Deceased and Company Agents James Brown</t>
  </si>
  <si>
    <t>Chester and County</t>
  </si>
  <si>
    <t>Bordentown</t>
  </si>
  <si>
    <t>Ewing</t>
  </si>
  <si>
    <t xml:space="preserve">Henry </t>
  </si>
  <si>
    <t>Mease</t>
  </si>
  <si>
    <t>Capp</t>
  </si>
  <si>
    <t>Cauffman</t>
  </si>
  <si>
    <t>Swift</t>
  </si>
  <si>
    <t>Larimore</t>
  </si>
  <si>
    <t>Chapman</t>
  </si>
  <si>
    <t>Bausman</t>
  </si>
  <si>
    <t>Hollingshead</t>
  </si>
  <si>
    <t>Pechin</t>
  </si>
  <si>
    <t>Hood</t>
  </si>
  <si>
    <t>Dallas</t>
  </si>
  <si>
    <t>Alexander J</t>
  </si>
  <si>
    <t>Stoneburner</t>
  </si>
  <si>
    <t>Albright</t>
  </si>
  <si>
    <t>McFarlane</t>
  </si>
  <si>
    <t>Templeton</t>
  </si>
  <si>
    <t>Leedom</t>
  </si>
  <si>
    <t>Barbara</t>
  </si>
  <si>
    <t>Sivert</t>
  </si>
  <si>
    <t>Ross</t>
  </si>
  <si>
    <t>Holland</t>
  </si>
  <si>
    <t>Stockton</t>
  </si>
  <si>
    <t>Cuthbert</t>
  </si>
  <si>
    <t>Fitzwater</t>
  </si>
  <si>
    <t>Hendle</t>
  </si>
  <si>
    <t>Reed and Forde</t>
  </si>
  <si>
    <t>Gundaker</t>
  </si>
  <si>
    <t>Cook</t>
  </si>
  <si>
    <t>Taggart</t>
  </si>
  <si>
    <t>Yeatman</t>
  </si>
  <si>
    <t>Guier</t>
  </si>
  <si>
    <t>Juliana</t>
  </si>
  <si>
    <t>Swyler</t>
  </si>
  <si>
    <t>Blewer</t>
  </si>
  <si>
    <t>Nesbitt</t>
  </si>
  <si>
    <t>Anne Maria</t>
  </si>
  <si>
    <t>Esler</t>
  </si>
  <si>
    <t>Moulder</t>
  </si>
  <si>
    <t>Corbin</t>
  </si>
  <si>
    <t>Forepaugh</t>
  </si>
  <si>
    <t>Clymer</t>
  </si>
  <si>
    <t>Browne</t>
  </si>
  <si>
    <t>Darroch</t>
  </si>
  <si>
    <t>Girard</t>
  </si>
  <si>
    <t>O'Brien</t>
  </si>
  <si>
    <t>Kenner</t>
  </si>
  <si>
    <t>Ephraim</t>
  </si>
  <si>
    <t>Blaine</t>
  </si>
  <si>
    <t>Leonard</t>
  </si>
  <si>
    <t>Stuart</t>
  </si>
  <si>
    <t>Pancoast</t>
  </si>
  <si>
    <t>Clarkson</t>
  </si>
  <si>
    <t>Silas</t>
  </si>
  <si>
    <t>Engles</t>
  </si>
  <si>
    <t>Findley</t>
  </si>
  <si>
    <t>Noble</t>
  </si>
  <si>
    <t>Dubois</t>
  </si>
  <si>
    <t>Ernst L</t>
  </si>
  <si>
    <t>Baisch</t>
  </si>
  <si>
    <t>Aston</t>
  </si>
  <si>
    <t>Vernon</t>
  </si>
  <si>
    <t>McGarvey</t>
  </si>
  <si>
    <t>Hezekiah</t>
  </si>
  <si>
    <t>Brackbill</t>
  </si>
  <si>
    <t>Pomp</t>
  </si>
  <si>
    <t>Jebediah</t>
  </si>
  <si>
    <t>Rannals</t>
  </si>
  <si>
    <t>Myers</t>
  </si>
  <si>
    <t>Robert S</t>
  </si>
  <si>
    <t>Bickley</t>
  </si>
  <si>
    <t>Lash</t>
  </si>
  <si>
    <t>Wilder</t>
  </si>
  <si>
    <t>Elias</t>
  </si>
  <si>
    <t>Bevins</t>
  </si>
  <si>
    <t>Turbett</t>
  </si>
  <si>
    <t>McCurdy</t>
  </si>
  <si>
    <t>Knox</t>
  </si>
  <si>
    <t>Klies</t>
  </si>
  <si>
    <t>Bennett</t>
  </si>
  <si>
    <t>Middlesex New Jersey</t>
  </si>
  <si>
    <t>Braeutigam</t>
  </si>
  <si>
    <t>Book Binder</t>
  </si>
  <si>
    <t>Fredericksburg Virginia</t>
  </si>
  <si>
    <t>Dauphin and Company</t>
  </si>
  <si>
    <t xml:space="preserve">Philadelphia </t>
  </si>
  <si>
    <t>Robertdeau</t>
  </si>
  <si>
    <t>The Northern Libert</t>
  </si>
  <si>
    <t>Kent Company Delaware</t>
  </si>
  <si>
    <t>Gosner</t>
  </si>
  <si>
    <t>Guadian to George Lawrence Young</t>
  </si>
  <si>
    <t>Keeley</t>
  </si>
  <si>
    <t>Hatter Philadelphia</t>
  </si>
  <si>
    <t>Rittenhouse</t>
  </si>
  <si>
    <t>Mackenzie</t>
  </si>
  <si>
    <t>Keltand</t>
  </si>
  <si>
    <t>German Town</t>
  </si>
  <si>
    <t>Simonds</t>
  </si>
  <si>
    <t>Simpson</t>
  </si>
  <si>
    <t>Hans</t>
  </si>
  <si>
    <t>Beall</t>
  </si>
  <si>
    <t>Brownfield</t>
  </si>
  <si>
    <t>Heyl</t>
  </si>
  <si>
    <t>Hay</t>
  </si>
  <si>
    <t>Habacker</t>
  </si>
  <si>
    <t>Boshart</t>
  </si>
  <si>
    <t>Shields</t>
  </si>
  <si>
    <t>Coombe</t>
  </si>
  <si>
    <t>Bedford</t>
  </si>
  <si>
    <t>Gale</t>
  </si>
  <si>
    <t>Cadwalader</t>
  </si>
  <si>
    <t>Naphtali</t>
  </si>
  <si>
    <t>George L</t>
  </si>
  <si>
    <t>Lefler</t>
  </si>
  <si>
    <t>Maurice</t>
  </si>
  <si>
    <t>Stinger</t>
  </si>
  <si>
    <t>Newman</t>
  </si>
  <si>
    <t>Northumberland County</t>
  </si>
  <si>
    <t>John Maxwell</t>
  </si>
  <si>
    <t>Lynn</t>
  </si>
  <si>
    <t>Executer of Samuel Inglis</t>
  </si>
  <si>
    <t xml:space="preserve">Accomack County Virginia </t>
  </si>
  <si>
    <t>Piercy</t>
  </si>
  <si>
    <t>Princeton New Jersey</t>
  </si>
  <si>
    <t xml:space="preserve">Kensington </t>
  </si>
  <si>
    <t>Black Smith</t>
  </si>
  <si>
    <t>Michael Morgan</t>
  </si>
  <si>
    <t xml:space="preserve">Mary </t>
  </si>
  <si>
    <t>Guardian to William Chevalier</t>
  </si>
  <si>
    <t>Property of Mathematics</t>
  </si>
  <si>
    <t>Westcott</t>
  </si>
  <si>
    <t>Albany</t>
  </si>
  <si>
    <t xml:space="preserve">Gansevoort </t>
  </si>
  <si>
    <t>Justina</t>
  </si>
  <si>
    <t>Lenen</t>
  </si>
  <si>
    <t>Elijah</t>
  </si>
  <si>
    <t>Adm to Est of Richard Walker Deceased</t>
  </si>
  <si>
    <t>Southwark</t>
  </si>
  <si>
    <t>In Trust for the use of the Heris of Samuel McFarran Deceased</t>
  </si>
  <si>
    <t>Paschall</t>
  </si>
  <si>
    <t>Reading Berks County</t>
  </si>
  <si>
    <t>Westmoreland County</t>
  </si>
  <si>
    <t>York County Pennsylvania</t>
  </si>
  <si>
    <t>Niles</t>
  </si>
  <si>
    <t>Wilmington Delaware</t>
  </si>
  <si>
    <t>Reading Pennsylvania</t>
  </si>
  <si>
    <t>Montgomery County Pennsylvania</t>
  </si>
  <si>
    <t>Franklin County Pennsylvania</t>
  </si>
  <si>
    <t>Farmer</t>
  </si>
  <si>
    <t>Berlington New Jersey</t>
  </si>
  <si>
    <t>Berks County Pennsylvania</t>
  </si>
  <si>
    <t>Fausett</t>
  </si>
  <si>
    <t xml:space="preserve">Lancaster County </t>
  </si>
  <si>
    <t>Sundry Pennsylvania</t>
  </si>
  <si>
    <t>York Town Pennsylvania</t>
  </si>
  <si>
    <t>The Northern Libs</t>
  </si>
  <si>
    <t>Northern and County Pennsylvania</t>
  </si>
  <si>
    <t>Trustees of the Second Presbyterian</t>
  </si>
  <si>
    <t>Huchinson</t>
  </si>
  <si>
    <t>Printer in Trust for Jennet Thompson</t>
  </si>
  <si>
    <t>James City County Virginia</t>
  </si>
  <si>
    <t xml:space="preserve">Monmouth County New Jersey </t>
  </si>
  <si>
    <t>Newark</t>
  </si>
  <si>
    <t xml:space="preserve">Fullerton </t>
  </si>
  <si>
    <t>Jacob C</t>
  </si>
  <si>
    <t xml:space="preserve">Gunning </t>
  </si>
  <si>
    <t>Jun Esq</t>
  </si>
  <si>
    <t>New Castle County Delaware State</t>
  </si>
  <si>
    <t>Somerset County Maryland</t>
  </si>
  <si>
    <t>Stille</t>
  </si>
  <si>
    <t>Trustee for the use of the legal representation of Thomas Albertson Deceased</t>
  </si>
  <si>
    <t>McCaraher</t>
  </si>
  <si>
    <t>Adm of Alexander McCaraher late of Chester County Deceased</t>
  </si>
  <si>
    <t>Treasurer of the first Presbyterian Church</t>
  </si>
  <si>
    <t>Antoine Rene Charter Mathurin de la Forest</t>
  </si>
  <si>
    <t>Wilhem and Jan Willink and William Bingham</t>
  </si>
  <si>
    <t>Curson</t>
  </si>
  <si>
    <t>French</t>
  </si>
  <si>
    <t>Jacob Lawer</t>
  </si>
  <si>
    <t>Church on Philadelphia</t>
  </si>
  <si>
    <t>Algernon</t>
  </si>
  <si>
    <t>Drinker</t>
  </si>
  <si>
    <t>Reily</t>
  </si>
  <si>
    <t>Ferguson</t>
  </si>
  <si>
    <t>Reynold</t>
  </si>
  <si>
    <t>Broom</t>
  </si>
  <si>
    <t>Bankson</t>
  </si>
  <si>
    <t>Simon</t>
  </si>
  <si>
    <t>McIntire</t>
  </si>
  <si>
    <t>Story</t>
  </si>
  <si>
    <t>Raper</t>
  </si>
  <si>
    <t>Hoskins</t>
  </si>
  <si>
    <t>Booth</t>
  </si>
  <si>
    <t>Nesmoz and Valliant</t>
  </si>
  <si>
    <t>Jackson and Evens</t>
  </si>
  <si>
    <t>Northumberland County Virginia</t>
  </si>
  <si>
    <t>Baltimore</t>
  </si>
  <si>
    <t>Wiiliam</t>
  </si>
  <si>
    <t>Berks and County</t>
  </si>
  <si>
    <t>McKewon</t>
  </si>
  <si>
    <t>Massey</t>
  </si>
  <si>
    <t>Samuel S</t>
  </si>
  <si>
    <t>Cooper</t>
  </si>
  <si>
    <t>Wilstach</t>
  </si>
  <si>
    <t>Bull</t>
  </si>
  <si>
    <t>Denton</t>
  </si>
  <si>
    <t>Evan R</t>
  </si>
  <si>
    <t>Gisinger</t>
  </si>
  <si>
    <t>Kline</t>
  </si>
  <si>
    <t>Shanahan</t>
  </si>
  <si>
    <t>James Gordon</t>
  </si>
  <si>
    <t>Heron</t>
  </si>
  <si>
    <t>Lentz</t>
  </si>
  <si>
    <t>Wilcocks</t>
  </si>
  <si>
    <t>Whitaker</t>
  </si>
  <si>
    <t>Inn Keeper</t>
  </si>
  <si>
    <t>Shop Keeper</t>
  </si>
  <si>
    <t>Basler</t>
  </si>
  <si>
    <t>Geehr</t>
  </si>
  <si>
    <t>Hobsin</t>
  </si>
  <si>
    <t>Paxton Tot Dauphin County</t>
  </si>
  <si>
    <t>McMordie</t>
  </si>
  <si>
    <t>Delaware County</t>
  </si>
  <si>
    <t>Merchants</t>
  </si>
  <si>
    <t>Hibbs</t>
  </si>
  <si>
    <t>Adm to the Est of William Barrell Decesed</t>
  </si>
  <si>
    <t>Adm to the Est of Isaac James</t>
  </si>
  <si>
    <t>Chisrtopher</t>
  </si>
  <si>
    <t>North County</t>
  </si>
  <si>
    <t>Dearman</t>
  </si>
  <si>
    <t>Guardian to Christopher Snider</t>
  </si>
  <si>
    <t>Bedford County</t>
  </si>
  <si>
    <t xml:space="preserve"> Farmer</t>
  </si>
  <si>
    <t>Cape May</t>
  </si>
  <si>
    <t>Idol</t>
  </si>
  <si>
    <t xml:space="preserve">North Carolina </t>
  </si>
  <si>
    <t>Turner</t>
  </si>
  <si>
    <t>Kitchel</t>
  </si>
  <si>
    <t>Mosser</t>
  </si>
  <si>
    <t>Ely</t>
  </si>
  <si>
    <t>Winey</t>
  </si>
  <si>
    <t>Vanderveer</t>
  </si>
  <si>
    <t>In trust for Jacobus Van Eis of Somerset County New Jersey</t>
  </si>
  <si>
    <t>Schmyser</t>
  </si>
  <si>
    <t>Leiper</t>
  </si>
  <si>
    <t>Schultz</t>
  </si>
  <si>
    <t>Ernst</t>
  </si>
  <si>
    <t>Hess</t>
  </si>
  <si>
    <t>Keiser</t>
  </si>
  <si>
    <t>York Town</t>
  </si>
  <si>
    <t>Spencer</t>
  </si>
  <si>
    <t>Doudel</t>
  </si>
  <si>
    <t>Wolf</t>
  </si>
  <si>
    <t>Stare</t>
  </si>
  <si>
    <t xml:space="preserve">McCrea and Mease </t>
  </si>
  <si>
    <t>Alexandria Virginia</t>
  </si>
  <si>
    <t>W Callisters Town</t>
  </si>
  <si>
    <t xml:space="preserve">Reedle </t>
  </si>
  <si>
    <t>Merchant Executer to the Estate of John Schweig Hauser deceased</t>
  </si>
  <si>
    <t>Hon</t>
  </si>
  <si>
    <t>Estate John Benezet Deceased</t>
  </si>
  <si>
    <t>Col</t>
  </si>
  <si>
    <t>William Sherer and John McDowell</t>
  </si>
  <si>
    <t>Allegan County Pennsylvania</t>
  </si>
  <si>
    <t xml:space="preserve">Chester County Pennsylvania </t>
  </si>
  <si>
    <t>Adm to Estate of Job Vernon</t>
  </si>
  <si>
    <t>Records of the bureau of the public debt Pennsylvania Loan Office Records relating to the loan of 1790</t>
  </si>
  <si>
    <t>1-226</t>
  </si>
  <si>
    <t>Giles</t>
  </si>
  <si>
    <t>Guardian to Maria Benezet</t>
  </si>
  <si>
    <t>Records of the Bureau of the Public Debt Pennsylvania Loan Office Records Relating to the Loan of 1790</t>
  </si>
  <si>
    <t>Records of the Bureau of the public Debt Pennsylvania Loan Office Records Relating to the Loan of 1790</t>
  </si>
  <si>
    <t>McWilling</t>
  </si>
  <si>
    <t>Ruibel</t>
  </si>
  <si>
    <t>VanLear</t>
  </si>
  <si>
    <t>Morris and Swanwick</t>
  </si>
  <si>
    <t>Conecticutt</t>
  </si>
  <si>
    <t>New Castle Delaware</t>
  </si>
  <si>
    <t>Herbert</t>
  </si>
  <si>
    <t>Petric</t>
  </si>
  <si>
    <t>The Frederick</t>
  </si>
  <si>
    <t>Brodean</t>
  </si>
  <si>
    <t xml:space="preserve">Westmoreland </t>
  </si>
  <si>
    <t>Reedle</t>
  </si>
  <si>
    <t>Whitchill</t>
  </si>
  <si>
    <t>State of Delawere</t>
  </si>
  <si>
    <t>Philemon</t>
  </si>
  <si>
    <t>Cambridge Massachusetts</t>
  </si>
  <si>
    <t>Executor</t>
  </si>
  <si>
    <t>Vonheed</t>
  </si>
  <si>
    <t>Godfrey Baker and Comp</t>
  </si>
  <si>
    <t>His Executor Thomas Mifflin Francis Johnston David Lenox Charles Smith Ex to Ex Lawrence Keene</t>
  </si>
  <si>
    <t>McClay</t>
  </si>
  <si>
    <t>Connecticutt</t>
  </si>
  <si>
    <t>Lieutenant</t>
  </si>
  <si>
    <t>Pratt</t>
  </si>
  <si>
    <t>Wheelen</t>
  </si>
  <si>
    <t>Richard and James Potter</t>
  </si>
  <si>
    <t>Jackson</t>
  </si>
  <si>
    <t>Capt</t>
  </si>
  <si>
    <t>Harner</t>
  </si>
  <si>
    <t>Burrows</t>
  </si>
  <si>
    <t>Rebaecca</t>
  </si>
  <si>
    <t>Buck</t>
  </si>
  <si>
    <t>Bodo</t>
  </si>
  <si>
    <t>Northumb Country</t>
  </si>
  <si>
    <t>Deane</t>
  </si>
  <si>
    <t>McCree</t>
  </si>
  <si>
    <t>Whippoo</t>
  </si>
  <si>
    <t>Blackburn</t>
  </si>
  <si>
    <t>Lewis Le</t>
  </si>
  <si>
    <t>Couterulx</t>
  </si>
  <si>
    <t>Peres</t>
  </si>
  <si>
    <t>Sommer</t>
  </si>
  <si>
    <t>Dictrick</t>
  </si>
  <si>
    <t>Swain</t>
  </si>
  <si>
    <t>VanWagenen</t>
  </si>
  <si>
    <t>Catharine</t>
  </si>
  <si>
    <t>Grout</t>
  </si>
  <si>
    <t xml:space="preserve">Gitson </t>
  </si>
  <si>
    <t>Delaware Newcastle County</t>
  </si>
  <si>
    <t>Diederick</t>
  </si>
  <si>
    <t>AH.Vat Law</t>
  </si>
  <si>
    <t>Bevan</t>
  </si>
  <si>
    <t>Miler</t>
  </si>
  <si>
    <t>William Montgomery Sterrett</t>
  </si>
  <si>
    <t>Allegheny County Pennsylvania</t>
  </si>
  <si>
    <t>Weaver</t>
  </si>
  <si>
    <t>Borden Town</t>
  </si>
  <si>
    <t xml:space="preserve">Franklin County Pennsylvania </t>
  </si>
  <si>
    <t>Wilt</t>
  </si>
  <si>
    <t>Charleston South Carolina</t>
  </si>
  <si>
    <t>Pittsburgh Pennsylvania</t>
  </si>
  <si>
    <t>Lancaster County Pennsylvania</t>
  </si>
  <si>
    <t>Abarham</t>
  </si>
  <si>
    <t>St Eustatia</t>
  </si>
  <si>
    <t>Valentine</t>
  </si>
  <si>
    <t>Jaques</t>
  </si>
  <si>
    <t>Voorhess</t>
  </si>
  <si>
    <t>Fayette County Pennsylvania</t>
  </si>
  <si>
    <t>Alexander Fullerton and William Honeyman Deceased</t>
  </si>
  <si>
    <t>McHvaine</t>
  </si>
  <si>
    <t>Plehemus</t>
  </si>
  <si>
    <t>Northampton County Pennsylvania</t>
  </si>
  <si>
    <t>Godfreid</t>
  </si>
  <si>
    <t>Chester County Pennsylvaina</t>
  </si>
  <si>
    <t xml:space="preserve">Philadelphia County </t>
  </si>
  <si>
    <t>Esquire</t>
  </si>
  <si>
    <t>Administer of the estate of Job Vernon</t>
  </si>
  <si>
    <t>Northum County Pennsylvania</t>
  </si>
  <si>
    <t>Raiguel</t>
  </si>
  <si>
    <t>Chambersburgh Pennsylvania</t>
  </si>
  <si>
    <t>Executor to the Estate of John Holmes deceased</t>
  </si>
  <si>
    <t>Frankford Philadelphia County</t>
  </si>
  <si>
    <t>Cath and William Coleman</t>
  </si>
  <si>
    <t>Executor to the Estate of Jacob Coleman deceased</t>
  </si>
  <si>
    <t>Dauphincoy Pennsylvania</t>
  </si>
  <si>
    <t>Junior Broker</t>
  </si>
  <si>
    <t>Cape May New Jersey</t>
  </si>
  <si>
    <t>Executor to the Estate Abraham Hull deceased</t>
  </si>
  <si>
    <t>Cumb County Pennsylvania</t>
  </si>
  <si>
    <t>Charles Gottfried Paliski</t>
  </si>
  <si>
    <t>Collman</t>
  </si>
  <si>
    <t>Doc</t>
  </si>
  <si>
    <t>Falconer</t>
  </si>
  <si>
    <t>McLane</t>
  </si>
  <si>
    <t>Dutton</t>
  </si>
  <si>
    <t>Simonton</t>
  </si>
  <si>
    <t>Trust By David Cloyd</t>
  </si>
  <si>
    <t>Moralt</t>
  </si>
  <si>
    <t>Trenton New Jersey</t>
  </si>
  <si>
    <t>Abrham</t>
  </si>
  <si>
    <t>Executor to the Estate of Francis Hopkinson deceased</t>
  </si>
  <si>
    <t>Administrator to Estate of Frederick Faring Deceased</t>
  </si>
  <si>
    <t>Mount Holly New Jersey</t>
  </si>
  <si>
    <t>Trustees of the Presbyterian Church</t>
  </si>
  <si>
    <t>Esquier</t>
  </si>
  <si>
    <t>Kensington</t>
  </si>
  <si>
    <t>Ship Wright</t>
  </si>
  <si>
    <t>Guardian to Adam Guier</t>
  </si>
  <si>
    <t>Spinster</t>
  </si>
  <si>
    <t>McLaughlin</t>
  </si>
  <si>
    <t>Burlington New Jersey</t>
  </si>
  <si>
    <t xml:space="preserve">Allegheny County </t>
  </si>
  <si>
    <t xml:space="preserve">Cox </t>
  </si>
  <si>
    <t>Hieronimus</t>
  </si>
  <si>
    <t>Thomas Folwell and Jo Hart</t>
  </si>
  <si>
    <t>Executor to Estate of John Hart deceased</t>
  </si>
  <si>
    <t>Joesph</t>
  </si>
  <si>
    <t>Administrator of Daniel Joy Deceased</t>
  </si>
  <si>
    <t>Rebecca Wharton and Deborah Wharton</t>
  </si>
  <si>
    <t>Ships Their Widows and Children</t>
  </si>
  <si>
    <t>Andrew Clow and Co Agents to James Brown</t>
  </si>
  <si>
    <t>Executor to the Estate of Hugh Patton deceased</t>
  </si>
  <si>
    <t>Ministers their Widows and Children</t>
  </si>
  <si>
    <t>Executrix of William Henry</t>
  </si>
  <si>
    <t>Barthholomew</t>
  </si>
  <si>
    <t>Goldsmith</t>
  </si>
  <si>
    <t>Mariner</t>
  </si>
  <si>
    <t>Christiana</t>
  </si>
  <si>
    <t>Boston</t>
  </si>
  <si>
    <t>Kleis</t>
  </si>
  <si>
    <t>Mc Farlane</t>
  </si>
  <si>
    <t>Bennet</t>
  </si>
  <si>
    <t>Roberdeau</t>
  </si>
  <si>
    <t>Kent County</t>
  </si>
  <si>
    <t>Guardian for George Lawrence Young</t>
  </si>
  <si>
    <t>Mc Kenzie</t>
  </si>
  <si>
    <t>Executor Samuel Inglis</t>
  </si>
  <si>
    <t>North Libert</t>
  </si>
  <si>
    <t>Prince Town</t>
  </si>
  <si>
    <t>Cooke</t>
  </si>
  <si>
    <t>Kettand</t>
  </si>
  <si>
    <t>Gansevoort</t>
  </si>
  <si>
    <t>Clerkson</t>
  </si>
  <si>
    <t>Habaker</t>
  </si>
  <si>
    <t>Administer Estate of Richard Walker Deceased</t>
  </si>
  <si>
    <t>Syle</t>
  </si>
  <si>
    <t>Westmoreland County Pennsylvania</t>
  </si>
  <si>
    <t>Mathematician</t>
  </si>
  <si>
    <t>Belli</t>
  </si>
  <si>
    <t>Linn</t>
  </si>
  <si>
    <t>Wilmington</t>
  </si>
  <si>
    <t>Faussett</t>
  </si>
  <si>
    <t>Jedediah</t>
  </si>
  <si>
    <t>Budd and Pryor</t>
  </si>
  <si>
    <t>Sunbury Pennsylvania</t>
  </si>
  <si>
    <t xml:space="preserve">Trustees of the Second Presbeterian Church </t>
  </si>
  <si>
    <t>Steinmety</t>
  </si>
  <si>
    <t>Smauel</t>
  </si>
  <si>
    <t>Interest for Jennet Thompson</t>
  </si>
  <si>
    <t>Shiphen</t>
  </si>
  <si>
    <t>Philadelphila</t>
  </si>
  <si>
    <t>Gunning</t>
  </si>
  <si>
    <t>New Castle County</t>
  </si>
  <si>
    <t>Trustee for the Use of the Legal Representatives of Thomas Albertson Deceased</t>
  </si>
  <si>
    <t>Administratrix of Alexander McCaraher deceased</t>
  </si>
  <si>
    <t>Lyler</t>
  </si>
  <si>
    <t>William and Jan Willink and William Bingham</t>
  </si>
  <si>
    <t>Reede and Ford</t>
  </si>
  <si>
    <t>Comegys</t>
  </si>
  <si>
    <t>Barthalomew</t>
  </si>
  <si>
    <t>Cordwainder</t>
  </si>
  <si>
    <t>Copper</t>
  </si>
  <si>
    <t>Balser</t>
  </si>
  <si>
    <t>Marks</t>
  </si>
  <si>
    <t>Reilly</t>
  </si>
  <si>
    <t>Hobson</t>
  </si>
  <si>
    <t>Trust for the Estate of Robert Dill</t>
  </si>
  <si>
    <t>Gordon Heron</t>
  </si>
  <si>
    <t>Jackson and Evans</t>
  </si>
  <si>
    <t>Wescott</t>
  </si>
  <si>
    <t>Paulson</t>
  </si>
  <si>
    <t>Administrator to the Estate of William Barrell Deceased</t>
  </si>
  <si>
    <t>Administrator to the Estate of Isaac James Deceased</t>
  </si>
  <si>
    <t>Weiser</t>
  </si>
  <si>
    <t xml:space="preserve">Trust for Jacobus Van Eis of Somerset </t>
  </si>
  <si>
    <t>Doudal</t>
  </si>
  <si>
    <t>Wolff</t>
  </si>
  <si>
    <t xml:space="preserve">York Town </t>
  </si>
  <si>
    <t>Von Hud</t>
  </si>
  <si>
    <t>Backus</t>
  </si>
  <si>
    <t>De Mott</t>
  </si>
  <si>
    <t>Lauback</t>
  </si>
  <si>
    <t>Leblanc</t>
  </si>
  <si>
    <t>Van Artsdalen</t>
  </si>
  <si>
    <t>1 - 197</t>
  </si>
  <si>
    <t>Dr.</t>
  </si>
  <si>
    <t>To</t>
  </si>
  <si>
    <t>No</t>
  </si>
  <si>
    <t>Vanbar</t>
  </si>
  <si>
    <t>Henry M</t>
  </si>
  <si>
    <t>Bird</t>
  </si>
  <si>
    <t>Karteing</t>
  </si>
  <si>
    <t>Forrie</t>
  </si>
  <si>
    <t>Remond</t>
  </si>
  <si>
    <t>Starman</t>
  </si>
  <si>
    <t>McCrea and Mease</t>
  </si>
  <si>
    <t>Chamberlaine</t>
  </si>
  <si>
    <t>Swany</t>
  </si>
  <si>
    <t>Ford</t>
  </si>
  <si>
    <t>Mordeai</t>
  </si>
  <si>
    <t>Colringer</t>
  </si>
  <si>
    <t>Morecai</t>
  </si>
  <si>
    <t>Lawrance</t>
  </si>
  <si>
    <t>Benezet</t>
  </si>
  <si>
    <t>Lieu John</t>
  </si>
  <si>
    <t>Beeze</t>
  </si>
  <si>
    <t>Dorethea</t>
  </si>
  <si>
    <t>William Morris and Swanwick</t>
  </si>
  <si>
    <t>Stooker</t>
  </si>
  <si>
    <t>Le Couteulex</t>
  </si>
  <si>
    <t>Honorable</t>
  </si>
  <si>
    <t>Agness Ann</t>
  </si>
  <si>
    <t>Schlatter</t>
  </si>
  <si>
    <t>McClare</t>
  </si>
  <si>
    <t>Meyer</t>
  </si>
  <si>
    <t>Mwilling</t>
  </si>
  <si>
    <t>M Willing</t>
  </si>
  <si>
    <t>Mathew</t>
  </si>
  <si>
    <t>Scarle</t>
  </si>
  <si>
    <t>Eldredge</t>
  </si>
  <si>
    <t>Dectrick</t>
  </si>
  <si>
    <t>Conrad Van</t>
  </si>
  <si>
    <t>Wagener</t>
  </si>
  <si>
    <t>VanArtsdalen</t>
  </si>
  <si>
    <t>Sitgraves</t>
  </si>
  <si>
    <t>Humphrey</t>
  </si>
  <si>
    <t>Leamy</t>
  </si>
  <si>
    <t>William Sherer and McDowell</t>
  </si>
  <si>
    <t>Clark adm.</t>
  </si>
  <si>
    <t>Geroge</t>
  </si>
  <si>
    <t>Sabastian</t>
  </si>
  <si>
    <t>Kenry</t>
  </si>
  <si>
    <t>Hiester</t>
  </si>
  <si>
    <t>DeMott</t>
  </si>
  <si>
    <t>Oconor</t>
  </si>
  <si>
    <t>Agnes</t>
  </si>
  <si>
    <t>Peares</t>
  </si>
  <si>
    <t>Studdell</t>
  </si>
  <si>
    <t>General</t>
  </si>
  <si>
    <t>Weldon</t>
  </si>
  <si>
    <t>Derricks</t>
  </si>
  <si>
    <t>Summer</t>
  </si>
  <si>
    <t>Geard</t>
  </si>
  <si>
    <t>Palome</t>
  </si>
  <si>
    <t>Mordceai</t>
  </si>
  <si>
    <t>Charles Godfreid</t>
  </si>
  <si>
    <t>Paliski</t>
  </si>
  <si>
    <t>Coltman</t>
  </si>
  <si>
    <t>McCLane</t>
  </si>
  <si>
    <t>Jashua</t>
  </si>
  <si>
    <t>Craighead</t>
  </si>
  <si>
    <t>The Trustees of Preb Church Work Joseph Buck County</t>
  </si>
  <si>
    <t>Ramsay</t>
  </si>
  <si>
    <t>Huttleston</t>
  </si>
  <si>
    <t>Clemont</t>
  </si>
  <si>
    <t>Jr</t>
  </si>
  <si>
    <t>Thomas Folwell and Joseph Hart Executor of John Hart deceased</t>
  </si>
  <si>
    <t>Whalen</t>
  </si>
  <si>
    <t>Watson</t>
  </si>
  <si>
    <t>Ann Henry Executor of William Henry deceased</t>
  </si>
  <si>
    <t>Harting</t>
  </si>
  <si>
    <t>Hollinshead</t>
  </si>
  <si>
    <t>Wilhelm</t>
  </si>
  <si>
    <t>Willink</t>
  </si>
  <si>
    <t>Vermylies</t>
  </si>
  <si>
    <t>Jan</t>
  </si>
  <si>
    <t>Jan Ananias</t>
  </si>
  <si>
    <t>Brautigam</t>
  </si>
  <si>
    <t>Summeres</t>
  </si>
  <si>
    <t>Reide and Forde</t>
  </si>
  <si>
    <t>Gunaker</t>
  </si>
  <si>
    <t>John Butler from Treasury</t>
  </si>
  <si>
    <t>Jacob Sawer</t>
  </si>
  <si>
    <t>Nesbett</t>
  </si>
  <si>
    <t>Bale</t>
  </si>
  <si>
    <t>Harris</t>
  </si>
  <si>
    <t>Mary Chevalier Guardian to William Chevalier</t>
  </si>
  <si>
    <t>Ketland</t>
  </si>
  <si>
    <t xml:space="preserve">Joseph </t>
  </si>
  <si>
    <t>Bogs</t>
  </si>
  <si>
    <t>Gundacker</t>
  </si>
  <si>
    <t>Willing Morries and Swanwick</t>
  </si>
  <si>
    <t>Gatriel</t>
  </si>
  <si>
    <t>Berdd and Pryor</t>
  </si>
  <si>
    <t>Joseph Le</t>
  </si>
  <si>
    <t>Blane</t>
  </si>
  <si>
    <t>Lawerswyler</t>
  </si>
  <si>
    <t>Hutchinson</t>
  </si>
  <si>
    <t>Beatt</t>
  </si>
  <si>
    <t>Agness ann</t>
  </si>
  <si>
    <t>Cadwallader</t>
  </si>
  <si>
    <t>Gunning Bedford Esq</t>
  </si>
  <si>
    <t>The Commonwealth of Pennsylvania</t>
  </si>
  <si>
    <t>Norman</t>
  </si>
  <si>
    <t>The Trustees of the second presbyterian Church in philadelphia</t>
  </si>
  <si>
    <t>Nathaniel Irwin Admin to the Est of Richard Walker deceased</t>
  </si>
  <si>
    <t>Rebeca</t>
  </si>
  <si>
    <t>Joseph Ogle from Delaware</t>
  </si>
  <si>
    <t>Moylad</t>
  </si>
  <si>
    <t>Nesmoz and Valiant</t>
  </si>
  <si>
    <t>Batser</t>
  </si>
  <si>
    <t>Guhr</t>
  </si>
  <si>
    <t>Green</t>
  </si>
  <si>
    <t>Joseph Dearman guardian to Christopher Snider</t>
  </si>
  <si>
    <t>Peter Vanderveer in trust for Jacobus Van Eis</t>
  </si>
  <si>
    <t>Thoams</t>
  </si>
  <si>
    <t>Speneer</t>
  </si>
  <si>
    <t>NOTE: Page Numbers and JPEG numbers are corrupted!!!</t>
  </si>
  <si>
    <t>NaN</t>
  </si>
  <si>
    <t>Corporation for the Relief of Poor and Distressed Presbyterian Ministers</t>
  </si>
  <si>
    <t>McClanahan</t>
  </si>
  <si>
    <t>Mc Clanahan</t>
  </si>
  <si>
    <t>Chamberlain</t>
  </si>
  <si>
    <t>McLauglin</t>
  </si>
  <si>
    <t>McClenahan</t>
  </si>
  <si>
    <t>Kenly</t>
  </si>
  <si>
    <t>His Excellency</t>
  </si>
  <si>
    <t>Washington</t>
  </si>
  <si>
    <t>Thomas Mifflin and Co Ex</t>
  </si>
  <si>
    <t>Adam Gilchrist from Sa Caro</t>
  </si>
  <si>
    <t>Andrew Clow and Co agents to James Brown Executor to the Est of Hugh Patton</t>
  </si>
  <si>
    <t>Trustees of 2nd R Church</t>
  </si>
  <si>
    <t>Godfrey Baker and Co</t>
  </si>
  <si>
    <t>Old Loans Ledger C Volume 646 Funded Domestic 3-Percent Stock 1790-1793</t>
  </si>
  <si>
    <t>Old Loans Ledger A Volume 636 6-Percent Funded Stock 1790-93</t>
  </si>
  <si>
    <t>Old Loans Ledger B Volume 640 6-Percent Deferred Stock 1790-93</t>
  </si>
  <si>
    <t>Records of the bureau of the public debt Pennsylvania loan office records Relating to the loan of 1790</t>
  </si>
  <si>
    <t>James Johnston John McDowell and James Strawbridge</t>
  </si>
  <si>
    <t>James Johnston John McDowell and Samuel Strawbridge</t>
  </si>
  <si>
    <t>Jennet Grier James Riddle and Henry Miller</t>
  </si>
  <si>
    <t>Lockhart Treasury</t>
  </si>
  <si>
    <t>Accomack County Virginia</t>
  </si>
  <si>
    <t>Northumberland County Pennsylvania</t>
  </si>
  <si>
    <t>Ditta in Trust for Jonnet Thompson</t>
  </si>
  <si>
    <t>Trustees of Prebn Church Abarwick Bucks County</t>
  </si>
  <si>
    <t>Trescot</t>
  </si>
  <si>
    <t>O'Connor</t>
  </si>
  <si>
    <t>State</t>
  </si>
  <si>
    <t xml:space="preserve">Frederick </t>
  </si>
  <si>
    <t>His Excy</t>
  </si>
  <si>
    <t xml:space="preserve"> Thomas Mifflin and Francis Johnston David Lenax and Charles Smith</t>
  </si>
  <si>
    <t>Executer to Lawrence Keane Deceased</t>
  </si>
  <si>
    <t>Pennsylvania Berks County</t>
  </si>
  <si>
    <t>Pennsylvania Montgomery County</t>
  </si>
  <si>
    <t>PA</t>
  </si>
  <si>
    <t>VA</t>
  </si>
  <si>
    <t>NY</t>
  </si>
  <si>
    <t>MD</t>
  </si>
  <si>
    <t>NJ</t>
  </si>
  <si>
    <t>MA</t>
  </si>
  <si>
    <t>CT</t>
  </si>
  <si>
    <t>DE</t>
  </si>
  <si>
    <t>Cumberland County</t>
  </si>
  <si>
    <t>Estate of Philip Boehm Deceased</t>
  </si>
  <si>
    <t>Somerset County New Jersey</t>
  </si>
  <si>
    <t>Shipwright</t>
  </si>
  <si>
    <t>Kensignton</t>
  </si>
  <si>
    <t xml:space="preserve"> in trust for the Estate of Robert Dill</t>
  </si>
  <si>
    <t>NC</t>
  </si>
  <si>
    <t>Thomas Davis</t>
  </si>
  <si>
    <t>Chester Co Pennsylvania</t>
  </si>
  <si>
    <t>King George Co Virginia</t>
  </si>
  <si>
    <t>Tulpehocken</t>
  </si>
  <si>
    <t>Delaware County Pennsylvania</t>
  </si>
  <si>
    <t>Fredrick Co Maryland</t>
  </si>
  <si>
    <t>Cape May N Jersey</t>
  </si>
  <si>
    <t>Newton Township New Jersey</t>
  </si>
  <si>
    <t>Fredericksburg  Virginia</t>
  </si>
  <si>
    <t>Monmouth County New Jersey</t>
  </si>
  <si>
    <t>Petersburg Virginia</t>
  </si>
  <si>
    <t>Attorney at law</t>
  </si>
  <si>
    <t>Cordwainer</t>
  </si>
  <si>
    <t xml:space="preserve"> Esquire</t>
  </si>
  <si>
    <t xml:space="preserve">Jonathan B </t>
  </si>
  <si>
    <t xml:space="preserve">Jacob C </t>
  </si>
  <si>
    <t>George Leib of the N L</t>
  </si>
  <si>
    <t>Executor to the Estate of Doctor Benjamin Franklin deceased</t>
  </si>
  <si>
    <t xml:space="preserve">Estate of  </t>
  </si>
  <si>
    <t xml:space="preserve">David James </t>
  </si>
  <si>
    <t>Administor to the Est of J James</t>
  </si>
  <si>
    <t>Liston</t>
  </si>
  <si>
    <t>His estate</t>
  </si>
  <si>
    <t>Cleland</t>
  </si>
  <si>
    <t>Rhode Island</t>
  </si>
  <si>
    <t>RI</t>
  </si>
  <si>
    <t>Latil</t>
  </si>
  <si>
    <t>Hawthorn</t>
  </si>
  <si>
    <t xml:space="preserve">Moses Hobson in trust and co </t>
  </si>
  <si>
    <t xml:space="preserve">Jennet Grier James Riddle and Co </t>
  </si>
  <si>
    <t xml:space="preserve">Daniel W </t>
  </si>
  <si>
    <t xml:space="preserve">Daniel Cornug Administor and Co </t>
  </si>
  <si>
    <t xml:space="preserve">Peter B </t>
  </si>
  <si>
    <t xml:space="preserve">John Ewing for Corp </t>
  </si>
  <si>
    <t xml:space="preserve">James Johnston and Co </t>
  </si>
  <si>
    <t xml:space="preserve">Nathaniel G </t>
  </si>
  <si>
    <t xml:space="preserve">Catharine And William Coleman Executor of Jacob Coleman deceased </t>
  </si>
  <si>
    <t xml:space="preserve">Society for Releif of Poor distressd Masters of Ships and Co </t>
  </si>
  <si>
    <t xml:space="preserve">Joseph Stiles for Society and Co </t>
  </si>
  <si>
    <t xml:space="preserve">Frederick W </t>
  </si>
  <si>
    <t xml:space="preserve">  for the Estate of William Allison deceased</t>
  </si>
  <si>
    <t>Sta Croix</t>
  </si>
  <si>
    <t>Estate of</t>
  </si>
  <si>
    <t>for Christopher Mary and Charity Pyrleus</t>
  </si>
  <si>
    <t>Walter S</t>
  </si>
  <si>
    <t>Executor to the Estate Mathias Londenberger</t>
  </si>
  <si>
    <t>Executor of Michael De Mott deceased</t>
  </si>
  <si>
    <t>Derrick De Mott and Cornelius Williamson</t>
  </si>
  <si>
    <t>Righter</t>
  </si>
  <si>
    <t>Deceased  Estate of</t>
  </si>
  <si>
    <t>Doct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</si>
</sst>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FF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CFE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F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11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1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1" fillId="9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/>
    </xf>
    <xf numFmtId="0" fontId="1" fillId="6" borderId="0" xfId="0" applyFont="1" applyFill="1" applyAlignment="1">
      <alignment vertical="center" wrapText="1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12" borderId="0" xfId="0" applyFill="1" applyBorder="1"/>
    <xf numFmtId="0" fontId="0" fillId="13" borderId="0" xfId="0" applyFill="1"/>
    <xf numFmtId="0" fontId="0" fillId="14" borderId="0" xfId="0" applyFill="1"/>
    <xf numFmtId="0" fontId="1" fillId="16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vertical="center"/>
    </xf>
    <xf numFmtId="0" fontId="0" fillId="11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ECED3"/>
      <color rgb="FFFDCFE1"/>
      <color rgb="FFCCFF66"/>
      <color rgb="FFA3E7FF"/>
      <color rgb="FFF5FEDE"/>
      <color rgb="FFFFEEB7"/>
      <color rgb="FFC1FFDD"/>
      <color rgb="FF28AEC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28"/>
  <sheetViews>
    <sheetView tabSelected="1" zoomScale="62" zoomScaleNormal="62" workbookViewId="0">
      <pane ySplit="12" topLeftCell="A674" activePane="bottomLeft" state="frozen"/>
      <selection pane="bottomLeft" activeCell="A687" sqref="A687:XFD687"/>
    </sheetView>
  </sheetViews>
  <sheetFormatPr defaultColWidth="11" defaultRowHeight="15.5" x14ac:dyDescent="0.35"/>
  <cols>
    <col min="1" max="1" width="14.08203125" style="8" customWidth="1"/>
    <col min="2" max="2" width="8" style="8" customWidth="1"/>
    <col min="3" max="5" width="7.25" style="7" customWidth="1"/>
    <col min="6" max="6" width="8.83203125" style="7" customWidth="1"/>
    <col min="7" max="7" width="14.75" style="7" customWidth="1"/>
    <col min="8" max="8" width="12.5" style="7" customWidth="1"/>
    <col min="9" max="9" width="19.83203125" style="7" customWidth="1"/>
    <col min="10" max="10" width="8.6640625" style="7" customWidth="1"/>
    <col min="11" max="11" width="15.33203125" style="7" customWidth="1"/>
    <col min="12" max="12" width="9.25" style="33" customWidth="1"/>
    <col min="13" max="13" width="8.58203125" style="33" customWidth="1"/>
    <col min="14" max="14" width="7.83203125" style="6" customWidth="1"/>
    <col min="15" max="16" width="8" style="8" customWidth="1"/>
    <col min="17" max="20" width="7.25" style="7" customWidth="1"/>
    <col min="21" max="21" width="14.75" style="31" customWidth="1"/>
    <col min="22" max="22" width="12.5" style="31" customWidth="1"/>
    <col min="23" max="23" width="19.83203125" style="32" customWidth="1"/>
    <col min="24" max="24" width="6" style="32" customWidth="1"/>
    <col min="25" max="25" width="13.83203125" style="32" customWidth="1"/>
    <col min="26" max="27" width="7.25" style="43" customWidth="1"/>
    <col min="28" max="29" width="11" style="6"/>
    <col min="30" max="30" width="8.75" style="6" customWidth="1"/>
    <col min="31" max="34" width="8.33203125" style="66" customWidth="1"/>
    <col min="35" max="35" width="7.58203125" style="6" customWidth="1"/>
    <col min="36" max="38" width="18.25" style="6" customWidth="1"/>
    <col min="39" max="39" width="6.5" style="6" customWidth="1"/>
    <col min="40" max="40" width="18.25" style="6" customWidth="1"/>
    <col min="41" max="16384" width="11" style="6"/>
  </cols>
  <sheetData>
    <row r="1" spans="1:47" customFormat="1" x14ac:dyDescent="0.35">
      <c r="A1" s="1" t="s">
        <v>6</v>
      </c>
      <c r="B1" s="5" t="s">
        <v>1024</v>
      </c>
      <c r="C1" s="12"/>
      <c r="D1" s="12"/>
      <c r="E1" s="12"/>
      <c r="F1" s="5"/>
      <c r="G1" s="5"/>
      <c r="H1" s="5"/>
      <c r="I1" s="5"/>
      <c r="J1" s="5"/>
      <c r="K1" s="5"/>
      <c r="L1" s="5"/>
      <c r="M1" s="5"/>
      <c r="O1" s="13" t="s">
        <v>6</v>
      </c>
      <c r="P1" s="14" t="s">
        <v>1028</v>
      </c>
      <c r="Q1" s="15"/>
      <c r="R1" s="15"/>
      <c r="S1" s="15"/>
      <c r="T1" s="14"/>
      <c r="U1" s="14"/>
      <c r="V1" s="14"/>
      <c r="W1" s="16"/>
      <c r="X1" s="16"/>
      <c r="Y1" s="16"/>
      <c r="Z1" s="46"/>
      <c r="AA1" s="46"/>
      <c r="AC1" s="1" t="s">
        <v>6</v>
      </c>
      <c r="AD1" s="53" t="s">
        <v>1363</v>
      </c>
      <c r="AE1" s="12"/>
      <c r="AF1" s="12"/>
      <c r="AG1" s="12"/>
      <c r="AH1" s="12"/>
      <c r="AI1" s="5"/>
      <c r="AJ1" s="5"/>
      <c r="AK1" s="5"/>
      <c r="AL1" s="5"/>
      <c r="AM1" s="5"/>
      <c r="AN1" s="5"/>
      <c r="AO1" s="53"/>
      <c r="AP1" s="53"/>
    </row>
    <row r="2" spans="1:47" customFormat="1" ht="62" x14ac:dyDescent="0.35">
      <c r="A2" s="4" t="s">
        <v>3</v>
      </c>
      <c r="B2" s="2" t="s">
        <v>26</v>
      </c>
      <c r="C2" s="2"/>
      <c r="D2" s="2"/>
      <c r="E2" s="2"/>
      <c r="F2" s="2"/>
      <c r="G2" s="2"/>
      <c r="H2" s="2"/>
      <c r="I2" s="2"/>
      <c r="J2" s="2"/>
      <c r="K2" s="2"/>
      <c r="L2" s="5"/>
      <c r="M2" s="5"/>
      <c r="O2" s="18" t="s">
        <v>3</v>
      </c>
      <c r="P2" s="19" t="s">
        <v>26</v>
      </c>
      <c r="Q2" s="19"/>
      <c r="R2" s="19"/>
      <c r="S2" s="19"/>
      <c r="T2" s="19"/>
      <c r="U2" s="20"/>
      <c r="V2" s="20"/>
      <c r="W2" s="21"/>
      <c r="X2" s="21"/>
      <c r="Y2" s="21"/>
      <c r="Z2" s="47"/>
      <c r="AA2" s="47"/>
      <c r="AC2" s="4" t="s">
        <v>3</v>
      </c>
      <c r="AD2" s="54" t="s">
        <v>26</v>
      </c>
      <c r="AE2" s="2"/>
      <c r="AF2" s="2"/>
      <c r="AG2" s="2"/>
      <c r="AH2" s="2"/>
      <c r="AJ2" s="53"/>
    </row>
    <row r="3" spans="1:47" customFormat="1" x14ac:dyDescent="0.35">
      <c r="A3" s="1" t="s">
        <v>4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  <c r="L3" s="5"/>
      <c r="M3" s="5"/>
      <c r="O3" s="13" t="s">
        <v>4</v>
      </c>
      <c r="P3" s="19">
        <v>3</v>
      </c>
      <c r="Q3" s="19"/>
      <c r="R3" s="19"/>
      <c r="S3" s="19"/>
      <c r="T3" s="19"/>
      <c r="U3" s="20"/>
      <c r="V3" s="20"/>
      <c r="W3" s="21"/>
      <c r="X3" s="21"/>
      <c r="Y3" s="21"/>
      <c r="Z3" s="47"/>
      <c r="AA3" s="47"/>
      <c r="AC3" s="1" t="s">
        <v>4</v>
      </c>
      <c r="AD3" s="54">
        <v>6</v>
      </c>
      <c r="AE3" s="2"/>
      <c r="AF3" s="2"/>
      <c r="AG3" s="2"/>
      <c r="AH3" s="2"/>
      <c r="AJ3" s="53"/>
    </row>
    <row r="4" spans="1:47" customFormat="1" x14ac:dyDescent="0.35">
      <c r="A4" s="3" t="s">
        <v>5</v>
      </c>
      <c r="B4" s="5" t="s">
        <v>1364</v>
      </c>
      <c r="C4" s="39"/>
      <c r="D4" s="39"/>
      <c r="E4" s="39"/>
      <c r="F4" s="11"/>
      <c r="G4" s="11"/>
      <c r="H4" s="11"/>
      <c r="I4" s="11"/>
      <c r="J4" s="11"/>
      <c r="K4" s="11"/>
      <c r="L4" s="11"/>
      <c r="M4" s="11"/>
      <c r="O4" s="22" t="s">
        <v>5</v>
      </c>
      <c r="P4" s="14" t="s">
        <v>1365</v>
      </c>
      <c r="Q4" s="23"/>
      <c r="R4" s="23"/>
      <c r="S4" s="23"/>
      <c r="T4" s="24"/>
      <c r="U4" s="24"/>
      <c r="V4" s="24"/>
      <c r="W4" s="25"/>
      <c r="X4" s="25"/>
      <c r="Y4" s="25"/>
      <c r="Z4" s="48"/>
      <c r="AA4" s="48"/>
      <c r="AC4" s="3" t="s">
        <v>5</v>
      </c>
      <c r="AD4" s="53" t="s">
        <v>1363</v>
      </c>
      <c r="AE4" s="39"/>
      <c r="AF4" s="39"/>
      <c r="AG4" s="39"/>
      <c r="AH4" s="39"/>
      <c r="AI4" s="11"/>
      <c r="AJ4" s="11"/>
      <c r="AK4" s="11"/>
      <c r="AL4" s="11"/>
      <c r="AM4" s="11"/>
      <c r="AN4" s="11"/>
      <c r="AO4" s="55"/>
      <c r="AP4" s="55"/>
    </row>
    <row r="5" spans="1:47" customFormat="1" x14ac:dyDescent="0.35">
      <c r="A5" s="3" t="s">
        <v>9</v>
      </c>
      <c r="B5" s="5" t="s">
        <v>1024</v>
      </c>
      <c r="C5" s="39"/>
      <c r="D5" s="39"/>
      <c r="E5" s="39"/>
      <c r="F5" s="11"/>
      <c r="G5" s="11"/>
      <c r="H5" s="11"/>
      <c r="I5" s="11"/>
      <c r="J5" s="11"/>
      <c r="K5" s="11"/>
      <c r="L5" s="11"/>
      <c r="M5" s="11"/>
      <c r="O5" s="22" t="s">
        <v>9</v>
      </c>
      <c r="P5" s="14" t="s">
        <v>1029</v>
      </c>
      <c r="Q5" s="23"/>
      <c r="R5" s="23"/>
      <c r="S5" s="23"/>
      <c r="T5" s="24"/>
      <c r="U5" s="24"/>
      <c r="V5" s="24"/>
      <c r="W5" s="25"/>
      <c r="X5" s="25"/>
      <c r="Y5" s="25"/>
      <c r="Z5" s="48"/>
      <c r="AA5" s="48"/>
      <c r="AC5" s="3" t="s">
        <v>9</v>
      </c>
      <c r="AD5" s="53" t="s">
        <v>1366</v>
      </c>
      <c r="AE5" s="39"/>
      <c r="AF5" s="39"/>
      <c r="AG5" s="39"/>
      <c r="AH5" s="39"/>
      <c r="AI5" s="11"/>
      <c r="AJ5" s="11"/>
      <c r="AK5" s="11"/>
      <c r="AL5" s="11"/>
      <c r="AM5" s="11"/>
      <c r="AN5" s="11"/>
      <c r="AO5" s="11"/>
      <c r="AP5" s="11"/>
    </row>
    <row r="6" spans="1:47" customFormat="1" x14ac:dyDescent="0.35">
      <c r="A6" s="1" t="s">
        <v>12</v>
      </c>
      <c r="B6" s="12"/>
      <c r="C6" s="2"/>
      <c r="D6" s="2"/>
      <c r="E6" s="2"/>
      <c r="F6" s="2"/>
      <c r="G6" s="2"/>
      <c r="H6" s="2"/>
      <c r="I6" s="2"/>
      <c r="J6" s="2"/>
      <c r="K6" s="2"/>
      <c r="L6" s="5"/>
      <c r="M6" s="5"/>
      <c r="O6" s="13" t="s">
        <v>12</v>
      </c>
      <c r="P6" s="15"/>
      <c r="Q6" s="19"/>
      <c r="R6" s="19"/>
      <c r="S6" s="19"/>
      <c r="T6" s="19"/>
      <c r="U6" s="20"/>
      <c r="V6" s="20"/>
      <c r="W6" s="21"/>
      <c r="X6" s="21"/>
      <c r="Y6" s="21"/>
      <c r="Z6" s="47"/>
      <c r="AA6" s="47"/>
      <c r="AC6" s="1" t="s">
        <v>12</v>
      </c>
      <c r="AD6" s="53"/>
      <c r="AE6" s="2"/>
      <c r="AF6" s="2"/>
      <c r="AG6" s="2"/>
      <c r="AH6" s="2"/>
      <c r="AJ6" s="53"/>
      <c r="AK6" s="53"/>
      <c r="AL6" s="53"/>
      <c r="AM6" s="53"/>
      <c r="AN6" s="53"/>
      <c r="AO6" s="53"/>
      <c r="AP6" s="53"/>
    </row>
    <row r="7" spans="1:47" customFormat="1" x14ac:dyDescent="0.35">
      <c r="A7" s="1" t="s">
        <v>10</v>
      </c>
      <c r="B7" s="12">
        <v>636</v>
      </c>
      <c r="C7" s="67"/>
      <c r="D7" s="67" t="s">
        <v>1347</v>
      </c>
      <c r="E7" s="67"/>
      <c r="F7" s="67"/>
      <c r="G7" s="67"/>
      <c r="H7" s="67"/>
      <c r="I7" s="67"/>
      <c r="J7" s="67"/>
      <c r="K7" s="67"/>
      <c r="L7" s="5"/>
      <c r="M7" s="5"/>
      <c r="O7" s="13" t="s">
        <v>10</v>
      </c>
      <c r="P7" s="15">
        <v>640</v>
      </c>
      <c r="Q7" s="19"/>
      <c r="R7" s="19"/>
      <c r="S7" s="19"/>
      <c r="T7" s="19"/>
      <c r="U7" s="20"/>
      <c r="V7" s="20"/>
      <c r="W7" s="21"/>
      <c r="X7" s="21"/>
      <c r="Y7" s="21"/>
      <c r="Z7" s="47"/>
      <c r="AA7" s="47"/>
      <c r="AC7" s="1" t="s">
        <v>10</v>
      </c>
      <c r="AD7" s="53">
        <v>646</v>
      </c>
      <c r="AE7" s="2"/>
      <c r="AF7" s="2"/>
      <c r="AG7" s="2"/>
      <c r="AH7" s="2"/>
      <c r="AJ7" s="53"/>
    </row>
    <row r="8" spans="1:47" customFormat="1" x14ac:dyDescent="0.35">
      <c r="A8" s="1" t="s">
        <v>11</v>
      </c>
      <c r="B8" s="12" t="s">
        <v>1025</v>
      </c>
      <c r="C8" s="2"/>
      <c r="D8" s="2"/>
      <c r="E8" s="2"/>
      <c r="F8" s="2"/>
      <c r="G8" s="2"/>
      <c r="H8" s="2"/>
      <c r="I8" s="2"/>
      <c r="J8" s="2"/>
      <c r="K8" s="2"/>
      <c r="L8" s="5"/>
      <c r="M8" s="5"/>
      <c r="O8" s="13" t="s">
        <v>11</v>
      </c>
      <c r="P8" s="15">
        <v>1</v>
      </c>
      <c r="Q8" s="19"/>
      <c r="R8" s="19"/>
      <c r="S8" s="19"/>
      <c r="T8" s="19">
        <v>185</v>
      </c>
      <c r="U8" s="20"/>
      <c r="V8" s="20"/>
      <c r="W8" s="21"/>
      <c r="X8" s="21"/>
      <c r="Y8" s="21"/>
      <c r="Z8" s="47"/>
      <c r="AA8" s="47"/>
      <c r="AC8" s="1" t="s">
        <v>11</v>
      </c>
      <c r="AD8" s="53" t="s">
        <v>1224</v>
      </c>
      <c r="AE8" s="2"/>
      <c r="AF8" s="2"/>
      <c r="AG8" s="2"/>
      <c r="AH8" s="2"/>
      <c r="AJ8" s="53"/>
    </row>
    <row r="9" spans="1:47" customFormat="1" x14ac:dyDescent="0.35">
      <c r="A9" s="1" t="s">
        <v>13</v>
      </c>
      <c r="B9" s="5"/>
      <c r="C9" s="2"/>
      <c r="D9" s="2"/>
      <c r="E9" s="2"/>
      <c r="F9" s="2"/>
      <c r="G9" s="2"/>
      <c r="H9" s="2"/>
      <c r="I9" s="2"/>
      <c r="J9" s="2"/>
      <c r="K9" s="2"/>
      <c r="L9" s="5"/>
      <c r="M9" s="5"/>
      <c r="O9" s="13" t="s">
        <v>13</v>
      </c>
      <c r="P9" s="14"/>
      <c r="Q9" s="19"/>
      <c r="R9" s="19"/>
      <c r="S9" s="19"/>
      <c r="T9" s="19"/>
      <c r="U9" s="20"/>
      <c r="V9" s="20"/>
      <c r="W9" s="21"/>
      <c r="X9" s="21"/>
      <c r="Y9" s="21"/>
      <c r="Z9" s="47"/>
      <c r="AA9" s="47"/>
      <c r="AC9" s="1" t="s">
        <v>13</v>
      </c>
      <c r="AD9" s="53"/>
      <c r="AE9" s="2"/>
      <c r="AF9" s="2"/>
      <c r="AG9" s="2"/>
      <c r="AH9" s="2"/>
      <c r="AI9" s="5"/>
      <c r="AJ9" s="53"/>
      <c r="AK9" s="5"/>
      <c r="AL9" s="5"/>
      <c r="AM9" s="5"/>
      <c r="AN9" s="5"/>
      <c r="AO9" s="5"/>
      <c r="AP9" s="5"/>
    </row>
    <row r="10" spans="1:47" customFormat="1" ht="15.75" customHeight="1" x14ac:dyDescent="0.35">
      <c r="A10" s="1"/>
      <c r="B10" s="5"/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Z10" s="42"/>
      <c r="AA10" s="42"/>
      <c r="AC10" s="56"/>
      <c r="AD10" s="56"/>
      <c r="AE10" s="79" t="s">
        <v>1225</v>
      </c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</row>
    <row r="11" spans="1:47" customFormat="1" ht="15.75" customHeight="1" x14ac:dyDescent="0.35">
      <c r="A11" s="74" t="s">
        <v>7</v>
      </c>
      <c r="B11" s="75" t="s">
        <v>8</v>
      </c>
      <c r="C11" s="77" t="s">
        <v>15</v>
      </c>
      <c r="D11" s="77"/>
      <c r="E11" s="77"/>
      <c r="F11" s="76" t="s">
        <v>21</v>
      </c>
      <c r="G11" s="76"/>
      <c r="H11" s="76"/>
      <c r="I11" s="76"/>
      <c r="J11" s="76"/>
      <c r="K11" s="76"/>
      <c r="L11" s="78" t="s">
        <v>18</v>
      </c>
      <c r="M11" s="78"/>
      <c r="O11" s="83" t="s">
        <v>7</v>
      </c>
      <c r="P11" s="84" t="s">
        <v>8</v>
      </c>
      <c r="Q11" s="26"/>
      <c r="R11" s="26"/>
      <c r="S11" s="26"/>
      <c r="T11" s="85" t="s">
        <v>21</v>
      </c>
      <c r="U11" s="85"/>
      <c r="V11" s="85"/>
      <c r="W11" s="85"/>
      <c r="X11" s="85"/>
      <c r="Y11" s="85"/>
      <c r="Z11" s="86" t="s">
        <v>18</v>
      </c>
      <c r="AA11" s="86"/>
      <c r="AC11" s="57"/>
      <c r="AD11" s="58"/>
      <c r="AE11" s="80" t="s">
        <v>15</v>
      </c>
      <c r="AF11" s="80"/>
      <c r="AG11" s="80"/>
      <c r="AH11" s="59"/>
      <c r="AI11" s="81" t="s">
        <v>1226</v>
      </c>
      <c r="AJ11" s="81"/>
      <c r="AK11" s="81"/>
      <c r="AL11" s="68"/>
      <c r="AM11" s="68"/>
      <c r="AN11" s="68"/>
      <c r="AO11" s="82" t="s">
        <v>18</v>
      </c>
      <c r="AP11" s="82"/>
    </row>
    <row r="12" spans="1:47" customFormat="1" ht="15.75" customHeight="1" x14ac:dyDescent="0.35">
      <c r="A12" s="74"/>
      <c r="B12" s="75"/>
      <c r="C12" s="10" t="s">
        <v>0</v>
      </c>
      <c r="D12" s="10" t="s">
        <v>1</v>
      </c>
      <c r="E12" s="10" t="s">
        <v>2</v>
      </c>
      <c r="F12" s="9" t="s">
        <v>14</v>
      </c>
      <c r="G12" s="9" t="s">
        <v>16</v>
      </c>
      <c r="H12" s="9" t="s">
        <v>17</v>
      </c>
      <c r="I12" s="9" t="s">
        <v>19</v>
      </c>
      <c r="J12" s="9" t="s">
        <v>1377</v>
      </c>
      <c r="K12" s="9" t="s">
        <v>20</v>
      </c>
      <c r="L12" s="51" t="s">
        <v>31</v>
      </c>
      <c r="M12" s="51" t="s">
        <v>27</v>
      </c>
      <c r="O12" s="83"/>
      <c r="P12" s="84"/>
      <c r="Q12" s="30" t="s">
        <v>0</v>
      </c>
      <c r="R12" s="30" t="s">
        <v>1</v>
      </c>
      <c r="S12" s="30" t="s">
        <v>2</v>
      </c>
      <c r="T12" s="27" t="s">
        <v>14</v>
      </c>
      <c r="U12" s="28" t="s">
        <v>16</v>
      </c>
      <c r="V12" s="28" t="s">
        <v>17</v>
      </c>
      <c r="W12" s="29" t="s">
        <v>19</v>
      </c>
      <c r="X12" s="29"/>
      <c r="Y12" s="29" t="s">
        <v>20</v>
      </c>
      <c r="Z12" s="49" t="s">
        <v>31</v>
      </c>
      <c r="AA12" s="49" t="s">
        <v>27</v>
      </c>
      <c r="AC12" s="60" t="s">
        <v>7</v>
      </c>
      <c r="AD12" s="61" t="s">
        <v>8</v>
      </c>
      <c r="AE12" s="62" t="s">
        <v>0</v>
      </c>
      <c r="AF12" s="62" t="s">
        <v>1</v>
      </c>
      <c r="AG12" s="62" t="s">
        <v>2</v>
      </c>
      <c r="AH12" s="63" t="s">
        <v>1227</v>
      </c>
      <c r="AI12" s="64" t="s">
        <v>14</v>
      </c>
      <c r="AJ12" s="65" t="s">
        <v>16</v>
      </c>
      <c r="AK12" s="64" t="s">
        <v>17</v>
      </c>
      <c r="AL12" s="64"/>
      <c r="AM12" s="64"/>
      <c r="AN12" s="64"/>
      <c r="AO12" s="45" t="s">
        <v>31</v>
      </c>
      <c r="AP12" s="45" t="s">
        <v>27</v>
      </c>
    </row>
    <row r="13" spans="1:47" x14ac:dyDescent="0.35">
      <c r="A13">
        <v>5</v>
      </c>
      <c r="B13">
        <v>5</v>
      </c>
      <c r="C13" s="12">
        <v>1790</v>
      </c>
      <c r="D13" s="12">
        <v>10</v>
      </c>
      <c r="E13" s="12">
        <v>1</v>
      </c>
      <c r="F13"/>
      <c r="G13" t="s">
        <v>22</v>
      </c>
      <c r="H13" t="s">
        <v>23</v>
      </c>
      <c r="I13" t="s">
        <v>24</v>
      </c>
      <c r="J13" s="32" t="s">
        <v>1384</v>
      </c>
      <c r="K13" t="s">
        <v>25</v>
      </c>
      <c r="L13" s="5">
        <v>3212</v>
      </c>
      <c r="M13" s="5">
        <v>38</v>
      </c>
      <c r="N13" s="6" t="s">
        <v>1348</v>
      </c>
      <c r="O13" s="8">
        <v>274</v>
      </c>
      <c r="P13" s="8">
        <v>140</v>
      </c>
      <c r="Q13" s="7">
        <v>1790</v>
      </c>
      <c r="R13" s="7">
        <v>10</v>
      </c>
      <c r="S13" s="7">
        <v>7</v>
      </c>
      <c r="U13" s="33" t="s">
        <v>22</v>
      </c>
      <c r="V13" s="31" t="s">
        <v>23</v>
      </c>
      <c r="W13" s="32" t="s">
        <v>24</v>
      </c>
      <c r="X13" s="32" t="s">
        <v>1384</v>
      </c>
      <c r="Y13" s="32" t="s">
        <v>25</v>
      </c>
      <c r="Z13" s="43">
        <v>1606</v>
      </c>
      <c r="AA13" s="43">
        <v>19</v>
      </c>
      <c r="AC13">
        <v>1</v>
      </c>
      <c r="AD13">
        <v>3</v>
      </c>
      <c r="AE13" s="12">
        <v>1790</v>
      </c>
      <c r="AF13" s="12">
        <v>10</v>
      </c>
      <c r="AG13" s="12">
        <v>1</v>
      </c>
      <c r="AH13" s="12">
        <v>1</v>
      </c>
      <c r="AI13"/>
      <c r="AJ13" t="s">
        <v>22</v>
      </c>
      <c r="AK13" t="s">
        <v>23</v>
      </c>
      <c r="AL13" s="32" t="s">
        <v>24</v>
      </c>
      <c r="AM13" s="32" t="s">
        <v>1384</v>
      </c>
      <c r="AN13" s="32" t="s">
        <v>25</v>
      </c>
      <c r="AO13">
        <v>1400</v>
      </c>
      <c r="AP13">
        <v>66</v>
      </c>
      <c r="AR13" s="6">
        <f t="shared" ref="AR13:AR76" si="0">+L13+M13/100+Z13+AA13/100+AO13+AP13/100</f>
        <v>6219.23</v>
      </c>
      <c r="AS13" s="6">
        <f t="shared" ref="AS13:AS76" si="1">+(4/9)*AR13-L13-M13/100</f>
        <v>-448.27777777777817</v>
      </c>
      <c r="AT13" s="6">
        <f t="shared" ref="AT13:AT76" si="2">+(2/9)*AR13-Z13-M13/100</f>
        <v>-224.32888888888908</v>
      </c>
      <c r="AU13" s="6">
        <f t="shared" ref="AU13:AU76" si="3">+(3/9)*AR13-AO13-AP13/100</f>
        <v>672.4166666666664</v>
      </c>
    </row>
    <row r="14" spans="1:47" x14ac:dyDescent="0.35">
      <c r="A14"/>
      <c r="B14"/>
      <c r="C14" s="12">
        <v>1790</v>
      </c>
      <c r="D14" s="12">
        <v>10</v>
      </c>
      <c r="E14" s="12">
        <v>1</v>
      </c>
      <c r="F14"/>
      <c r="G14" t="s">
        <v>32</v>
      </c>
      <c r="H14" t="s">
        <v>33</v>
      </c>
      <c r="I14" t="s">
        <v>30</v>
      </c>
      <c r="J14" t="s">
        <v>1384</v>
      </c>
      <c r="K14"/>
      <c r="L14" s="5">
        <v>9601</v>
      </c>
      <c r="M14" s="5">
        <v>24</v>
      </c>
      <c r="O14" s="8">
        <v>18</v>
      </c>
      <c r="P14" s="8">
        <v>11</v>
      </c>
      <c r="Q14" s="7">
        <v>1790</v>
      </c>
      <c r="R14" s="7">
        <v>10</v>
      </c>
      <c r="S14" s="7">
        <v>2</v>
      </c>
      <c r="U14" s="31" t="s">
        <v>32</v>
      </c>
      <c r="V14" s="31" t="s">
        <v>33</v>
      </c>
      <c r="W14" s="32" t="s">
        <v>30</v>
      </c>
      <c r="X14" t="s">
        <v>1384</v>
      </c>
      <c r="Z14" s="43">
        <v>4800</v>
      </c>
      <c r="AA14" s="43">
        <v>62</v>
      </c>
      <c r="AC14">
        <v>1</v>
      </c>
      <c r="AD14">
        <v>3</v>
      </c>
      <c r="AE14" s="12">
        <v>1790</v>
      </c>
      <c r="AF14" s="12">
        <v>10</v>
      </c>
      <c r="AG14" s="12">
        <v>2</v>
      </c>
      <c r="AH14" s="12">
        <v>1</v>
      </c>
      <c r="AI14"/>
      <c r="AJ14" t="s">
        <v>32</v>
      </c>
      <c r="AK14" t="s">
        <v>33</v>
      </c>
      <c r="AL14" s="32" t="s">
        <v>30</v>
      </c>
      <c r="AM14" t="s">
        <v>1384</v>
      </c>
      <c r="AN14" s="32"/>
      <c r="AO14">
        <v>3079</v>
      </c>
      <c r="AP14">
        <v>84</v>
      </c>
      <c r="AR14" s="6">
        <f t="shared" si="0"/>
        <v>17481.7</v>
      </c>
      <c r="AS14" s="6">
        <f t="shared" si="1"/>
        <v>-1831.5955555555558</v>
      </c>
      <c r="AT14" s="6">
        <f t="shared" si="2"/>
        <v>-915.41777777777793</v>
      </c>
      <c r="AU14" s="6">
        <f t="shared" si="3"/>
        <v>2747.3933333333334</v>
      </c>
    </row>
    <row r="15" spans="1:47" x14ac:dyDescent="0.35">
      <c r="A15">
        <v>3</v>
      </c>
      <c r="B15">
        <v>4</v>
      </c>
      <c r="C15" s="12">
        <v>1790</v>
      </c>
      <c r="D15" s="12">
        <v>10</v>
      </c>
      <c r="E15" s="12">
        <v>2</v>
      </c>
      <c r="F15"/>
      <c r="G15" t="s">
        <v>39</v>
      </c>
      <c r="H15" s="31" t="s">
        <v>1031</v>
      </c>
      <c r="I15" t="s">
        <v>24</v>
      </c>
      <c r="J15" s="32" t="s">
        <v>1384</v>
      </c>
      <c r="K15"/>
      <c r="L15" s="5">
        <v>1590</v>
      </c>
      <c r="M15" s="5">
        <v>44</v>
      </c>
      <c r="O15" s="8">
        <v>18</v>
      </c>
      <c r="P15" s="8">
        <v>11</v>
      </c>
      <c r="Q15" s="7">
        <v>1790</v>
      </c>
      <c r="R15" s="7">
        <v>10</v>
      </c>
      <c r="S15" s="7">
        <v>2</v>
      </c>
      <c r="U15" s="31" t="s">
        <v>39</v>
      </c>
      <c r="V15" s="31" t="s">
        <v>1031</v>
      </c>
      <c r="W15" s="32" t="s">
        <v>24</v>
      </c>
      <c r="X15" s="32" t="s">
        <v>1384</v>
      </c>
      <c r="Z15" s="43">
        <v>795</v>
      </c>
      <c r="AA15" s="43">
        <v>22</v>
      </c>
      <c r="AC15">
        <v>1</v>
      </c>
      <c r="AD15">
        <v>3</v>
      </c>
      <c r="AE15" s="12">
        <v>1790</v>
      </c>
      <c r="AF15" s="12">
        <v>10</v>
      </c>
      <c r="AG15" s="12">
        <v>2</v>
      </c>
      <c r="AH15" s="12">
        <v>2</v>
      </c>
      <c r="AI15"/>
      <c r="AJ15" t="s">
        <v>39</v>
      </c>
      <c r="AK15" t="s">
        <v>1031</v>
      </c>
      <c r="AL15" s="32" t="s">
        <v>24</v>
      </c>
      <c r="AM15" s="32" t="s">
        <v>1384</v>
      </c>
      <c r="AN15" s="32"/>
      <c r="AO15">
        <v>606</v>
      </c>
      <c r="AP15"/>
      <c r="AR15" s="6">
        <f t="shared" si="0"/>
        <v>2991.66</v>
      </c>
      <c r="AS15" s="6">
        <f t="shared" si="1"/>
        <v>-260.81333333333345</v>
      </c>
      <c r="AT15" s="6">
        <f t="shared" si="2"/>
        <v>-130.62666666666672</v>
      </c>
      <c r="AU15" s="6">
        <f t="shared" si="3"/>
        <v>391.21999999999991</v>
      </c>
    </row>
    <row r="16" spans="1:47" x14ac:dyDescent="0.35">
      <c r="A16">
        <v>3</v>
      </c>
      <c r="B16">
        <v>4</v>
      </c>
      <c r="C16" s="12">
        <v>1790</v>
      </c>
      <c r="D16" s="12">
        <v>10</v>
      </c>
      <c r="E16" s="12">
        <v>2</v>
      </c>
      <c r="F16"/>
      <c r="G16" t="s">
        <v>28</v>
      </c>
      <c r="H16" t="s">
        <v>29</v>
      </c>
      <c r="I16" t="s">
        <v>30</v>
      </c>
      <c r="J16" t="s">
        <v>1384</v>
      </c>
      <c r="K16"/>
      <c r="L16" s="5">
        <v>6406</v>
      </c>
      <c r="M16" s="5">
        <v>88</v>
      </c>
      <c r="O16" s="8">
        <v>17</v>
      </c>
      <c r="P16" s="8">
        <v>11</v>
      </c>
      <c r="Q16" s="7">
        <v>1790</v>
      </c>
      <c r="R16" s="7">
        <v>10</v>
      </c>
      <c r="S16" s="7">
        <v>2</v>
      </c>
      <c r="U16" s="31" t="s">
        <v>28</v>
      </c>
      <c r="V16" s="31" t="s">
        <v>29</v>
      </c>
      <c r="W16" s="32" t="s">
        <v>30</v>
      </c>
      <c r="X16" t="s">
        <v>1384</v>
      </c>
      <c r="Z16" s="43">
        <v>3203</v>
      </c>
      <c r="AA16" s="43">
        <v>44</v>
      </c>
      <c r="AC16">
        <v>1</v>
      </c>
      <c r="AD16">
        <v>3</v>
      </c>
      <c r="AE16" s="12">
        <v>1790</v>
      </c>
      <c r="AF16" s="12">
        <v>10</v>
      </c>
      <c r="AG16" s="12">
        <v>2</v>
      </c>
      <c r="AH16" s="12">
        <v>1</v>
      </c>
      <c r="AI16"/>
      <c r="AJ16" t="s">
        <v>28</v>
      </c>
      <c r="AK16" t="s">
        <v>29</v>
      </c>
      <c r="AL16" s="32" t="s">
        <v>30</v>
      </c>
      <c r="AM16" t="s">
        <v>1384</v>
      </c>
      <c r="AN16" s="32"/>
      <c r="AO16">
        <v>2376</v>
      </c>
      <c r="AP16">
        <v>33</v>
      </c>
      <c r="AR16" s="6">
        <f t="shared" si="0"/>
        <v>11986.650000000001</v>
      </c>
      <c r="AS16" s="6">
        <f t="shared" si="1"/>
        <v>-1079.4799999999996</v>
      </c>
      <c r="AT16" s="6">
        <f t="shared" si="2"/>
        <v>-540.17999999999972</v>
      </c>
      <c r="AU16" s="6">
        <f t="shared" si="3"/>
        <v>1619.2200000000003</v>
      </c>
    </row>
    <row r="17" spans="1:47" x14ac:dyDescent="0.35">
      <c r="A17">
        <v>3</v>
      </c>
      <c r="B17">
        <v>4</v>
      </c>
      <c r="C17" s="12">
        <v>1790</v>
      </c>
      <c r="D17" s="12">
        <v>10</v>
      </c>
      <c r="E17" s="12">
        <v>4</v>
      </c>
      <c r="F17"/>
      <c r="G17" t="s">
        <v>36</v>
      </c>
      <c r="H17" t="s">
        <v>44</v>
      </c>
      <c r="I17" t="s">
        <v>24</v>
      </c>
      <c r="J17" s="32" t="s">
        <v>1384</v>
      </c>
      <c r="K17"/>
      <c r="L17" s="5">
        <v>2825</v>
      </c>
      <c r="M17" s="5">
        <v>46</v>
      </c>
      <c r="O17" s="8">
        <v>17</v>
      </c>
      <c r="P17" s="8">
        <v>11</v>
      </c>
      <c r="Q17" s="7">
        <v>1790</v>
      </c>
      <c r="R17" s="7">
        <v>10</v>
      </c>
      <c r="S17" s="7">
        <v>4</v>
      </c>
      <c r="U17" s="31" t="s">
        <v>36</v>
      </c>
      <c r="V17" s="31" t="s">
        <v>44</v>
      </c>
      <c r="W17" s="32" t="s">
        <v>24</v>
      </c>
      <c r="X17" s="32" t="s">
        <v>1384</v>
      </c>
      <c r="Z17" s="43">
        <v>1412</v>
      </c>
      <c r="AA17" s="43">
        <v>73</v>
      </c>
      <c r="AC17">
        <v>1</v>
      </c>
      <c r="AD17">
        <v>3</v>
      </c>
      <c r="AE17" s="12">
        <v>1790</v>
      </c>
      <c r="AF17" s="12">
        <v>10</v>
      </c>
      <c r="AG17" s="12">
        <v>4</v>
      </c>
      <c r="AH17" s="12">
        <v>2</v>
      </c>
      <c r="AI17"/>
      <c r="AJ17" t="s">
        <v>36</v>
      </c>
      <c r="AK17" t="s">
        <v>44</v>
      </c>
      <c r="AL17" s="32" t="s">
        <v>24</v>
      </c>
      <c r="AM17" s="32" t="s">
        <v>1384</v>
      </c>
      <c r="AN17" s="32"/>
      <c r="AO17">
        <v>839</v>
      </c>
      <c r="AP17">
        <v>70</v>
      </c>
      <c r="AR17" s="6">
        <f t="shared" si="0"/>
        <v>5077.8899999999994</v>
      </c>
      <c r="AS17" s="6">
        <f t="shared" si="1"/>
        <v>-568.62000000000035</v>
      </c>
      <c r="AT17" s="6">
        <f t="shared" si="2"/>
        <v>-284.04000000000013</v>
      </c>
      <c r="AU17" s="6">
        <f t="shared" si="3"/>
        <v>852.92999999999961</v>
      </c>
    </row>
    <row r="18" spans="1:47" x14ac:dyDescent="0.35">
      <c r="A18">
        <v>4</v>
      </c>
      <c r="B18">
        <v>4</v>
      </c>
      <c r="C18" s="12">
        <v>1790</v>
      </c>
      <c r="D18" s="12">
        <v>10</v>
      </c>
      <c r="E18" s="12">
        <v>4</v>
      </c>
      <c r="F18"/>
      <c r="G18" t="s">
        <v>51</v>
      </c>
      <c r="H18" t="s">
        <v>52</v>
      </c>
      <c r="I18" t="s">
        <v>24</v>
      </c>
      <c r="J18" s="32" t="s">
        <v>1384</v>
      </c>
      <c r="K18"/>
      <c r="L18" s="5">
        <v>11320</v>
      </c>
      <c r="M18" s="5">
        <v>72</v>
      </c>
      <c r="O18" s="8">
        <v>17</v>
      </c>
      <c r="P18" s="8">
        <v>11</v>
      </c>
      <c r="Q18" s="7">
        <v>1790</v>
      </c>
      <c r="R18" s="7">
        <v>10</v>
      </c>
      <c r="S18" s="7">
        <v>4</v>
      </c>
      <c r="U18" s="31" t="s">
        <v>51</v>
      </c>
      <c r="V18" s="31" t="s">
        <v>52</v>
      </c>
      <c r="W18" s="32" t="s">
        <v>24</v>
      </c>
      <c r="X18" s="32" t="s">
        <v>1384</v>
      </c>
      <c r="Z18" s="43">
        <v>5660</v>
      </c>
      <c r="AA18" s="43">
        <v>36</v>
      </c>
      <c r="AC18">
        <v>1</v>
      </c>
      <c r="AD18">
        <v>3</v>
      </c>
      <c r="AE18" s="12">
        <v>1790</v>
      </c>
      <c r="AF18" s="12">
        <v>10</v>
      </c>
      <c r="AG18" s="12">
        <v>4</v>
      </c>
      <c r="AH18" s="12">
        <v>2</v>
      </c>
      <c r="AI18"/>
      <c r="AJ18" t="s">
        <v>51</v>
      </c>
      <c r="AK18" t="s">
        <v>52</v>
      </c>
      <c r="AL18" s="32" t="s">
        <v>24</v>
      </c>
      <c r="AM18" s="32" t="s">
        <v>1384</v>
      </c>
      <c r="AN18" s="32"/>
      <c r="AO18">
        <v>3125</v>
      </c>
      <c r="AP18">
        <v>19</v>
      </c>
      <c r="AR18" s="6">
        <f t="shared" si="0"/>
        <v>20106.27</v>
      </c>
      <c r="AS18" s="6">
        <f t="shared" si="1"/>
        <v>-2384.6000000000008</v>
      </c>
      <c r="AT18" s="6">
        <f t="shared" si="2"/>
        <v>-1192.6600000000005</v>
      </c>
      <c r="AU18" s="6">
        <f t="shared" si="3"/>
        <v>3576.9</v>
      </c>
    </row>
    <row r="19" spans="1:47" x14ac:dyDescent="0.35">
      <c r="A19">
        <v>4</v>
      </c>
      <c r="B19">
        <v>4</v>
      </c>
      <c r="C19" s="12">
        <v>1790</v>
      </c>
      <c r="D19" s="12">
        <v>10</v>
      </c>
      <c r="E19" s="12">
        <v>5</v>
      </c>
      <c r="F19"/>
      <c r="G19" t="s">
        <v>53</v>
      </c>
      <c r="H19" t="s">
        <v>54</v>
      </c>
      <c r="I19" t="s">
        <v>24</v>
      </c>
      <c r="J19" s="32" t="s">
        <v>1384</v>
      </c>
      <c r="K19" t="s">
        <v>25</v>
      </c>
      <c r="L19" s="5">
        <v>4529</v>
      </c>
      <c r="M19" s="5">
        <v>96</v>
      </c>
      <c r="O19" s="8">
        <v>17</v>
      </c>
      <c r="P19" s="8">
        <v>11</v>
      </c>
      <c r="Q19" s="7">
        <v>1790</v>
      </c>
      <c r="R19" s="7">
        <v>10</v>
      </c>
      <c r="S19" s="7">
        <v>5</v>
      </c>
      <c r="U19" s="31" t="s">
        <v>53</v>
      </c>
      <c r="V19" s="31" t="s">
        <v>54</v>
      </c>
      <c r="W19" s="32" t="s">
        <v>24</v>
      </c>
      <c r="X19" s="32" t="s">
        <v>1384</v>
      </c>
      <c r="Y19" s="32" t="s">
        <v>25</v>
      </c>
      <c r="Z19" s="43">
        <v>2264</v>
      </c>
      <c r="AA19" s="43">
        <v>98</v>
      </c>
      <c r="AC19">
        <v>1</v>
      </c>
      <c r="AD19">
        <v>3</v>
      </c>
      <c r="AE19" s="12">
        <v>1790</v>
      </c>
      <c r="AF19" s="12">
        <v>10</v>
      </c>
      <c r="AG19" s="12">
        <v>5</v>
      </c>
      <c r="AH19" s="12">
        <v>3</v>
      </c>
      <c r="AI19"/>
      <c r="AJ19" t="s">
        <v>53</v>
      </c>
      <c r="AK19" t="s">
        <v>54</v>
      </c>
      <c r="AL19" s="32" t="s">
        <v>24</v>
      </c>
      <c r="AM19" s="32" t="s">
        <v>1384</v>
      </c>
      <c r="AN19" s="32" t="s">
        <v>25</v>
      </c>
      <c r="AO19">
        <v>3312</v>
      </c>
      <c r="AP19">
        <v>47</v>
      </c>
      <c r="AR19" s="6">
        <f t="shared" si="0"/>
        <v>10107.409999999998</v>
      </c>
      <c r="AS19" s="6">
        <f t="shared" si="1"/>
        <v>-37.777777777779157</v>
      </c>
      <c r="AT19" s="6">
        <f t="shared" si="2"/>
        <v>-18.868888888889579</v>
      </c>
      <c r="AU19" s="6">
        <f t="shared" si="3"/>
        <v>56.666666666665861</v>
      </c>
    </row>
    <row r="20" spans="1:47" x14ac:dyDescent="0.35">
      <c r="A20">
        <v>4</v>
      </c>
      <c r="B20">
        <v>4</v>
      </c>
      <c r="C20" s="12">
        <v>1790</v>
      </c>
      <c r="D20" s="12">
        <v>10</v>
      </c>
      <c r="E20" s="12">
        <v>5</v>
      </c>
      <c r="F20"/>
      <c r="G20" t="s">
        <v>58</v>
      </c>
      <c r="H20" t="s">
        <v>59</v>
      </c>
      <c r="I20" t="s">
        <v>24</v>
      </c>
      <c r="J20" s="32" t="s">
        <v>1384</v>
      </c>
      <c r="K20"/>
      <c r="L20" s="5">
        <v>2019</v>
      </c>
      <c r="M20" s="5">
        <v>62</v>
      </c>
      <c r="O20" s="8">
        <v>17</v>
      </c>
      <c r="P20" s="8">
        <v>11</v>
      </c>
      <c r="Q20" s="7">
        <v>1790</v>
      </c>
      <c r="R20" s="7">
        <v>10</v>
      </c>
      <c r="S20" s="7">
        <v>5</v>
      </c>
      <c r="U20" s="31" t="s">
        <v>58</v>
      </c>
      <c r="V20" s="31" t="s">
        <v>59</v>
      </c>
      <c r="W20" s="32" t="s">
        <v>24</v>
      </c>
      <c r="X20" s="32" t="s">
        <v>1384</v>
      </c>
      <c r="Z20" s="43">
        <v>1009</v>
      </c>
      <c r="AA20" s="43">
        <v>81</v>
      </c>
      <c r="AC20">
        <v>1</v>
      </c>
      <c r="AD20">
        <v>3</v>
      </c>
      <c r="AE20" s="12">
        <v>1790</v>
      </c>
      <c r="AF20" s="12">
        <v>10</v>
      </c>
      <c r="AG20" s="12">
        <v>5</v>
      </c>
      <c r="AH20" s="12">
        <v>3</v>
      </c>
      <c r="AI20"/>
      <c r="AJ20" t="s">
        <v>448</v>
      </c>
      <c r="AK20" t="s">
        <v>59</v>
      </c>
      <c r="AL20" s="32" t="s">
        <v>24</v>
      </c>
      <c r="AM20" s="32" t="s">
        <v>1384</v>
      </c>
      <c r="AN20" s="32"/>
      <c r="AO20">
        <v>792</v>
      </c>
      <c r="AP20"/>
      <c r="AR20" s="6">
        <f t="shared" si="0"/>
        <v>3821.43</v>
      </c>
      <c r="AS20" s="6">
        <f t="shared" si="1"/>
        <v>-321.20666666666682</v>
      </c>
      <c r="AT20" s="6">
        <f t="shared" si="2"/>
        <v>-160.41333333333341</v>
      </c>
      <c r="AU20" s="6">
        <f t="shared" si="3"/>
        <v>481.80999999999995</v>
      </c>
    </row>
    <row r="21" spans="1:47" x14ac:dyDescent="0.35">
      <c r="A21">
        <v>5</v>
      </c>
      <c r="B21">
        <v>5</v>
      </c>
      <c r="C21" s="12">
        <v>1790</v>
      </c>
      <c r="D21" s="12">
        <v>10</v>
      </c>
      <c r="E21" s="12">
        <v>5</v>
      </c>
      <c r="F21"/>
      <c r="G21" t="s">
        <v>36</v>
      </c>
      <c r="H21" t="s">
        <v>57</v>
      </c>
      <c r="I21" t="s">
        <v>358</v>
      </c>
      <c r="J21" s="32" t="s">
        <v>1384</v>
      </c>
      <c r="K21"/>
      <c r="L21" s="5">
        <v>3224</v>
      </c>
      <c r="M21" s="5">
        <v>44</v>
      </c>
      <c r="O21" s="8">
        <v>17</v>
      </c>
      <c r="P21" s="8">
        <v>11</v>
      </c>
      <c r="Q21" s="7">
        <v>1790</v>
      </c>
      <c r="R21" s="7">
        <v>10</v>
      </c>
      <c r="S21" s="7">
        <v>5</v>
      </c>
      <c r="U21" s="31" t="s">
        <v>36</v>
      </c>
      <c r="V21" s="31" t="s">
        <v>57</v>
      </c>
      <c r="W21" s="32" t="s">
        <v>358</v>
      </c>
      <c r="X21" s="32" t="s">
        <v>1384</v>
      </c>
      <c r="Z21" s="43">
        <v>1612</v>
      </c>
      <c r="AA21" s="43">
        <v>22</v>
      </c>
      <c r="AC21">
        <v>1</v>
      </c>
      <c r="AD21">
        <v>3</v>
      </c>
      <c r="AE21" s="12">
        <v>1790</v>
      </c>
      <c r="AF21" s="12">
        <v>10</v>
      </c>
      <c r="AG21" s="12">
        <v>5</v>
      </c>
      <c r="AH21" s="12">
        <v>3</v>
      </c>
      <c r="AI21"/>
      <c r="AJ21" t="s">
        <v>36</v>
      </c>
      <c r="AK21" t="s">
        <v>57</v>
      </c>
      <c r="AL21" s="32" t="s">
        <v>358</v>
      </c>
      <c r="AM21" s="32" t="s">
        <v>1384</v>
      </c>
      <c r="AN21" s="32"/>
      <c r="AO21">
        <v>1047</v>
      </c>
      <c r="AP21">
        <v>32</v>
      </c>
      <c r="AR21" s="6">
        <f t="shared" si="0"/>
        <v>5883.9800000000005</v>
      </c>
      <c r="AS21" s="6">
        <f t="shared" si="1"/>
        <v>-609.33777777777777</v>
      </c>
      <c r="AT21" s="6">
        <f t="shared" si="2"/>
        <v>-304.88888888888886</v>
      </c>
      <c r="AU21" s="6">
        <f t="shared" si="3"/>
        <v>914.00666666666677</v>
      </c>
    </row>
    <row r="22" spans="1:47" x14ac:dyDescent="0.35">
      <c r="A22">
        <v>4</v>
      </c>
      <c r="B22">
        <v>4</v>
      </c>
      <c r="C22" s="12">
        <v>1790</v>
      </c>
      <c r="D22" s="12">
        <v>10</v>
      </c>
      <c r="E22" s="12">
        <v>6</v>
      </c>
      <c r="F22"/>
      <c r="G22" t="s">
        <v>22</v>
      </c>
      <c r="H22" t="s">
        <v>23</v>
      </c>
      <c r="I22" t="s">
        <v>24</v>
      </c>
      <c r="J22" s="32" t="s">
        <v>1384</v>
      </c>
      <c r="K22" t="s">
        <v>25</v>
      </c>
      <c r="L22" s="5">
        <v>607</v>
      </c>
      <c r="M22" s="5">
        <v>8</v>
      </c>
      <c r="O22" s="8">
        <v>17</v>
      </c>
      <c r="P22" s="8">
        <v>11</v>
      </c>
      <c r="Q22" s="7">
        <v>1790</v>
      </c>
      <c r="R22" s="7">
        <v>10</v>
      </c>
      <c r="S22" s="7">
        <v>6</v>
      </c>
      <c r="U22" s="33" t="s">
        <v>22</v>
      </c>
      <c r="V22" s="31" t="s">
        <v>23</v>
      </c>
      <c r="W22" s="32" t="s">
        <v>24</v>
      </c>
      <c r="X22" s="32" t="s">
        <v>1384</v>
      </c>
      <c r="Y22" s="32" t="s">
        <v>25</v>
      </c>
      <c r="Z22" s="43">
        <v>303</v>
      </c>
      <c r="AA22" s="43">
        <v>54</v>
      </c>
      <c r="AC22">
        <v>1</v>
      </c>
      <c r="AD22">
        <v>3</v>
      </c>
      <c r="AE22" s="12">
        <v>1790</v>
      </c>
      <c r="AF22" s="12">
        <v>10</v>
      </c>
      <c r="AG22" s="12">
        <v>6</v>
      </c>
      <c r="AH22" s="12">
        <v>4</v>
      </c>
      <c r="AI22"/>
      <c r="AJ22" t="s">
        <v>22</v>
      </c>
      <c r="AK22" t="s">
        <v>23</v>
      </c>
      <c r="AL22" s="32" t="s">
        <v>24</v>
      </c>
      <c r="AM22" s="32" t="s">
        <v>1384</v>
      </c>
      <c r="AN22" s="32" t="s">
        <v>25</v>
      </c>
      <c r="AO22">
        <v>146</v>
      </c>
      <c r="AP22">
        <v>51</v>
      </c>
      <c r="AR22" s="6">
        <f t="shared" si="0"/>
        <v>1057.1299999999999</v>
      </c>
      <c r="AS22" s="6">
        <f t="shared" si="1"/>
        <v>-137.24444444444455</v>
      </c>
      <c r="AT22" s="6">
        <f t="shared" si="2"/>
        <v>-68.162222222222269</v>
      </c>
      <c r="AU22" s="6">
        <f t="shared" si="3"/>
        <v>205.86666666666662</v>
      </c>
    </row>
    <row r="23" spans="1:47" x14ac:dyDescent="0.35">
      <c r="A23">
        <v>3</v>
      </c>
      <c r="B23">
        <v>4</v>
      </c>
      <c r="C23" s="12">
        <v>1790</v>
      </c>
      <c r="D23" s="12">
        <v>10</v>
      </c>
      <c r="E23" s="12">
        <v>6</v>
      </c>
      <c r="F23"/>
      <c r="G23" t="s">
        <v>1026</v>
      </c>
      <c r="H23" t="s">
        <v>60</v>
      </c>
      <c r="I23" t="s">
        <v>61</v>
      </c>
      <c r="J23" t="s">
        <v>1384</v>
      </c>
      <c r="K23"/>
      <c r="L23" s="5">
        <v>206</v>
      </c>
      <c r="M23" s="5">
        <v>28</v>
      </c>
      <c r="O23" s="8">
        <v>17</v>
      </c>
      <c r="P23" s="8">
        <v>11</v>
      </c>
      <c r="Q23" s="7">
        <v>1790</v>
      </c>
      <c r="R23" s="7">
        <v>10</v>
      </c>
      <c r="S23" s="7">
        <v>6</v>
      </c>
      <c r="U23" s="31" t="s">
        <v>1026</v>
      </c>
      <c r="V23" s="31" t="s">
        <v>60</v>
      </c>
      <c r="W23" s="32" t="s">
        <v>61</v>
      </c>
      <c r="X23" t="s">
        <v>1384</v>
      </c>
      <c r="Z23" s="43">
        <v>103</v>
      </c>
      <c r="AA23" s="43">
        <v>14</v>
      </c>
      <c r="AC23">
        <v>1</v>
      </c>
      <c r="AD23">
        <v>3</v>
      </c>
      <c r="AE23" s="12">
        <v>1790</v>
      </c>
      <c r="AF23" s="12">
        <v>10</v>
      </c>
      <c r="AG23" s="12">
        <v>6</v>
      </c>
      <c r="AH23" s="12">
        <v>4</v>
      </c>
      <c r="AI23"/>
      <c r="AJ23" t="s">
        <v>1026</v>
      </c>
      <c r="AK23" t="s">
        <v>60</v>
      </c>
      <c r="AL23" s="32" t="s">
        <v>61</v>
      </c>
      <c r="AM23" t="s">
        <v>1384</v>
      </c>
      <c r="AN23" s="32"/>
      <c r="AO23">
        <v>187</v>
      </c>
      <c r="AP23">
        <v>61</v>
      </c>
      <c r="AR23" s="6">
        <f t="shared" si="0"/>
        <v>497.03</v>
      </c>
      <c r="AS23" s="6">
        <f t="shared" si="1"/>
        <v>14.622222222222208</v>
      </c>
      <c r="AT23" s="6">
        <f t="shared" si="2"/>
        <v>7.1711111111111032</v>
      </c>
      <c r="AU23" s="6">
        <f t="shared" si="3"/>
        <v>-21.933333333333351</v>
      </c>
    </row>
    <row r="24" spans="1:47" x14ac:dyDescent="0.35">
      <c r="A24">
        <v>5</v>
      </c>
      <c r="B24">
        <v>5</v>
      </c>
      <c r="C24" s="12">
        <v>1790</v>
      </c>
      <c r="D24" s="12">
        <v>10</v>
      </c>
      <c r="E24" s="12">
        <v>7</v>
      </c>
      <c r="F24"/>
      <c r="G24" t="s">
        <v>62</v>
      </c>
      <c r="H24" t="s">
        <v>63</v>
      </c>
      <c r="I24" t="s">
        <v>24</v>
      </c>
      <c r="J24" s="32" t="s">
        <v>1384</v>
      </c>
      <c r="K24"/>
      <c r="L24" s="5">
        <v>132</v>
      </c>
      <c r="M24" s="5">
        <v>44</v>
      </c>
      <c r="O24" s="8">
        <v>17</v>
      </c>
      <c r="P24" s="8">
        <v>11</v>
      </c>
      <c r="Q24" s="7">
        <v>1790</v>
      </c>
      <c r="R24" s="7">
        <v>10</v>
      </c>
      <c r="S24" s="7">
        <v>7</v>
      </c>
      <c r="U24" s="31" t="s">
        <v>62</v>
      </c>
      <c r="V24" s="31" t="s">
        <v>63</v>
      </c>
      <c r="W24" s="32" t="s">
        <v>24</v>
      </c>
      <c r="X24" s="32" t="s">
        <v>1384</v>
      </c>
      <c r="Z24" s="43">
        <v>66</v>
      </c>
      <c r="AA24" s="43">
        <v>22</v>
      </c>
      <c r="AC24">
        <v>1</v>
      </c>
      <c r="AD24">
        <v>3</v>
      </c>
      <c r="AE24" s="12">
        <v>1790</v>
      </c>
      <c r="AF24" s="12">
        <v>10</v>
      </c>
      <c r="AG24" s="12">
        <v>7</v>
      </c>
      <c r="AH24" s="12">
        <v>4</v>
      </c>
      <c r="AI24"/>
      <c r="AJ24" t="s">
        <v>62</v>
      </c>
      <c r="AK24" t="s">
        <v>63</v>
      </c>
      <c r="AL24" s="32" t="s">
        <v>24</v>
      </c>
      <c r="AM24" s="32" t="s">
        <v>1384</v>
      </c>
      <c r="AN24" s="32"/>
      <c r="AO24">
        <v>46</v>
      </c>
      <c r="AP24">
        <v>25</v>
      </c>
      <c r="AR24" s="6">
        <f t="shared" si="0"/>
        <v>244.91</v>
      </c>
      <c r="AS24" s="6">
        <f t="shared" si="1"/>
        <v>-23.591111111111122</v>
      </c>
      <c r="AT24" s="6">
        <f t="shared" si="2"/>
        <v>-12.01555555555556</v>
      </c>
      <c r="AU24" s="6">
        <f t="shared" si="3"/>
        <v>35.386666666666656</v>
      </c>
    </row>
    <row r="25" spans="1:47" x14ac:dyDescent="0.35">
      <c r="A25">
        <v>3</v>
      </c>
      <c r="B25">
        <v>4</v>
      </c>
      <c r="C25" s="12">
        <v>1790</v>
      </c>
      <c r="D25" s="12">
        <v>10</v>
      </c>
      <c r="E25" s="12">
        <v>7</v>
      </c>
      <c r="F25"/>
      <c r="G25" t="s">
        <v>69</v>
      </c>
      <c r="H25" t="s">
        <v>70</v>
      </c>
      <c r="I25"/>
      <c r="J25" s="32"/>
      <c r="K25"/>
      <c r="L25" s="5">
        <v>4070</v>
      </c>
      <c r="M25" s="5">
        <v>48</v>
      </c>
      <c r="O25" s="8">
        <v>19</v>
      </c>
      <c r="P25" s="8">
        <v>12</v>
      </c>
      <c r="Q25" s="7">
        <v>1790</v>
      </c>
      <c r="R25" s="7">
        <v>10</v>
      </c>
      <c r="S25" s="7">
        <v>7</v>
      </c>
      <c r="U25" s="31" t="s">
        <v>69</v>
      </c>
      <c r="V25" s="31" t="s">
        <v>70</v>
      </c>
      <c r="Z25" s="43">
        <v>2035</v>
      </c>
      <c r="AA25" s="43">
        <v>24</v>
      </c>
      <c r="AC25">
        <v>1</v>
      </c>
      <c r="AD25">
        <v>3</v>
      </c>
      <c r="AE25" s="12">
        <v>1790</v>
      </c>
      <c r="AF25" s="12">
        <v>10</v>
      </c>
      <c r="AG25" s="12">
        <v>7</v>
      </c>
      <c r="AH25" s="12">
        <v>5</v>
      </c>
      <c r="AI25"/>
      <c r="AJ25" t="s">
        <v>69</v>
      </c>
      <c r="AK25" t="s">
        <v>70</v>
      </c>
      <c r="AL25" s="32"/>
      <c r="AM25" s="32"/>
      <c r="AN25" s="32"/>
      <c r="AO25">
        <v>1099</v>
      </c>
      <c r="AP25">
        <v>2</v>
      </c>
      <c r="AR25" s="6">
        <f t="shared" si="0"/>
        <v>7204.74</v>
      </c>
      <c r="AS25" s="6">
        <f t="shared" si="1"/>
        <v>-868.37333333333345</v>
      </c>
      <c r="AT25" s="6">
        <f t="shared" si="2"/>
        <v>-434.42666666666673</v>
      </c>
      <c r="AU25" s="6">
        <f t="shared" si="3"/>
        <v>1302.56</v>
      </c>
    </row>
    <row r="26" spans="1:47" x14ac:dyDescent="0.35">
      <c r="A26">
        <v>6</v>
      </c>
      <c r="B26">
        <v>5</v>
      </c>
      <c r="C26" s="12">
        <v>1790</v>
      </c>
      <c r="D26" s="12">
        <v>10</v>
      </c>
      <c r="E26" s="12">
        <v>7</v>
      </c>
      <c r="F26"/>
      <c r="G26" t="s">
        <v>34</v>
      </c>
      <c r="H26" t="s">
        <v>387</v>
      </c>
      <c r="I26"/>
      <c r="J26" s="32"/>
      <c r="K26"/>
      <c r="L26" s="5">
        <v>4487</v>
      </c>
      <c r="M26" s="5">
        <v>8</v>
      </c>
      <c r="O26" s="8">
        <v>19</v>
      </c>
      <c r="P26" s="8">
        <v>12</v>
      </c>
      <c r="Q26" s="7">
        <v>1790</v>
      </c>
      <c r="R26" s="7">
        <v>10</v>
      </c>
      <c r="S26" s="7">
        <v>7</v>
      </c>
      <c r="U26" s="31" t="s">
        <v>34</v>
      </c>
      <c r="V26" s="31" t="s">
        <v>1032</v>
      </c>
      <c r="Z26" s="43">
        <v>2243</v>
      </c>
      <c r="AA26" s="43">
        <v>54</v>
      </c>
      <c r="AC26">
        <v>1</v>
      </c>
      <c r="AD26">
        <v>3</v>
      </c>
      <c r="AE26" s="12">
        <v>1790</v>
      </c>
      <c r="AF26" s="12">
        <v>10</v>
      </c>
      <c r="AG26" s="12">
        <v>7</v>
      </c>
      <c r="AH26" s="12">
        <v>5</v>
      </c>
      <c r="AI26"/>
      <c r="AJ26" t="s">
        <v>34</v>
      </c>
      <c r="AK26" t="s">
        <v>1228</v>
      </c>
      <c r="AL26" s="32"/>
      <c r="AM26" s="32"/>
      <c r="AN26" s="32"/>
      <c r="AO26">
        <v>1239</v>
      </c>
      <c r="AP26">
        <v>44</v>
      </c>
      <c r="AR26" s="6">
        <f t="shared" si="0"/>
        <v>7970.0599999999995</v>
      </c>
      <c r="AS26" s="6">
        <f t="shared" si="1"/>
        <v>-944.83111111111168</v>
      </c>
      <c r="AT26" s="6">
        <f t="shared" si="2"/>
        <v>-471.9555555555558</v>
      </c>
      <c r="AU26" s="6">
        <f t="shared" si="3"/>
        <v>1417.2466666666664</v>
      </c>
    </row>
    <row r="27" spans="1:47" x14ac:dyDescent="0.35">
      <c r="A27">
        <v>5</v>
      </c>
      <c r="B27">
        <v>5</v>
      </c>
      <c r="C27" s="12">
        <v>1790</v>
      </c>
      <c r="D27" s="12">
        <v>10</v>
      </c>
      <c r="E27" s="12">
        <v>8</v>
      </c>
      <c r="F27" t="s">
        <v>73</v>
      </c>
      <c r="G27" t="s">
        <v>45</v>
      </c>
      <c r="H27" t="s">
        <v>72</v>
      </c>
      <c r="I27" t="s">
        <v>74</v>
      </c>
      <c r="J27" t="s">
        <v>1384</v>
      </c>
      <c r="K27" s="32" t="s">
        <v>25</v>
      </c>
      <c r="L27" s="5">
        <v>2050</v>
      </c>
      <c r="M27" s="5">
        <v>74</v>
      </c>
      <c r="O27" s="8">
        <v>253</v>
      </c>
      <c r="P27" s="8">
        <v>129</v>
      </c>
      <c r="Q27" s="7">
        <v>1790</v>
      </c>
      <c r="R27" s="7">
        <v>10</v>
      </c>
      <c r="S27" s="7">
        <v>8</v>
      </c>
      <c r="U27" s="31" t="s">
        <v>45</v>
      </c>
      <c r="V27" s="31" t="s">
        <v>72</v>
      </c>
      <c r="W27" s="32" t="s">
        <v>572</v>
      </c>
      <c r="X27" t="s">
        <v>1384</v>
      </c>
      <c r="Y27" s="32" t="s">
        <v>25</v>
      </c>
      <c r="Z27" s="43">
        <v>1025</v>
      </c>
      <c r="AA27" s="43">
        <v>37</v>
      </c>
      <c r="AC27">
        <v>1</v>
      </c>
      <c r="AD27">
        <v>3</v>
      </c>
      <c r="AE27" s="12">
        <v>1790</v>
      </c>
      <c r="AF27" s="12">
        <v>10</v>
      </c>
      <c r="AG27" s="12">
        <v>8</v>
      </c>
      <c r="AH27" s="12">
        <v>5</v>
      </c>
      <c r="AI27"/>
      <c r="AJ27" t="s">
        <v>45</v>
      </c>
      <c r="AK27" t="s">
        <v>72</v>
      </c>
      <c r="AL27" s="32" t="s">
        <v>572</v>
      </c>
      <c r="AM27" t="s">
        <v>1384</v>
      </c>
      <c r="AN27" s="32" t="s">
        <v>25</v>
      </c>
      <c r="AO27">
        <v>745</v>
      </c>
      <c r="AP27">
        <v>57</v>
      </c>
      <c r="AR27" s="6">
        <f t="shared" si="0"/>
        <v>3821.68</v>
      </c>
      <c r="AS27" s="6">
        <f t="shared" si="1"/>
        <v>-352.21555555555574</v>
      </c>
      <c r="AT27" s="6">
        <f t="shared" si="2"/>
        <v>-176.47777777777787</v>
      </c>
      <c r="AU27" s="6">
        <f t="shared" si="3"/>
        <v>528.32333333333315</v>
      </c>
    </row>
    <row r="28" spans="1:47" x14ac:dyDescent="0.35">
      <c r="A28">
        <v>6</v>
      </c>
      <c r="B28">
        <v>5</v>
      </c>
      <c r="C28" s="12">
        <v>1790</v>
      </c>
      <c r="D28" s="12">
        <v>10</v>
      </c>
      <c r="E28" s="12">
        <v>8</v>
      </c>
      <c r="F28"/>
      <c r="G28" t="s">
        <v>75</v>
      </c>
      <c r="H28" t="s">
        <v>76</v>
      </c>
      <c r="I28" t="s">
        <v>24</v>
      </c>
      <c r="J28" s="32" t="s">
        <v>1384</v>
      </c>
      <c r="K28"/>
      <c r="L28" s="5">
        <v>4266</v>
      </c>
      <c r="M28" s="5">
        <v>72</v>
      </c>
      <c r="O28" s="8">
        <v>253</v>
      </c>
      <c r="P28" s="8">
        <v>129</v>
      </c>
      <c r="Q28" s="7">
        <v>1790</v>
      </c>
      <c r="R28" s="7">
        <v>10</v>
      </c>
      <c r="S28" s="7">
        <v>8</v>
      </c>
      <c r="U28" s="31" t="s">
        <v>75</v>
      </c>
      <c r="V28" s="31" t="s">
        <v>76</v>
      </c>
      <c r="W28" s="32" t="s">
        <v>24</v>
      </c>
      <c r="X28" s="32" t="s">
        <v>1384</v>
      </c>
      <c r="Z28" s="43">
        <v>2133</v>
      </c>
      <c r="AA28" s="43">
        <v>36</v>
      </c>
      <c r="AC28">
        <v>1</v>
      </c>
      <c r="AD28">
        <v>3</v>
      </c>
      <c r="AE28" s="12">
        <v>1790</v>
      </c>
      <c r="AF28" s="12">
        <v>10</v>
      </c>
      <c r="AG28" s="12">
        <v>8</v>
      </c>
      <c r="AH28" s="12">
        <v>6</v>
      </c>
      <c r="AI28"/>
      <c r="AJ28" t="s">
        <v>75</v>
      </c>
      <c r="AK28" t="s">
        <v>76</v>
      </c>
      <c r="AL28" s="32" t="s">
        <v>24</v>
      </c>
      <c r="AM28" s="32" t="s">
        <v>1384</v>
      </c>
      <c r="AN28" s="32"/>
      <c r="AO28">
        <v>3000</v>
      </c>
      <c r="AP28">
        <v>33</v>
      </c>
      <c r="AR28" s="6">
        <f t="shared" si="0"/>
        <v>9400.41</v>
      </c>
      <c r="AS28" s="6">
        <f t="shared" si="1"/>
        <v>-88.759999999999962</v>
      </c>
      <c r="AT28" s="6">
        <f t="shared" si="2"/>
        <v>-44.739999999999981</v>
      </c>
      <c r="AU28" s="6">
        <f t="shared" si="3"/>
        <v>133.13999999999979</v>
      </c>
    </row>
    <row r="29" spans="1:47" x14ac:dyDescent="0.35">
      <c r="A29"/>
      <c r="B29"/>
      <c r="C29" s="12"/>
      <c r="D29" s="12"/>
      <c r="E29" s="12"/>
      <c r="F29"/>
      <c r="G29"/>
      <c r="H29"/>
      <c r="I29"/>
      <c r="J29" s="32"/>
      <c r="K29"/>
      <c r="L29" s="5"/>
      <c r="M29" s="5"/>
      <c r="AC29">
        <v>1</v>
      </c>
      <c r="AD29">
        <v>3</v>
      </c>
      <c r="AE29" s="12">
        <v>1790</v>
      </c>
      <c r="AF29" s="12">
        <v>10</v>
      </c>
      <c r="AG29" s="12">
        <v>11</v>
      </c>
      <c r="AH29" s="12">
        <v>7</v>
      </c>
      <c r="AI29"/>
      <c r="AJ29" t="s">
        <v>1229</v>
      </c>
      <c r="AK29" t="s">
        <v>1230</v>
      </c>
      <c r="AL29" s="32"/>
      <c r="AM29" s="32"/>
      <c r="AN29" s="32"/>
      <c r="AO29">
        <v>5000</v>
      </c>
      <c r="AP29">
        <v>4</v>
      </c>
      <c r="AR29" s="6">
        <f t="shared" si="0"/>
        <v>5000.04</v>
      </c>
      <c r="AS29" s="6">
        <f t="shared" si="1"/>
        <v>2222.2399999999998</v>
      </c>
      <c r="AT29" s="6">
        <f t="shared" si="2"/>
        <v>1111.1199999999999</v>
      </c>
      <c r="AU29" s="6">
        <f t="shared" si="3"/>
        <v>-3333.36</v>
      </c>
    </row>
    <row r="30" spans="1:47" x14ac:dyDescent="0.35">
      <c r="A30">
        <v>6</v>
      </c>
      <c r="B30">
        <v>5</v>
      </c>
      <c r="C30" s="12">
        <v>1790</v>
      </c>
      <c r="D30" s="12">
        <v>10</v>
      </c>
      <c r="E30" s="12">
        <v>11</v>
      </c>
      <c r="F30"/>
      <c r="G30" t="s">
        <v>80</v>
      </c>
      <c r="H30" t="s">
        <v>81</v>
      </c>
      <c r="I30" s="32" t="s">
        <v>321</v>
      </c>
      <c r="J30" t="s">
        <v>1387</v>
      </c>
      <c r="K30"/>
      <c r="L30" s="5">
        <v>42</v>
      </c>
      <c r="M30" s="5">
        <v>28</v>
      </c>
      <c r="O30" s="8">
        <v>253</v>
      </c>
      <c r="P30" s="8">
        <v>129</v>
      </c>
      <c r="Q30" s="7">
        <v>1790</v>
      </c>
      <c r="R30" s="7">
        <v>10</v>
      </c>
      <c r="S30" s="7">
        <v>11</v>
      </c>
      <c r="U30" s="31" t="s">
        <v>80</v>
      </c>
      <c r="V30" s="31" t="s">
        <v>81</v>
      </c>
      <c r="W30" s="32" t="s">
        <v>321</v>
      </c>
      <c r="X30" t="s">
        <v>1387</v>
      </c>
      <c r="Z30" s="43">
        <v>21</v>
      </c>
      <c r="AA30" s="43">
        <v>14</v>
      </c>
      <c r="AC30">
        <v>1</v>
      </c>
      <c r="AD30">
        <v>3</v>
      </c>
      <c r="AE30" s="12">
        <v>1790</v>
      </c>
      <c r="AF30" s="12">
        <v>10</v>
      </c>
      <c r="AG30" s="12">
        <v>11</v>
      </c>
      <c r="AH30" s="12">
        <v>6</v>
      </c>
      <c r="AI30"/>
      <c r="AJ30" t="s">
        <v>80</v>
      </c>
      <c r="AK30" t="s">
        <v>81</v>
      </c>
      <c r="AL30" s="32" t="s">
        <v>321</v>
      </c>
      <c r="AM30" t="s">
        <v>1387</v>
      </c>
      <c r="AN30" s="32"/>
      <c r="AO30">
        <v>45</v>
      </c>
      <c r="AP30">
        <v>53</v>
      </c>
      <c r="AR30" s="6">
        <f t="shared" si="0"/>
        <v>108.95</v>
      </c>
      <c r="AS30" s="6">
        <f t="shared" si="1"/>
        <v>6.142222222222224</v>
      </c>
      <c r="AT30" s="6">
        <f t="shared" si="2"/>
        <v>2.9311111111111119</v>
      </c>
      <c r="AU30" s="6">
        <f t="shared" si="3"/>
        <v>-9.2133333333333365</v>
      </c>
    </row>
    <row r="31" spans="1:47" x14ac:dyDescent="0.35">
      <c r="A31">
        <v>7</v>
      </c>
      <c r="B31">
        <v>6</v>
      </c>
      <c r="C31" s="12">
        <v>1790</v>
      </c>
      <c r="D31" s="12">
        <v>10</v>
      </c>
      <c r="E31" s="12">
        <v>11</v>
      </c>
      <c r="F31"/>
      <c r="G31" t="s">
        <v>77</v>
      </c>
      <c r="H31" t="s">
        <v>78</v>
      </c>
      <c r="I31" t="s">
        <v>24</v>
      </c>
      <c r="J31" s="32" t="s">
        <v>1384</v>
      </c>
      <c r="K31" t="s">
        <v>79</v>
      </c>
      <c r="L31" s="5">
        <v>3472</v>
      </c>
      <c r="M31" s="5">
        <v>90</v>
      </c>
      <c r="O31" s="8">
        <v>253</v>
      </c>
      <c r="P31" s="8">
        <v>129</v>
      </c>
      <c r="Q31" s="7">
        <v>1790</v>
      </c>
      <c r="R31" s="7">
        <v>10</v>
      </c>
      <c r="S31" s="7">
        <v>11</v>
      </c>
      <c r="U31" s="31" t="s">
        <v>77</v>
      </c>
      <c r="V31" s="31" t="s">
        <v>78</v>
      </c>
      <c r="W31" s="32" t="s">
        <v>24</v>
      </c>
      <c r="X31" s="32" t="s">
        <v>1384</v>
      </c>
      <c r="Y31" s="32" t="s">
        <v>79</v>
      </c>
      <c r="Z31" s="43">
        <v>1736</v>
      </c>
      <c r="AA31" s="43">
        <v>45</v>
      </c>
      <c r="AC31">
        <v>1</v>
      </c>
      <c r="AD31">
        <v>3</v>
      </c>
      <c r="AE31" s="12">
        <v>1790</v>
      </c>
      <c r="AF31" s="12">
        <v>10</v>
      </c>
      <c r="AG31" s="12">
        <v>11</v>
      </c>
      <c r="AH31" s="12">
        <v>6</v>
      </c>
      <c r="AI31"/>
      <c r="AJ31" t="s">
        <v>77</v>
      </c>
      <c r="AK31" t="s">
        <v>78</v>
      </c>
      <c r="AL31" s="32" t="s">
        <v>24</v>
      </c>
      <c r="AM31" s="32" t="s">
        <v>1384</v>
      </c>
      <c r="AN31" s="32" t="s">
        <v>79</v>
      </c>
      <c r="AO31">
        <v>981</v>
      </c>
      <c r="AP31">
        <v>23</v>
      </c>
      <c r="AR31" s="6">
        <f t="shared" si="0"/>
        <v>6190.579999999999</v>
      </c>
      <c r="AS31" s="6">
        <f t="shared" si="1"/>
        <v>-721.53111111111173</v>
      </c>
      <c r="AT31" s="6">
        <f t="shared" si="2"/>
        <v>-361.21555555555585</v>
      </c>
      <c r="AU31" s="6">
        <f t="shared" si="3"/>
        <v>1082.2966666666662</v>
      </c>
    </row>
    <row r="32" spans="1:47" x14ac:dyDescent="0.35">
      <c r="A32">
        <v>6</v>
      </c>
      <c r="B32">
        <v>5</v>
      </c>
      <c r="C32" s="12">
        <v>1790</v>
      </c>
      <c r="D32" s="12">
        <v>10</v>
      </c>
      <c r="E32" s="12">
        <v>12</v>
      </c>
      <c r="F32"/>
      <c r="G32" t="s">
        <v>45</v>
      </c>
      <c r="H32" t="s">
        <v>82</v>
      </c>
      <c r="I32" t="s">
        <v>83</v>
      </c>
      <c r="J32" t="s">
        <v>1384</v>
      </c>
      <c r="K32"/>
      <c r="L32" s="5">
        <v>59</v>
      </c>
      <c r="M32" s="5">
        <v>24</v>
      </c>
      <c r="O32" s="8">
        <v>253</v>
      </c>
      <c r="P32" s="8">
        <v>129</v>
      </c>
      <c r="Q32" s="7">
        <v>1790</v>
      </c>
      <c r="R32" s="7">
        <v>10</v>
      </c>
      <c r="S32" s="7">
        <v>12</v>
      </c>
      <c r="U32" s="31" t="s">
        <v>45</v>
      </c>
      <c r="V32" s="31" t="s">
        <v>82</v>
      </c>
      <c r="W32" s="32" t="s">
        <v>83</v>
      </c>
      <c r="X32" t="s">
        <v>1384</v>
      </c>
      <c r="Z32" s="43">
        <v>29</v>
      </c>
      <c r="AA32" s="43">
        <v>62</v>
      </c>
      <c r="AC32">
        <v>1</v>
      </c>
      <c r="AD32">
        <v>3</v>
      </c>
      <c r="AE32" s="12">
        <v>1790</v>
      </c>
      <c r="AF32" s="12">
        <v>10</v>
      </c>
      <c r="AG32" s="12">
        <v>12</v>
      </c>
      <c r="AH32" s="12">
        <v>7</v>
      </c>
      <c r="AI32"/>
      <c r="AJ32" t="s">
        <v>45</v>
      </c>
      <c r="AK32" t="s">
        <v>82</v>
      </c>
      <c r="AL32" s="32" t="s">
        <v>83</v>
      </c>
      <c r="AM32" t="s">
        <v>1384</v>
      </c>
      <c r="AN32" s="32"/>
      <c r="AO32">
        <v>42</v>
      </c>
      <c r="AP32">
        <v>35</v>
      </c>
      <c r="AR32" s="6">
        <f t="shared" si="0"/>
        <v>131.21</v>
      </c>
      <c r="AS32" s="6">
        <f t="shared" si="1"/>
        <v>-0.92444444444444485</v>
      </c>
      <c r="AT32" s="6">
        <f t="shared" si="2"/>
        <v>-8.2222222222222419E-2</v>
      </c>
      <c r="AU32" s="6">
        <f t="shared" si="3"/>
        <v>1.3866666666666645</v>
      </c>
    </row>
    <row r="33" spans="1:47" x14ac:dyDescent="0.35">
      <c r="A33">
        <v>7</v>
      </c>
      <c r="B33">
        <v>6</v>
      </c>
      <c r="C33" s="12">
        <v>1790</v>
      </c>
      <c r="D33" s="12">
        <v>10</v>
      </c>
      <c r="E33" s="12">
        <v>13</v>
      </c>
      <c r="F33"/>
      <c r="G33" t="s">
        <v>47</v>
      </c>
      <c r="H33" t="s">
        <v>86</v>
      </c>
      <c r="I33" t="s">
        <v>24</v>
      </c>
      <c r="J33" s="32" t="s">
        <v>1384</v>
      </c>
      <c r="K33" t="s">
        <v>25</v>
      </c>
      <c r="L33" s="5">
        <v>7061</v>
      </c>
      <c r="M33" s="5">
        <v>2</v>
      </c>
      <c r="O33" s="8">
        <v>253</v>
      </c>
      <c r="P33" s="8">
        <v>129</v>
      </c>
      <c r="Q33" s="7">
        <v>1790</v>
      </c>
      <c r="R33" s="7">
        <v>10</v>
      </c>
      <c r="S33" s="7">
        <v>13</v>
      </c>
      <c r="U33" s="31" t="s">
        <v>47</v>
      </c>
      <c r="V33" s="31" t="s">
        <v>86</v>
      </c>
      <c r="W33" s="32" t="s">
        <v>24</v>
      </c>
      <c r="X33" s="32" t="s">
        <v>1384</v>
      </c>
      <c r="Y33" s="32" t="s">
        <v>25</v>
      </c>
      <c r="Z33" s="43">
        <v>3530</v>
      </c>
      <c r="AA33" s="43">
        <v>51</v>
      </c>
      <c r="AC33">
        <v>1</v>
      </c>
      <c r="AD33">
        <v>3</v>
      </c>
      <c r="AE33" s="12">
        <v>1790</v>
      </c>
      <c r="AF33" s="12">
        <v>10</v>
      </c>
      <c r="AG33" s="12">
        <v>13</v>
      </c>
      <c r="AH33" s="12">
        <v>8</v>
      </c>
      <c r="AI33"/>
      <c r="AJ33" t="s">
        <v>47</v>
      </c>
      <c r="AK33" t="s">
        <v>86</v>
      </c>
      <c r="AL33" s="32" t="s">
        <v>24</v>
      </c>
      <c r="AM33" s="32" t="s">
        <v>1384</v>
      </c>
      <c r="AN33" s="32" t="s">
        <v>25</v>
      </c>
      <c r="AO33">
        <v>13736</v>
      </c>
      <c r="AP33">
        <v>21</v>
      </c>
      <c r="AR33" s="6">
        <f t="shared" si="0"/>
        <v>24327.739999999998</v>
      </c>
      <c r="AS33" s="6">
        <f t="shared" si="1"/>
        <v>3751.3088888888874</v>
      </c>
      <c r="AT33" s="6">
        <f t="shared" si="2"/>
        <v>1876.1444444444437</v>
      </c>
      <c r="AU33" s="6">
        <f t="shared" si="3"/>
        <v>-5626.963333333334</v>
      </c>
    </row>
    <row r="34" spans="1:47" x14ac:dyDescent="0.35">
      <c r="A34">
        <v>7</v>
      </c>
      <c r="B34">
        <v>6</v>
      </c>
      <c r="C34" s="12">
        <v>1790</v>
      </c>
      <c r="D34" s="12">
        <v>10</v>
      </c>
      <c r="E34" s="12">
        <v>14</v>
      </c>
      <c r="F34"/>
      <c r="G34" t="s">
        <v>45</v>
      </c>
      <c r="H34" t="s">
        <v>90</v>
      </c>
      <c r="I34" t="s">
        <v>24</v>
      </c>
      <c r="J34" s="32" t="s">
        <v>1384</v>
      </c>
      <c r="K34" t="s">
        <v>25</v>
      </c>
      <c r="L34" s="5">
        <v>6568</v>
      </c>
      <c r="M34" s="5">
        <v>8</v>
      </c>
      <c r="O34" s="8">
        <v>253</v>
      </c>
      <c r="P34" s="8">
        <v>129</v>
      </c>
      <c r="Q34" s="7">
        <v>1790</v>
      </c>
      <c r="R34" s="7">
        <v>10</v>
      </c>
      <c r="S34" s="7">
        <v>14</v>
      </c>
      <c r="U34" s="31" t="s">
        <v>45</v>
      </c>
      <c r="V34" s="31" t="s">
        <v>90</v>
      </c>
      <c r="W34" s="32" t="s">
        <v>24</v>
      </c>
      <c r="X34" s="32" t="s">
        <v>1384</v>
      </c>
      <c r="Y34" s="32" t="s">
        <v>25</v>
      </c>
      <c r="Z34" s="43">
        <v>3284</v>
      </c>
      <c r="AA34" s="43">
        <v>4</v>
      </c>
      <c r="AC34">
        <v>1</v>
      </c>
      <c r="AD34">
        <v>3</v>
      </c>
      <c r="AE34" s="12">
        <v>1790</v>
      </c>
      <c r="AF34" s="12">
        <v>10</v>
      </c>
      <c r="AG34" s="12">
        <v>14</v>
      </c>
      <c r="AH34" s="12">
        <v>8</v>
      </c>
      <c r="AI34"/>
      <c r="AJ34" t="s">
        <v>45</v>
      </c>
      <c r="AK34" t="s">
        <v>90</v>
      </c>
      <c r="AL34" s="32" t="s">
        <v>24</v>
      </c>
      <c r="AM34" s="32" t="s">
        <v>1384</v>
      </c>
      <c r="AN34" s="32" t="s">
        <v>25</v>
      </c>
      <c r="AO34">
        <v>1773</v>
      </c>
      <c r="AP34">
        <v>37</v>
      </c>
      <c r="AR34" s="6">
        <f t="shared" si="0"/>
        <v>11625.490000000002</v>
      </c>
      <c r="AS34" s="6">
        <f t="shared" si="1"/>
        <v>-1401.1955555555551</v>
      </c>
      <c r="AT34" s="6">
        <f t="shared" si="2"/>
        <v>-700.63777777777761</v>
      </c>
      <c r="AU34" s="6">
        <f t="shared" si="3"/>
        <v>2101.793333333334</v>
      </c>
    </row>
    <row r="35" spans="1:47" x14ac:dyDescent="0.35">
      <c r="A35">
        <v>8</v>
      </c>
      <c r="B35">
        <v>6</v>
      </c>
      <c r="C35" s="12">
        <v>1790</v>
      </c>
      <c r="D35" s="12">
        <v>10</v>
      </c>
      <c r="E35" s="12">
        <v>14</v>
      </c>
      <c r="F35"/>
      <c r="G35" t="s">
        <v>64</v>
      </c>
      <c r="H35" t="s">
        <v>93</v>
      </c>
      <c r="I35" t="s">
        <v>24</v>
      </c>
      <c r="J35" s="32" t="s">
        <v>1384</v>
      </c>
      <c r="K35"/>
      <c r="L35" s="5">
        <v>114</v>
      </c>
      <c r="M35" s="5">
        <v>32</v>
      </c>
      <c r="O35" s="8">
        <v>253</v>
      </c>
      <c r="P35" s="8">
        <v>129</v>
      </c>
      <c r="Q35" s="7">
        <v>1790</v>
      </c>
      <c r="R35" s="7">
        <v>10</v>
      </c>
      <c r="S35" s="7">
        <v>14</v>
      </c>
      <c r="U35" s="31" t="s">
        <v>64</v>
      </c>
      <c r="V35" s="31" t="s">
        <v>93</v>
      </c>
      <c r="W35" s="32" t="s">
        <v>24</v>
      </c>
      <c r="X35" s="32" t="s">
        <v>1384</v>
      </c>
      <c r="Z35" s="44">
        <v>57</v>
      </c>
      <c r="AA35" s="44">
        <v>16</v>
      </c>
      <c r="AC35"/>
      <c r="AD35"/>
      <c r="AE35" s="12"/>
      <c r="AF35" s="12"/>
      <c r="AG35" s="12"/>
      <c r="AH35" s="12"/>
      <c r="AI35"/>
      <c r="AJ35"/>
      <c r="AK35"/>
      <c r="AL35" s="32"/>
      <c r="AM35" s="32"/>
      <c r="AN35" s="32"/>
      <c r="AO35"/>
      <c r="AP35"/>
      <c r="AR35" s="6">
        <f t="shared" si="0"/>
        <v>171.48</v>
      </c>
      <c r="AS35" s="6">
        <f t="shared" si="1"/>
        <v>-38.106666666666676</v>
      </c>
      <c r="AT35" s="6">
        <f t="shared" si="2"/>
        <v>-19.213333333333338</v>
      </c>
      <c r="AU35" s="6">
        <f t="shared" si="3"/>
        <v>57.16</v>
      </c>
    </row>
    <row r="36" spans="1:47" x14ac:dyDescent="0.35">
      <c r="A36">
        <v>8</v>
      </c>
      <c r="B36">
        <v>6</v>
      </c>
      <c r="C36" s="12">
        <v>1790</v>
      </c>
      <c r="D36" s="12">
        <v>10</v>
      </c>
      <c r="E36" s="12">
        <v>14</v>
      </c>
      <c r="F36" t="s">
        <v>88</v>
      </c>
      <c r="G36" t="s">
        <v>39</v>
      </c>
      <c r="H36" t="s">
        <v>89</v>
      </c>
      <c r="I36" t="s">
        <v>24</v>
      </c>
      <c r="J36" s="32" t="s">
        <v>1384</v>
      </c>
      <c r="K36"/>
      <c r="L36" s="5">
        <v>1785</v>
      </c>
      <c r="M36" s="5">
        <v>80</v>
      </c>
      <c r="O36" s="8">
        <v>255</v>
      </c>
      <c r="P36" s="8">
        <v>130</v>
      </c>
      <c r="Q36" s="7">
        <v>1790</v>
      </c>
      <c r="R36" s="7">
        <v>10</v>
      </c>
      <c r="S36" s="7">
        <v>14</v>
      </c>
      <c r="T36" s="7" t="s">
        <v>88</v>
      </c>
      <c r="U36" s="31" t="s">
        <v>39</v>
      </c>
      <c r="V36" s="31" t="s">
        <v>89</v>
      </c>
      <c r="W36" s="32" t="s">
        <v>24</v>
      </c>
      <c r="X36" s="32" t="s">
        <v>1384</v>
      </c>
      <c r="Z36" s="43">
        <v>892</v>
      </c>
      <c r="AA36" s="43">
        <v>90</v>
      </c>
      <c r="AC36">
        <v>1</v>
      </c>
      <c r="AD36">
        <v>3</v>
      </c>
      <c r="AE36" s="12">
        <v>1790</v>
      </c>
      <c r="AF36" s="12">
        <v>10</v>
      </c>
      <c r="AG36" s="12">
        <v>14</v>
      </c>
      <c r="AH36" s="12">
        <v>8</v>
      </c>
      <c r="AI36"/>
      <c r="AJ36" t="s">
        <v>39</v>
      </c>
      <c r="AK36" t="s">
        <v>89</v>
      </c>
      <c r="AL36" s="32" t="s">
        <v>24</v>
      </c>
      <c r="AM36" s="32" t="s">
        <v>1384</v>
      </c>
      <c r="AN36" s="32"/>
      <c r="AO36">
        <v>585</v>
      </c>
      <c r="AP36">
        <v>56</v>
      </c>
      <c r="AR36" s="6">
        <f t="shared" si="0"/>
        <v>3264.26</v>
      </c>
      <c r="AS36" s="6">
        <f t="shared" si="1"/>
        <v>-335.01777777777767</v>
      </c>
      <c r="AT36" s="6">
        <f t="shared" si="2"/>
        <v>-167.40888888888884</v>
      </c>
      <c r="AU36" s="6">
        <f t="shared" si="3"/>
        <v>502.52666666666659</v>
      </c>
    </row>
    <row r="37" spans="1:47" x14ac:dyDescent="0.35">
      <c r="A37">
        <v>8</v>
      </c>
      <c r="B37">
        <v>6</v>
      </c>
      <c r="C37" s="12">
        <v>1790</v>
      </c>
      <c r="D37" s="12">
        <v>10</v>
      </c>
      <c r="E37" s="12">
        <v>14</v>
      </c>
      <c r="F37"/>
      <c r="G37" t="s">
        <v>94</v>
      </c>
      <c r="H37" t="s">
        <v>86</v>
      </c>
      <c r="I37" t="s">
        <v>24</v>
      </c>
      <c r="J37" s="32" t="s">
        <v>1384</v>
      </c>
      <c r="K37"/>
      <c r="L37" s="5">
        <v>1446</v>
      </c>
      <c r="M37" s="5">
        <v>20</v>
      </c>
      <c r="O37" s="8">
        <v>255</v>
      </c>
      <c r="P37" s="8">
        <v>130</v>
      </c>
      <c r="Q37" s="7">
        <v>1790</v>
      </c>
      <c r="R37" s="7">
        <v>10</v>
      </c>
      <c r="S37" s="7">
        <v>14</v>
      </c>
      <c r="U37" s="31" t="s">
        <v>94</v>
      </c>
      <c r="V37" s="31" t="s">
        <v>86</v>
      </c>
      <c r="W37" s="32" t="s">
        <v>24</v>
      </c>
      <c r="X37" s="32" t="s">
        <v>1384</v>
      </c>
      <c r="Z37" s="43">
        <v>723</v>
      </c>
      <c r="AA37" s="43">
        <v>10</v>
      </c>
      <c r="AC37">
        <v>1</v>
      </c>
      <c r="AD37">
        <v>3</v>
      </c>
      <c r="AE37" s="12">
        <v>1790</v>
      </c>
      <c r="AF37" s="12">
        <v>10</v>
      </c>
      <c r="AG37" s="12">
        <v>14</v>
      </c>
      <c r="AH37" s="12">
        <v>9</v>
      </c>
      <c r="AI37"/>
      <c r="AJ37" t="s">
        <v>94</v>
      </c>
      <c r="AK37" t="s">
        <v>86</v>
      </c>
      <c r="AL37" s="32" t="s">
        <v>24</v>
      </c>
      <c r="AM37" s="32" t="s">
        <v>1384</v>
      </c>
      <c r="AN37" s="32"/>
      <c r="AO37">
        <v>390</v>
      </c>
      <c r="AP37">
        <v>46</v>
      </c>
      <c r="AR37" s="6">
        <f t="shared" si="0"/>
        <v>2559.7599999999998</v>
      </c>
      <c r="AS37" s="6">
        <f t="shared" si="1"/>
        <v>-308.52888888888896</v>
      </c>
      <c r="AT37" s="6">
        <f t="shared" si="2"/>
        <v>-154.36444444444447</v>
      </c>
      <c r="AU37" s="6">
        <f t="shared" si="3"/>
        <v>462.79333333333324</v>
      </c>
    </row>
    <row r="38" spans="1:47" x14ac:dyDescent="0.35">
      <c r="A38">
        <v>8</v>
      </c>
      <c r="B38">
        <v>6</v>
      </c>
      <c r="C38" s="12">
        <v>1790</v>
      </c>
      <c r="D38" s="12">
        <v>10</v>
      </c>
      <c r="E38" s="12">
        <v>14</v>
      </c>
      <c r="F38"/>
      <c r="G38" t="s">
        <v>47</v>
      </c>
      <c r="H38" t="s">
        <v>86</v>
      </c>
      <c r="I38" t="s">
        <v>24</v>
      </c>
      <c r="J38" s="32" t="s">
        <v>1384</v>
      </c>
      <c r="K38" t="s">
        <v>25</v>
      </c>
      <c r="L38" s="5">
        <v>2198</v>
      </c>
      <c r="M38" s="5">
        <v>10</v>
      </c>
      <c r="O38" s="8">
        <v>255</v>
      </c>
      <c r="P38" s="8">
        <v>130</v>
      </c>
      <c r="Q38" s="7">
        <v>1790</v>
      </c>
      <c r="R38" s="7">
        <v>10</v>
      </c>
      <c r="S38" s="7">
        <v>14</v>
      </c>
      <c r="U38" s="31" t="s">
        <v>47</v>
      </c>
      <c r="V38" s="31" t="s">
        <v>86</v>
      </c>
      <c r="W38" s="32" t="s">
        <v>24</v>
      </c>
      <c r="X38" s="32" t="s">
        <v>1384</v>
      </c>
      <c r="Y38" s="32" t="s">
        <v>25</v>
      </c>
      <c r="Z38" s="43">
        <v>1099</v>
      </c>
      <c r="AA38" s="43">
        <v>5</v>
      </c>
      <c r="AC38">
        <v>1</v>
      </c>
      <c r="AD38">
        <v>3</v>
      </c>
      <c r="AE38" s="12">
        <v>1790</v>
      </c>
      <c r="AF38" s="12">
        <v>10</v>
      </c>
      <c r="AG38" s="12">
        <v>14</v>
      </c>
      <c r="AH38" s="12">
        <v>9</v>
      </c>
      <c r="AI38"/>
      <c r="AJ38" t="s">
        <v>47</v>
      </c>
      <c r="AK38" t="s">
        <v>86</v>
      </c>
      <c r="AL38" s="32" t="s">
        <v>24</v>
      </c>
      <c r="AM38" s="32" t="s">
        <v>1384</v>
      </c>
      <c r="AN38" s="32" t="s">
        <v>25</v>
      </c>
      <c r="AO38">
        <v>926</v>
      </c>
      <c r="AP38">
        <v>76</v>
      </c>
      <c r="AR38" s="6">
        <f t="shared" si="0"/>
        <v>4223.91</v>
      </c>
      <c r="AS38" s="6">
        <f t="shared" si="1"/>
        <v>-320.80666666666696</v>
      </c>
      <c r="AT38" s="6">
        <f t="shared" si="2"/>
        <v>-160.45333333333346</v>
      </c>
      <c r="AU38" s="6">
        <f t="shared" si="3"/>
        <v>481.20999999999981</v>
      </c>
    </row>
    <row r="39" spans="1:47" x14ac:dyDescent="0.35">
      <c r="A39">
        <v>7</v>
      </c>
      <c r="B39">
        <v>6</v>
      </c>
      <c r="C39" s="12">
        <v>1790</v>
      </c>
      <c r="D39" s="12">
        <v>10</v>
      </c>
      <c r="E39" s="12">
        <v>14</v>
      </c>
      <c r="F39"/>
      <c r="G39" t="s">
        <v>47</v>
      </c>
      <c r="H39" t="s">
        <v>86</v>
      </c>
      <c r="I39" t="s">
        <v>24</v>
      </c>
      <c r="J39" s="32" t="s">
        <v>1384</v>
      </c>
      <c r="K39" t="s">
        <v>25</v>
      </c>
      <c r="L39" s="5">
        <v>10589</v>
      </c>
      <c r="M39" s="5">
        <v>92</v>
      </c>
      <c r="O39" s="8">
        <v>255</v>
      </c>
      <c r="P39" s="8">
        <v>130</v>
      </c>
      <c r="Q39" s="7">
        <v>1790</v>
      </c>
      <c r="R39" s="7">
        <v>10</v>
      </c>
      <c r="S39" s="7">
        <v>14</v>
      </c>
      <c r="U39" s="31" t="s">
        <v>47</v>
      </c>
      <c r="V39" s="31" t="s">
        <v>86</v>
      </c>
      <c r="W39" s="32" t="s">
        <v>24</v>
      </c>
      <c r="X39" s="32" t="s">
        <v>1384</v>
      </c>
      <c r="Y39" s="32" t="s">
        <v>25</v>
      </c>
      <c r="Z39" s="43">
        <v>5294</v>
      </c>
      <c r="AA39" s="43">
        <v>96</v>
      </c>
      <c r="AC39">
        <v>1</v>
      </c>
      <c r="AD39">
        <v>3</v>
      </c>
      <c r="AE39" s="12">
        <v>1790</v>
      </c>
      <c r="AF39" s="12">
        <v>10</v>
      </c>
      <c r="AG39" s="12">
        <v>14</v>
      </c>
      <c r="AH39" s="12">
        <v>10</v>
      </c>
      <c r="AI39"/>
      <c r="AJ39" t="s">
        <v>47</v>
      </c>
      <c r="AK39" t="s">
        <v>86</v>
      </c>
      <c r="AL39" s="32" t="s">
        <v>24</v>
      </c>
      <c r="AM39" s="32" t="s">
        <v>1384</v>
      </c>
      <c r="AN39" s="32" t="s">
        <v>25</v>
      </c>
      <c r="AO39">
        <v>4941</v>
      </c>
      <c r="AP39">
        <v>77</v>
      </c>
      <c r="AR39" s="6">
        <f t="shared" si="0"/>
        <v>20826.649999999998</v>
      </c>
      <c r="AS39" s="6">
        <f t="shared" si="1"/>
        <v>-1333.6311111111136</v>
      </c>
      <c r="AT39" s="6">
        <f t="shared" si="2"/>
        <v>-666.77555555555671</v>
      </c>
      <c r="AU39" s="6">
        <f t="shared" si="3"/>
        <v>2000.4466666666654</v>
      </c>
    </row>
    <row r="40" spans="1:47" x14ac:dyDescent="0.35">
      <c r="A40">
        <v>6</v>
      </c>
      <c r="B40">
        <v>6</v>
      </c>
      <c r="C40" s="12">
        <v>1790</v>
      </c>
      <c r="D40" s="12">
        <v>10</v>
      </c>
      <c r="E40" s="12">
        <v>16</v>
      </c>
      <c r="F40"/>
      <c r="G40" t="s">
        <v>95</v>
      </c>
      <c r="H40" t="s">
        <v>96</v>
      </c>
      <c r="I40" t="s">
        <v>24</v>
      </c>
      <c r="J40" s="32" t="s">
        <v>1384</v>
      </c>
      <c r="K40" t="s">
        <v>25</v>
      </c>
      <c r="L40" s="5">
        <v>1228</v>
      </c>
      <c r="M40" s="5">
        <v>98</v>
      </c>
      <c r="O40" s="8">
        <v>255</v>
      </c>
      <c r="P40" s="8">
        <v>130</v>
      </c>
      <c r="Q40" s="7">
        <v>1790</v>
      </c>
      <c r="R40" s="7">
        <v>10</v>
      </c>
      <c r="S40" s="7">
        <v>16</v>
      </c>
      <c r="U40" s="31" t="s">
        <v>95</v>
      </c>
      <c r="V40" s="31" t="s">
        <v>96</v>
      </c>
      <c r="W40" s="32" t="s">
        <v>24</v>
      </c>
      <c r="X40" s="32" t="s">
        <v>1384</v>
      </c>
      <c r="Y40" s="32" t="s">
        <v>25</v>
      </c>
      <c r="Z40" s="43">
        <v>614</v>
      </c>
      <c r="AA40" s="43">
        <v>49</v>
      </c>
      <c r="AC40">
        <v>1</v>
      </c>
      <c r="AD40">
        <v>3</v>
      </c>
      <c r="AE40" s="12">
        <v>1790</v>
      </c>
      <c r="AF40" s="12">
        <v>10</v>
      </c>
      <c r="AG40" s="12">
        <v>16</v>
      </c>
      <c r="AH40" s="12">
        <v>10</v>
      </c>
      <c r="AI40"/>
      <c r="AJ40" t="s">
        <v>95</v>
      </c>
      <c r="AK40" t="s">
        <v>96</v>
      </c>
      <c r="AL40" s="32" t="s">
        <v>24</v>
      </c>
      <c r="AM40" s="32" t="s">
        <v>1384</v>
      </c>
      <c r="AN40" s="32" t="s">
        <v>25</v>
      </c>
      <c r="AO40">
        <v>726</v>
      </c>
      <c r="AP40">
        <v>44</v>
      </c>
      <c r="AR40" s="6">
        <f t="shared" si="0"/>
        <v>2569.9100000000003</v>
      </c>
      <c r="AS40" s="6">
        <f t="shared" si="1"/>
        <v>-86.797777777777796</v>
      </c>
      <c r="AT40" s="6">
        <f t="shared" si="2"/>
        <v>-43.888888888888893</v>
      </c>
      <c r="AU40" s="6">
        <f t="shared" si="3"/>
        <v>130.19666666666677</v>
      </c>
    </row>
    <row r="41" spans="1:47" x14ac:dyDescent="0.35">
      <c r="A41">
        <v>9</v>
      </c>
      <c r="B41">
        <v>7</v>
      </c>
      <c r="C41" s="12">
        <v>1790</v>
      </c>
      <c r="D41" s="12">
        <v>10</v>
      </c>
      <c r="E41" s="12">
        <v>16</v>
      </c>
      <c r="F41"/>
      <c r="G41" t="s">
        <v>1247</v>
      </c>
      <c r="H41"/>
      <c r="I41" t="s">
        <v>24</v>
      </c>
      <c r="J41" s="32" t="s">
        <v>1384</v>
      </c>
      <c r="K41" t="s">
        <v>25</v>
      </c>
      <c r="L41" s="5">
        <v>31661</v>
      </c>
      <c r="M41" s="5">
        <v>30</v>
      </c>
      <c r="O41" s="8">
        <v>242</v>
      </c>
      <c r="P41" s="8">
        <v>123</v>
      </c>
      <c r="Q41" s="7">
        <v>1790</v>
      </c>
      <c r="R41" s="7">
        <v>10</v>
      </c>
      <c r="S41" s="7">
        <v>16</v>
      </c>
      <c r="U41" t="s">
        <v>1247</v>
      </c>
      <c r="W41" s="32" t="s">
        <v>24</v>
      </c>
      <c r="X41" s="32" t="s">
        <v>1384</v>
      </c>
      <c r="Y41" s="32" t="s">
        <v>981</v>
      </c>
      <c r="Z41" s="43">
        <v>15830</v>
      </c>
      <c r="AA41" s="43">
        <v>65</v>
      </c>
      <c r="AC41">
        <v>1</v>
      </c>
      <c r="AD41">
        <v>3</v>
      </c>
      <c r="AE41" s="12">
        <v>1790</v>
      </c>
      <c r="AF41" s="12">
        <v>10</v>
      </c>
      <c r="AG41" s="12">
        <v>16</v>
      </c>
      <c r="AH41" s="12">
        <v>10</v>
      </c>
      <c r="AI41"/>
      <c r="AJ41" t="s">
        <v>462</v>
      </c>
      <c r="AK41"/>
      <c r="AL41" s="32" t="s">
        <v>24</v>
      </c>
      <c r="AM41" s="32" t="s">
        <v>1384</v>
      </c>
      <c r="AN41" s="32" t="s">
        <v>981</v>
      </c>
      <c r="AO41">
        <v>9862</v>
      </c>
      <c r="AP41">
        <v>58</v>
      </c>
      <c r="AR41" s="6">
        <f t="shared" si="0"/>
        <v>57354.530000000006</v>
      </c>
      <c r="AS41" s="6">
        <f t="shared" si="1"/>
        <v>-6170.3977777777773</v>
      </c>
      <c r="AT41" s="6">
        <f t="shared" si="2"/>
        <v>-3084.8488888888887</v>
      </c>
      <c r="AU41" s="6">
        <f t="shared" si="3"/>
        <v>9255.5966666666664</v>
      </c>
    </row>
    <row r="42" spans="1:47" x14ac:dyDescent="0.35">
      <c r="A42">
        <v>9</v>
      </c>
      <c r="B42">
        <v>7</v>
      </c>
      <c r="C42" s="12">
        <v>1790</v>
      </c>
      <c r="D42" s="12">
        <v>10</v>
      </c>
      <c r="E42" s="12">
        <v>20</v>
      </c>
      <c r="F42"/>
      <c r="G42" t="s">
        <v>101</v>
      </c>
      <c r="H42" t="s">
        <v>102</v>
      </c>
      <c r="I42" t="s">
        <v>24</v>
      </c>
      <c r="J42" s="32" t="s">
        <v>1384</v>
      </c>
      <c r="K42" t="s">
        <v>103</v>
      </c>
      <c r="L42" s="5">
        <v>3107</v>
      </c>
      <c r="M42" s="5">
        <v>18</v>
      </c>
      <c r="O42" s="8">
        <v>25</v>
      </c>
      <c r="P42" s="8">
        <v>15</v>
      </c>
      <c r="Q42" s="7">
        <v>1790</v>
      </c>
      <c r="R42" s="7">
        <v>10</v>
      </c>
      <c r="S42" s="7">
        <v>20</v>
      </c>
      <c r="U42" s="31" t="s">
        <v>101</v>
      </c>
      <c r="V42" s="31" t="s">
        <v>102</v>
      </c>
      <c r="W42" s="32" t="s">
        <v>24</v>
      </c>
      <c r="X42" s="32" t="s">
        <v>1384</v>
      </c>
      <c r="Y42" s="32" t="s">
        <v>103</v>
      </c>
      <c r="Z42" s="43">
        <v>1553</v>
      </c>
      <c r="AA42" s="43">
        <v>59</v>
      </c>
      <c r="AC42">
        <v>1</v>
      </c>
      <c r="AD42">
        <v>3</v>
      </c>
      <c r="AE42" s="12">
        <v>1790</v>
      </c>
      <c r="AF42" s="12">
        <v>10</v>
      </c>
      <c r="AG42" s="12">
        <v>20</v>
      </c>
      <c r="AH42" s="12">
        <v>11</v>
      </c>
      <c r="AI42"/>
      <c r="AJ42" t="s">
        <v>101</v>
      </c>
      <c r="AK42" t="s">
        <v>1231</v>
      </c>
      <c r="AL42" s="32" t="s">
        <v>24</v>
      </c>
      <c r="AM42" s="32" t="s">
        <v>1384</v>
      </c>
      <c r="AN42" s="32" t="s">
        <v>103</v>
      </c>
      <c r="AO42">
        <v>1458</v>
      </c>
      <c r="AP42">
        <v>93</v>
      </c>
      <c r="AR42" s="6">
        <f t="shared" si="0"/>
        <v>6119.7000000000007</v>
      </c>
      <c r="AS42" s="6">
        <f t="shared" si="1"/>
        <v>-387.31333333333322</v>
      </c>
      <c r="AT42" s="6">
        <f t="shared" si="2"/>
        <v>-193.24666666666661</v>
      </c>
      <c r="AU42" s="6">
        <f t="shared" si="3"/>
        <v>580.97000000000014</v>
      </c>
    </row>
    <row r="43" spans="1:47" x14ac:dyDescent="0.35">
      <c r="A43">
        <v>9</v>
      </c>
      <c r="B43">
        <v>7</v>
      </c>
      <c r="C43" s="12">
        <v>1790</v>
      </c>
      <c r="D43" s="12">
        <v>10</v>
      </c>
      <c r="E43" s="12">
        <v>20</v>
      </c>
      <c r="F43"/>
      <c r="G43" t="s">
        <v>51</v>
      </c>
      <c r="H43" t="s">
        <v>104</v>
      </c>
      <c r="I43" t="s">
        <v>24</v>
      </c>
      <c r="J43" s="32" t="s">
        <v>1384</v>
      </c>
      <c r="K43" t="s">
        <v>25</v>
      </c>
      <c r="L43" s="5">
        <v>2390</v>
      </c>
      <c r="M43" s="5">
        <v>36</v>
      </c>
      <c r="O43" s="8">
        <v>40</v>
      </c>
      <c r="P43" s="8">
        <v>22</v>
      </c>
      <c r="Q43" s="7">
        <v>1790</v>
      </c>
      <c r="R43" s="7">
        <v>10</v>
      </c>
      <c r="S43" s="7">
        <v>20</v>
      </c>
      <c r="U43" s="31" t="s">
        <v>51</v>
      </c>
      <c r="V43" s="31" t="s">
        <v>104</v>
      </c>
      <c r="W43" s="32" t="s">
        <v>24</v>
      </c>
      <c r="X43" s="32" t="s">
        <v>1384</v>
      </c>
      <c r="Y43" s="32" t="s">
        <v>25</v>
      </c>
      <c r="Z43" s="43">
        <v>1195</v>
      </c>
      <c r="AA43" s="43">
        <v>18</v>
      </c>
      <c r="AC43">
        <v>1</v>
      </c>
      <c r="AD43">
        <v>3</v>
      </c>
      <c r="AE43" s="12">
        <v>1790</v>
      </c>
      <c r="AF43" s="12">
        <v>10</v>
      </c>
      <c r="AG43" s="12">
        <v>20</v>
      </c>
      <c r="AH43" s="12">
        <v>11</v>
      </c>
      <c r="AI43"/>
      <c r="AJ43" t="s">
        <v>51</v>
      </c>
      <c r="AK43" t="s">
        <v>104</v>
      </c>
      <c r="AL43" s="32" t="s">
        <v>24</v>
      </c>
      <c r="AM43" s="32" t="s">
        <v>1384</v>
      </c>
      <c r="AN43" s="32" t="s">
        <v>25</v>
      </c>
      <c r="AO43">
        <v>645</v>
      </c>
      <c r="AP43">
        <v>40</v>
      </c>
      <c r="AR43" s="6">
        <f t="shared" si="0"/>
        <v>4230.9399999999996</v>
      </c>
      <c r="AS43" s="6">
        <f t="shared" si="1"/>
        <v>-509.94222222222254</v>
      </c>
      <c r="AT43" s="6">
        <f t="shared" si="2"/>
        <v>-255.15111111111128</v>
      </c>
      <c r="AU43" s="6">
        <f t="shared" si="3"/>
        <v>764.91333333333307</v>
      </c>
    </row>
    <row r="44" spans="1:47" x14ac:dyDescent="0.35">
      <c r="A44">
        <v>9</v>
      </c>
      <c r="B44">
        <v>7</v>
      </c>
      <c r="C44" s="12">
        <v>1790</v>
      </c>
      <c r="D44" s="12">
        <v>10</v>
      </c>
      <c r="E44" s="12">
        <v>21</v>
      </c>
      <c r="F44"/>
      <c r="G44" t="s">
        <v>107</v>
      </c>
      <c r="H44" t="s">
        <v>108</v>
      </c>
      <c r="I44" t="s">
        <v>24</v>
      </c>
      <c r="J44" s="32" t="s">
        <v>1384</v>
      </c>
      <c r="K44" t="s">
        <v>25</v>
      </c>
      <c r="L44" s="5">
        <v>384</v>
      </c>
      <c r="M44" s="5">
        <v>14</v>
      </c>
      <c r="O44" s="8">
        <v>40</v>
      </c>
      <c r="P44" s="8">
        <v>22</v>
      </c>
      <c r="Q44" s="7">
        <v>1790</v>
      </c>
      <c r="R44" s="7">
        <v>10</v>
      </c>
      <c r="S44" s="7">
        <v>21</v>
      </c>
      <c r="U44" s="31" t="s">
        <v>107</v>
      </c>
      <c r="V44" s="31" t="s">
        <v>108</v>
      </c>
      <c r="W44" s="32" t="s">
        <v>24</v>
      </c>
      <c r="X44" s="32" t="s">
        <v>1384</v>
      </c>
      <c r="Y44" s="32" t="s">
        <v>25</v>
      </c>
      <c r="Z44" s="43">
        <v>192</v>
      </c>
      <c r="AA44" s="43">
        <v>7</v>
      </c>
      <c r="AC44">
        <v>1</v>
      </c>
      <c r="AD44">
        <v>3</v>
      </c>
      <c r="AE44" s="12">
        <v>1790</v>
      </c>
      <c r="AF44" s="12">
        <v>10</v>
      </c>
      <c r="AG44" s="12">
        <v>21</v>
      </c>
      <c r="AH44" s="12">
        <v>12</v>
      </c>
      <c r="AI44"/>
      <c r="AJ44" t="s">
        <v>107</v>
      </c>
      <c r="AK44" t="s">
        <v>1232</v>
      </c>
      <c r="AL44" s="32" t="s">
        <v>24</v>
      </c>
      <c r="AM44" s="32" t="s">
        <v>1384</v>
      </c>
      <c r="AN44" s="32" t="s">
        <v>25</v>
      </c>
      <c r="AO44">
        <v>226</v>
      </c>
      <c r="AP44">
        <v>10</v>
      </c>
      <c r="AR44" s="6">
        <f t="shared" si="0"/>
        <v>802.31000000000006</v>
      </c>
      <c r="AS44" s="6">
        <f t="shared" si="1"/>
        <v>-27.557777777777758</v>
      </c>
      <c r="AT44" s="6">
        <f t="shared" si="2"/>
        <v>-13.848888888888879</v>
      </c>
      <c r="AU44" s="6">
        <f t="shared" si="3"/>
        <v>41.336666666666666</v>
      </c>
    </row>
    <row r="45" spans="1:47" x14ac:dyDescent="0.35">
      <c r="A45">
        <v>10</v>
      </c>
      <c r="B45">
        <v>7</v>
      </c>
      <c r="C45" s="12">
        <v>1790</v>
      </c>
      <c r="D45" s="12">
        <v>10</v>
      </c>
      <c r="E45" s="12">
        <v>21</v>
      </c>
      <c r="F45"/>
      <c r="G45" t="s">
        <v>71</v>
      </c>
      <c r="H45" t="s">
        <v>109</v>
      </c>
      <c r="I45" t="s">
        <v>24</v>
      </c>
      <c r="J45" s="32" t="s">
        <v>1384</v>
      </c>
      <c r="K45" t="s">
        <v>25</v>
      </c>
      <c r="L45" s="5">
        <v>595</v>
      </c>
      <c r="M45" s="5">
        <v>78</v>
      </c>
      <c r="O45" s="8">
        <v>40</v>
      </c>
      <c r="P45" s="8">
        <v>22</v>
      </c>
      <c r="Q45" s="7">
        <v>1790</v>
      </c>
      <c r="R45" s="7">
        <v>10</v>
      </c>
      <c r="S45" s="7">
        <v>21</v>
      </c>
      <c r="U45" s="31" t="s">
        <v>71</v>
      </c>
      <c r="V45" s="31" t="s">
        <v>109</v>
      </c>
      <c r="W45" s="32" t="s">
        <v>24</v>
      </c>
      <c r="X45" s="32" t="s">
        <v>1384</v>
      </c>
      <c r="Y45" s="32" t="s">
        <v>25</v>
      </c>
      <c r="Z45" s="44">
        <v>297</v>
      </c>
      <c r="AA45" s="44">
        <v>89</v>
      </c>
      <c r="AC45">
        <v>1</v>
      </c>
      <c r="AD45">
        <v>3</v>
      </c>
      <c r="AE45" s="12">
        <v>1790</v>
      </c>
      <c r="AF45" s="12">
        <v>10</v>
      </c>
      <c r="AG45" s="12">
        <v>21</v>
      </c>
      <c r="AH45" s="12">
        <v>12</v>
      </c>
      <c r="AI45"/>
      <c r="AJ45" t="s">
        <v>71</v>
      </c>
      <c r="AK45" t="s">
        <v>109</v>
      </c>
      <c r="AL45" s="32" t="s">
        <v>24</v>
      </c>
      <c r="AM45" s="32" t="s">
        <v>1384</v>
      </c>
      <c r="AN45" s="32" t="s">
        <v>25</v>
      </c>
      <c r="AO45">
        <v>160</v>
      </c>
      <c r="AP45">
        <v>84</v>
      </c>
      <c r="AR45" s="6">
        <f t="shared" si="0"/>
        <v>1054.51</v>
      </c>
      <c r="AS45" s="6">
        <f t="shared" si="1"/>
        <v>-127.10888888888891</v>
      </c>
      <c r="AT45" s="6">
        <f t="shared" si="2"/>
        <v>-63.444444444444457</v>
      </c>
      <c r="AU45" s="6">
        <f t="shared" si="3"/>
        <v>190.66333333333333</v>
      </c>
    </row>
    <row r="46" spans="1:47" x14ac:dyDescent="0.35">
      <c r="A46">
        <v>10</v>
      </c>
      <c r="B46">
        <v>7</v>
      </c>
      <c r="C46" s="12">
        <v>1790</v>
      </c>
      <c r="D46" s="12">
        <v>10</v>
      </c>
      <c r="E46" s="12">
        <v>21</v>
      </c>
      <c r="F46"/>
      <c r="G46" t="s">
        <v>51</v>
      </c>
      <c r="H46" t="s">
        <v>106</v>
      </c>
      <c r="I46" t="s">
        <v>24</v>
      </c>
      <c r="J46" s="32" t="s">
        <v>1384</v>
      </c>
      <c r="K46" t="s">
        <v>25</v>
      </c>
      <c r="L46" s="5">
        <v>15490</v>
      </c>
      <c r="M46" s="5"/>
      <c r="O46" s="8">
        <v>40</v>
      </c>
      <c r="P46" s="8">
        <v>22</v>
      </c>
      <c r="Q46" s="7">
        <v>1790</v>
      </c>
      <c r="R46" s="7">
        <v>10</v>
      </c>
      <c r="S46" s="7">
        <v>21</v>
      </c>
      <c r="U46" s="31" t="s">
        <v>51</v>
      </c>
      <c r="V46" s="31" t="s">
        <v>106</v>
      </c>
      <c r="W46" s="32" t="s">
        <v>24</v>
      </c>
      <c r="X46" s="32" t="s">
        <v>1384</v>
      </c>
      <c r="Y46" s="32" t="s">
        <v>25</v>
      </c>
      <c r="Z46" s="43">
        <v>7745</v>
      </c>
      <c r="AC46">
        <v>1</v>
      </c>
      <c r="AD46">
        <v>3</v>
      </c>
      <c r="AE46" s="12">
        <v>1790</v>
      </c>
      <c r="AF46" s="12">
        <v>10</v>
      </c>
      <c r="AG46" s="12">
        <v>21</v>
      </c>
      <c r="AH46" s="12">
        <v>11</v>
      </c>
      <c r="AI46"/>
      <c r="AJ46" t="s">
        <v>51</v>
      </c>
      <c r="AK46" t="s">
        <v>106</v>
      </c>
      <c r="AL46" s="32" t="s">
        <v>24</v>
      </c>
      <c r="AM46" s="32" t="s">
        <v>1384</v>
      </c>
      <c r="AN46" s="32" t="s">
        <v>25</v>
      </c>
      <c r="AO46">
        <v>13591</v>
      </c>
      <c r="AP46">
        <v>27</v>
      </c>
      <c r="AR46" s="6">
        <f t="shared" si="0"/>
        <v>36826.269999999997</v>
      </c>
      <c r="AS46" s="6">
        <f t="shared" si="1"/>
        <v>877.23111111110848</v>
      </c>
      <c r="AT46" s="6">
        <f t="shared" si="2"/>
        <v>438.61555555555424</v>
      </c>
      <c r="AU46" s="6">
        <f t="shared" si="3"/>
        <v>-1315.8466666666677</v>
      </c>
    </row>
    <row r="47" spans="1:47" x14ac:dyDescent="0.35">
      <c r="A47">
        <v>10</v>
      </c>
      <c r="B47">
        <v>7</v>
      </c>
      <c r="C47" s="12">
        <v>1790</v>
      </c>
      <c r="D47" s="12">
        <v>10</v>
      </c>
      <c r="E47" s="12">
        <v>22</v>
      </c>
      <c r="F47"/>
      <c r="G47" t="s">
        <v>111</v>
      </c>
      <c r="H47" t="s">
        <v>112</v>
      </c>
      <c r="I47" t="s">
        <v>24</v>
      </c>
      <c r="J47" s="32" t="s">
        <v>1384</v>
      </c>
      <c r="K47"/>
      <c r="L47" s="5">
        <v>51</v>
      </c>
      <c r="M47" s="5">
        <v>50</v>
      </c>
      <c r="O47" s="8">
        <v>38</v>
      </c>
      <c r="P47" s="8">
        <v>21</v>
      </c>
      <c r="Q47" s="7">
        <v>1790</v>
      </c>
      <c r="R47" s="7">
        <v>10</v>
      </c>
      <c r="S47" s="7">
        <v>22</v>
      </c>
      <c r="U47" s="31" t="s">
        <v>111</v>
      </c>
      <c r="V47" s="31" t="s">
        <v>112</v>
      </c>
      <c r="W47" s="32" t="s">
        <v>24</v>
      </c>
      <c r="X47" s="32" t="s">
        <v>1384</v>
      </c>
      <c r="Z47" s="43">
        <v>25</v>
      </c>
      <c r="AA47" s="43">
        <v>75</v>
      </c>
      <c r="AC47">
        <v>2</v>
      </c>
      <c r="AD47">
        <v>3</v>
      </c>
      <c r="AE47" s="12">
        <v>1790</v>
      </c>
      <c r="AF47" s="12">
        <v>10</v>
      </c>
      <c r="AG47" s="12">
        <v>22</v>
      </c>
      <c r="AH47" s="12">
        <v>12</v>
      </c>
      <c r="AI47"/>
      <c r="AJ47" t="s">
        <v>111</v>
      </c>
      <c r="AK47" t="s">
        <v>112</v>
      </c>
      <c r="AL47" s="32" t="s">
        <v>24</v>
      </c>
      <c r="AM47" s="32" t="s">
        <v>1384</v>
      </c>
      <c r="AN47" s="32"/>
      <c r="AO47">
        <v>29</v>
      </c>
      <c r="AP47">
        <v>68</v>
      </c>
      <c r="AR47" s="6">
        <f t="shared" si="0"/>
        <v>106.93</v>
      </c>
      <c r="AS47" s="6">
        <f t="shared" si="1"/>
        <v>-3.9755555555555517</v>
      </c>
      <c r="AT47" s="6">
        <f t="shared" si="2"/>
        <v>-1.7377777777777759</v>
      </c>
      <c r="AU47" s="6">
        <f t="shared" si="3"/>
        <v>5.9633333333333312</v>
      </c>
    </row>
    <row r="48" spans="1:47" x14ac:dyDescent="0.35">
      <c r="A48">
        <v>10</v>
      </c>
      <c r="B48">
        <v>7</v>
      </c>
      <c r="C48" s="12">
        <v>1790</v>
      </c>
      <c r="D48" s="12">
        <v>10</v>
      </c>
      <c r="E48" s="12">
        <v>23</v>
      </c>
      <c r="F48"/>
      <c r="G48" t="s">
        <v>32</v>
      </c>
      <c r="H48" t="s">
        <v>113</v>
      </c>
      <c r="I48"/>
      <c r="J48" s="32"/>
      <c r="K48"/>
      <c r="L48" s="5">
        <v>225</v>
      </c>
      <c r="M48" s="5">
        <v>32</v>
      </c>
      <c r="O48" s="8">
        <v>39</v>
      </c>
      <c r="P48" s="8">
        <v>22</v>
      </c>
      <c r="Q48" s="7">
        <v>1790</v>
      </c>
      <c r="R48" s="7">
        <v>10</v>
      </c>
      <c r="S48" s="7">
        <v>23</v>
      </c>
      <c r="U48" s="31" t="s">
        <v>32</v>
      </c>
      <c r="V48" s="31" t="s">
        <v>113</v>
      </c>
      <c r="Z48" s="43">
        <v>112</v>
      </c>
      <c r="AA48" s="43">
        <v>66</v>
      </c>
      <c r="AC48">
        <v>2</v>
      </c>
      <c r="AD48">
        <v>3</v>
      </c>
      <c r="AE48" s="12">
        <v>1790</v>
      </c>
      <c r="AF48" s="12">
        <v>10</v>
      </c>
      <c r="AG48" s="12">
        <v>23</v>
      </c>
      <c r="AH48" s="12">
        <v>13</v>
      </c>
      <c r="AI48"/>
      <c r="AJ48" t="s">
        <v>32</v>
      </c>
      <c r="AK48" t="s">
        <v>113</v>
      </c>
      <c r="AL48" s="32"/>
      <c r="AM48" s="32"/>
      <c r="AN48" s="32"/>
      <c r="AO48">
        <v>161</v>
      </c>
      <c r="AP48">
        <v>67</v>
      </c>
      <c r="AR48" s="6">
        <f t="shared" si="0"/>
        <v>499.65000000000003</v>
      </c>
      <c r="AS48" s="6">
        <f t="shared" si="1"/>
        <v>-3.253333333333337</v>
      </c>
      <c r="AT48" s="6">
        <f t="shared" si="2"/>
        <v>-1.2866666666666686</v>
      </c>
      <c r="AU48" s="6">
        <f t="shared" si="3"/>
        <v>4.8800000000000114</v>
      </c>
    </row>
    <row r="49" spans="1:47" x14ac:dyDescent="0.35">
      <c r="A49">
        <v>11</v>
      </c>
      <c r="B49">
        <v>8</v>
      </c>
      <c r="C49" s="12">
        <v>1790</v>
      </c>
      <c r="D49" s="12">
        <v>10</v>
      </c>
      <c r="E49" s="12">
        <v>25</v>
      </c>
      <c r="F49"/>
      <c r="G49" t="s">
        <v>39</v>
      </c>
      <c r="H49" t="s">
        <v>115</v>
      </c>
      <c r="I49" t="s">
        <v>24</v>
      </c>
      <c r="J49" s="32" t="s">
        <v>1384</v>
      </c>
      <c r="K49" t="s">
        <v>25</v>
      </c>
      <c r="L49" s="5">
        <v>17334</v>
      </c>
      <c r="M49" s="5">
        <v>76</v>
      </c>
      <c r="O49" s="8">
        <v>10</v>
      </c>
      <c r="P49" s="8">
        <v>7</v>
      </c>
      <c r="Q49" s="7">
        <v>1790</v>
      </c>
      <c r="R49" s="7">
        <v>10</v>
      </c>
      <c r="S49" s="7">
        <v>25</v>
      </c>
      <c r="U49" s="31" t="s">
        <v>39</v>
      </c>
      <c r="V49" s="31" t="s">
        <v>115</v>
      </c>
      <c r="W49" s="32" t="s">
        <v>24</v>
      </c>
      <c r="X49" s="32" t="s">
        <v>1384</v>
      </c>
      <c r="Y49" s="32" t="s">
        <v>25</v>
      </c>
      <c r="Z49" s="43">
        <v>8667</v>
      </c>
      <c r="AA49" s="43">
        <v>38</v>
      </c>
      <c r="AC49">
        <v>2</v>
      </c>
      <c r="AD49">
        <v>3</v>
      </c>
      <c r="AE49" s="12">
        <v>1790</v>
      </c>
      <c r="AF49" s="12">
        <v>10</v>
      </c>
      <c r="AG49" s="12">
        <v>25</v>
      </c>
      <c r="AH49" s="12">
        <v>13</v>
      </c>
      <c r="AI49"/>
      <c r="AJ49" t="s">
        <v>39</v>
      </c>
      <c r="AK49" t="s">
        <v>115</v>
      </c>
      <c r="AL49" s="32" t="s">
        <v>24</v>
      </c>
      <c r="AM49" s="32" t="s">
        <v>1384</v>
      </c>
      <c r="AN49" s="32" t="s">
        <v>25</v>
      </c>
      <c r="AO49">
        <v>4778</v>
      </c>
      <c r="AP49">
        <v>6</v>
      </c>
      <c r="AR49" s="6">
        <f t="shared" si="0"/>
        <v>30780.2</v>
      </c>
      <c r="AS49" s="6">
        <f t="shared" si="1"/>
        <v>-3654.6711111111126</v>
      </c>
      <c r="AT49" s="6">
        <f t="shared" si="2"/>
        <v>-1827.7155555555562</v>
      </c>
      <c r="AU49" s="6">
        <f t="shared" si="3"/>
        <v>5482.0066666666653</v>
      </c>
    </row>
    <row r="50" spans="1:47" x14ac:dyDescent="0.35">
      <c r="A50">
        <v>11</v>
      </c>
      <c r="B50">
        <v>8</v>
      </c>
      <c r="C50" s="12">
        <v>1790</v>
      </c>
      <c r="D50" s="12">
        <v>10</v>
      </c>
      <c r="E50" s="12">
        <v>26</v>
      </c>
      <c r="F50"/>
      <c r="G50" t="s">
        <v>51</v>
      </c>
      <c r="H50" t="s">
        <v>118</v>
      </c>
      <c r="I50" t="s">
        <v>119</v>
      </c>
      <c r="J50" t="s">
        <v>1384</v>
      </c>
      <c r="K50"/>
      <c r="L50" s="5">
        <v>99</v>
      </c>
      <c r="M50" s="5">
        <v>32</v>
      </c>
      <c r="O50" s="8">
        <v>41</v>
      </c>
      <c r="P50" s="8">
        <v>23</v>
      </c>
      <c r="Q50" s="7">
        <v>1790</v>
      </c>
      <c r="R50" s="7">
        <v>10</v>
      </c>
      <c r="S50" s="7">
        <v>26</v>
      </c>
      <c r="U50" s="31" t="s">
        <v>51</v>
      </c>
      <c r="V50" s="31" t="s">
        <v>118</v>
      </c>
      <c r="W50" s="32" t="s">
        <v>119</v>
      </c>
      <c r="X50" t="s">
        <v>1384</v>
      </c>
      <c r="Z50" s="43">
        <v>49</v>
      </c>
      <c r="AA50" s="43">
        <v>66</v>
      </c>
      <c r="AC50">
        <v>2</v>
      </c>
      <c r="AD50">
        <v>3</v>
      </c>
      <c r="AE50" s="12">
        <v>1790</v>
      </c>
      <c r="AF50" s="12">
        <v>10</v>
      </c>
      <c r="AG50" s="12">
        <v>26</v>
      </c>
      <c r="AH50" s="12">
        <v>14</v>
      </c>
      <c r="AI50"/>
      <c r="AJ50" t="s">
        <v>51</v>
      </c>
      <c r="AK50" t="s">
        <v>118</v>
      </c>
      <c r="AL50" s="32" t="s">
        <v>119</v>
      </c>
      <c r="AM50" t="s">
        <v>1384</v>
      </c>
      <c r="AN50" s="32"/>
      <c r="AO50">
        <v>10</v>
      </c>
      <c r="AP50">
        <v>45</v>
      </c>
      <c r="AR50" s="6">
        <f t="shared" si="0"/>
        <v>159.42999999999998</v>
      </c>
      <c r="AS50" s="6">
        <f t="shared" si="1"/>
        <v>-28.462222222222231</v>
      </c>
      <c r="AT50" s="6">
        <f t="shared" si="2"/>
        <v>-13.891111111111115</v>
      </c>
      <c r="AU50" s="6">
        <f t="shared" si="3"/>
        <v>42.693333333333321</v>
      </c>
    </row>
    <row r="51" spans="1:47" x14ac:dyDescent="0.35">
      <c r="A51">
        <v>12</v>
      </c>
      <c r="B51">
        <v>8</v>
      </c>
      <c r="C51" s="12">
        <v>1790</v>
      </c>
      <c r="D51" s="12">
        <v>10</v>
      </c>
      <c r="E51" s="12">
        <v>26</v>
      </c>
      <c r="F51"/>
      <c r="G51" t="s">
        <v>45</v>
      </c>
      <c r="H51" t="s">
        <v>116</v>
      </c>
      <c r="I51" t="s">
        <v>24</v>
      </c>
      <c r="J51" s="32" t="s">
        <v>1384</v>
      </c>
      <c r="K51" t="s">
        <v>25</v>
      </c>
      <c r="L51" s="5">
        <v>3791</v>
      </c>
      <c r="M51" s="5">
        <v>30</v>
      </c>
      <c r="O51" s="8">
        <v>3</v>
      </c>
      <c r="P51" s="8">
        <v>4</v>
      </c>
      <c r="Q51" s="7">
        <v>1790</v>
      </c>
      <c r="R51" s="7">
        <v>10</v>
      </c>
      <c r="S51" s="7">
        <v>26</v>
      </c>
      <c r="U51" s="31" t="s">
        <v>45</v>
      </c>
      <c r="V51" s="31" t="s">
        <v>116</v>
      </c>
      <c r="W51" s="32" t="s">
        <v>24</v>
      </c>
      <c r="X51" s="32" t="s">
        <v>1384</v>
      </c>
      <c r="Y51" s="32" t="s">
        <v>25</v>
      </c>
      <c r="Z51" s="43">
        <v>1895</v>
      </c>
      <c r="AA51" s="43">
        <v>65</v>
      </c>
      <c r="AC51">
        <v>2</v>
      </c>
      <c r="AD51">
        <v>3</v>
      </c>
      <c r="AE51" s="12">
        <v>1790</v>
      </c>
      <c r="AF51" s="12">
        <v>10</v>
      </c>
      <c r="AG51" s="12">
        <v>26</v>
      </c>
      <c r="AH51" s="12">
        <v>13</v>
      </c>
      <c r="AI51"/>
      <c r="AJ51" t="s">
        <v>45</v>
      </c>
      <c r="AK51" t="s">
        <v>116</v>
      </c>
      <c r="AL51" s="32" t="s">
        <v>24</v>
      </c>
      <c r="AM51" s="32" t="s">
        <v>1384</v>
      </c>
      <c r="AN51" s="32" t="s">
        <v>25</v>
      </c>
      <c r="AO51">
        <v>1590</v>
      </c>
      <c r="AP51">
        <v>22</v>
      </c>
      <c r="AR51" s="6">
        <f t="shared" si="0"/>
        <v>7277.17</v>
      </c>
      <c r="AS51" s="6">
        <f t="shared" si="1"/>
        <v>-557.00222222222214</v>
      </c>
      <c r="AT51" s="6">
        <f t="shared" si="2"/>
        <v>-278.15111111111111</v>
      </c>
      <c r="AU51" s="6">
        <f t="shared" si="3"/>
        <v>835.50333333333333</v>
      </c>
    </row>
    <row r="52" spans="1:47" x14ac:dyDescent="0.35">
      <c r="A52">
        <v>11</v>
      </c>
      <c r="B52">
        <v>8</v>
      </c>
      <c r="C52" s="12">
        <v>1790</v>
      </c>
      <c r="D52" s="12">
        <v>10</v>
      </c>
      <c r="E52" s="12">
        <v>27</v>
      </c>
      <c r="F52"/>
      <c r="G52" t="s">
        <v>39</v>
      </c>
      <c r="H52" t="s">
        <v>132</v>
      </c>
      <c r="I52" t="s">
        <v>133</v>
      </c>
      <c r="J52" t="s">
        <v>1390</v>
      </c>
      <c r="K52"/>
      <c r="L52" s="5">
        <v>22</v>
      </c>
      <c r="M52" s="5">
        <v>70</v>
      </c>
      <c r="O52" s="8">
        <v>3</v>
      </c>
      <c r="P52" s="8">
        <v>4</v>
      </c>
      <c r="Q52" s="7">
        <v>1790</v>
      </c>
      <c r="R52" s="7">
        <v>10</v>
      </c>
      <c r="S52" s="7">
        <v>27</v>
      </c>
      <c r="U52" s="31" t="s">
        <v>39</v>
      </c>
      <c r="V52" s="31" t="s">
        <v>132</v>
      </c>
      <c r="W52" s="32" t="s">
        <v>1034</v>
      </c>
      <c r="X52" t="s">
        <v>1390</v>
      </c>
      <c r="Z52" s="43">
        <v>11</v>
      </c>
      <c r="AA52" s="43">
        <v>35</v>
      </c>
      <c r="AC52">
        <v>2</v>
      </c>
      <c r="AD52">
        <v>3</v>
      </c>
      <c r="AE52" s="12">
        <v>1790</v>
      </c>
      <c r="AF52" s="12">
        <v>10</v>
      </c>
      <c r="AG52" s="12">
        <v>27</v>
      </c>
      <c r="AH52" s="12">
        <v>15</v>
      </c>
      <c r="AI52"/>
      <c r="AJ52" t="s">
        <v>39</v>
      </c>
      <c r="AK52" t="s">
        <v>132</v>
      </c>
      <c r="AL52" s="32" t="s">
        <v>1034</v>
      </c>
      <c r="AM52" t="s">
        <v>1390</v>
      </c>
      <c r="AN52" s="32"/>
      <c r="AO52">
        <v>23</v>
      </c>
      <c r="AP52">
        <v>48</v>
      </c>
      <c r="AR52" s="6">
        <f t="shared" si="0"/>
        <v>57.53</v>
      </c>
      <c r="AS52" s="6">
        <f t="shared" si="1"/>
        <v>2.8688888888888888</v>
      </c>
      <c r="AT52" s="6">
        <f t="shared" si="2"/>
        <v>1.0844444444444445</v>
      </c>
      <c r="AU52" s="6">
        <f t="shared" si="3"/>
        <v>-4.3033333333333346</v>
      </c>
    </row>
    <row r="53" spans="1:47" x14ac:dyDescent="0.35">
      <c r="A53">
        <v>13</v>
      </c>
      <c r="B53">
        <v>9</v>
      </c>
      <c r="C53" s="12">
        <v>1790</v>
      </c>
      <c r="D53" s="12">
        <v>10</v>
      </c>
      <c r="E53" s="12">
        <v>27</v>
      </c>
      <c r="F53"/>
      <c r="G53" t="s">
        <v>140</v>
      </c>
      <c r="H53" t="s">
        <v>141</v>
      </c>
      <c r="I53" t="s">
        <v>142</v>
      </c>
      <c r="J53" s="32" t="s">
        <v>1391</v>
      </c>
      <c r="K53"/>
      <c r="L53" s="5">
        <v>715</v>
      </c>
      <c r="M53" s="5">
        <v>82</v>
      </c>
      <c r="O53" s="8">
        <v>3</v>
      </c>
      <c r="P53" s="8">
        <v>4</v>
      </c>
      <c r="Q53" s="7">
        <v>1790</v>
      </c>
      <c r="R53" s="7">
        <v>10</v>
      </c>
      <c r="S53" s="7">
        <v>27</v>
      </c>
      <c r="U53" s="31" t="s">
        <v>140</v>
      </c>
      <c r="V53" s="31" t="s">
        <v>141</v>
      </c>
      <c r="W53" s="32" t="s">
        <v>1035</v>
      </c>
      <c r="X53" s="32" t="s">
        <v>1391</v>
      </c>
      <c r="Z53" s="43">
        <v>357</v>
      </c>
      <c r="AA53" s="43">
        <v>91</v>
      </c>
      <c r="AC53">
        <v>2</v>
      </c>
      <c r="AD53">
        <v>3</v>
      </c>
      <c r="AE53" s="12">
        <v>1790</v>
      </c>
      <c r="AF53" s="12">
        <v>10</v>
      </c>
      <c r="AG53" s="12">
        <v>27</v>
      </c>
      <c r="AH53" s="12">
        <v>16</v>
      </c>
      <c r="AI53"/>
      <c r="AJ53" t="s">
        <v>140</v>
      </c>
      <c r="AK53" t="s">
        <v>141</v>
      </c>
      <c r="AL53" s="32" t="s">
        <v>1035</v>
      </c>
      <c r="AM53" s="32" t="s">
        <v>1391</v>
      </c>
      <c r="AN53" s="32"/>
      <c r="AO53">
        <v>386</v>
      </c>
      <c r="AP53">
        <v>53</v>
      </c>
      <c r="AR53" s="6">
        <f t="shared" si="0"/>
        <v>1460.2600000000002</v>
      </c>
      <c r="AS53" s="6">
        <f t="shared" si="1"/>
        <v>-66.815555555555477</v>
      </c>
      <c r="AT53" s="6">
        <f t="shared" si="2"/>
        <v>-33.317777777777742</v>
      </c>
      <c r="AU53" s="6">
        <f t="shared" si="3"/>
        <v>100.22333333333339</v>
      </c>
    </row>
    <row r="54" spans="1:47" x14ac:dyDescent="0.35">
      <c r="A54">
        <v>13</v>
      </c>
      <c r="B54">
        <v>9</v>
      </c>
      <c r="C54" s="12">
        <v>1790</v>
      </c>
      <c r="D54" s="12">
        <v>10</v>
      </c>
      <c r="E54" s="12">
        <v>27</v>
      </c>
      <c r="F54"/>
      <c r="G54" t="s">
        <v>120</v>
      </c>
      <c r="H54" t="s">
        <v>121</v>
      </c>
      <c r="I54" t="s">
        <v>122</v>
      </c>
      <c r="J54" s="32" t="s">
        <v>1385</v>
      </c>
      <c r="K54"/>
      <c r="L54" s="5">
        <v>2654</v>
      </c>
      <c r="M54" s="5">
        <v>36</v>
      </c>
      <c r="O54" s="8">
        <v>4</v>
      </c>
      <c r="P54" s="8">
        <v>4</v>
      </c>
      <c r="Q54" s="7">
        <v>1790</v>
      </c>
      <c r="R54" s="7">
        <v>10</v>
      </c>
      <c r="S54" s="7">
        <v>27</v>
      </c>
      <c r="U54" s="31" t="s">
        <v>120</v>
      </c>
      <c r="V54" s="31" t="s">
        <v>121</v>
      </c>
      <c r="W54" s="32" t="s">
        <v>1409</v>
      </c>
      <c r="X54" s="32" t="s">
        <v>1385</v>
      </c>
      <c r="Z54" s="43">
        <v>1327</v>
      </c>
      <c r="AA54" s="43">
        <v>18</v>
      </c>
      <c r="AC54">
        <v>2</v>
      </c>
      <c r="AD54">
        <v>3</v>
      </c>
      <c r="AE54" s="12">
        <v>1790</v>
      </c>
      <c r="AF54" s="12">
        <v>10</v>
      </c>
      <c r="AG54" s="12">
        <v>27</v>
      </c>
      <c r="AH54" s="12">
        <v>14</v>
      </c>
      <c r="AI54"/>
      <c r="AJ54" t="s">
        <v>120</v>
      </c>
      <c r="AK54" t="s">
        <v>121</v>
      </c>
      <c r="AL54" s="32" t="s">
        <v>1409</v>
      </c>
      <c r="AM54" s="32" t="s">
        <v>1385</v>
      </c>
      <c r="AN54" s="32"/>
      <c r="AO54">
        <v>1954</v>
      </c>
      <c r="AP54">
        <v>93</v>
      </c>
      <c r="AR54" s="6">
        <f t="shared" si="0"/>
        <v>5936.47</v>
      </c>
      <c r="AS54" s="6">
        <f t="shared" si="1"/>
        <v>-15.928888888888977</v>
      </c>
      <c r="AT54" s="6">
        <f t="shared" si="2"/>
        <v>-8.1444444444444883</v>
      </c>
      <c r="AU54" s="6">
        <f t="shared" si="3"/>
        <v>23.893333333333267</v>
      </c>
    </row>
    <row r="55" spans="1:47" x14ac:dyDescent="0.35">
      <c r="A55">
        <v>12</v>
      </c>
      <c r="B55">
        <v>8</v>
      </c>
      <c r="C55" s="12">
        <v>1790</v>
      </c>
      <c r="D55" s="12">
        <v>10</v>
      </c>
      <c r="E55" s="12">
        <v>27</v>
      </c>
      <c r="F55"/>
      <c r="G55" t="s">
        <v>47</v>
      </c>
      <c r="H55" t="s">
        <v>129</v>
      </c>
      <c r="I55" t="s">
        <v>83</v>
      </c>
      <c r="J55" t="s">
        <v>1384</v>
      </c>
      <c r="K55"/>
      <c r="L55" s="5">
        <v>2205</v>
      </c>
      <c r="M55" s="5">
        <v>38</v>
      </c>
      <c r="O55" s="8">
        <v>4</v>
      </c>
      <c r="P55" s="8">
        <v>4</v>
      </c>
      <c r="Q55" s="7">
        <v>1790</v>
      </c>
      <c r="R55" s="7">
        <v>10</v>
      </c>
      <c r="S55" s="7">
        <v>27</v>
      </c>
      <c r="U55" s="31" t="s">
        <v>47</v>
      </c>
      <c r="V55" s="31" t="s">
        <v>129</v>
      </c>
      <c r="W55" s="32" t="s">
        <v>83</v>
      </c>
      <c r="X55" t="s">
        <v>1384</v>
      </c>
      <c r="Z55" s="43">
        <v>1102</v>
      </c>
      <c r="AA55" s="43">
        <v>69</v>
      </c>
      <c r="AC55">
        <v>2</v>
      </c>
      <c r="AD55">
        <v>3</v>
      </c>
      <c r="AE55" s="12">
        <v>1790</v>
      </c>
      <c r="AF55" s="12">
        <v>10</v>
      </c>
      <c r="AG55" s="12">
        <v>27</v>
      </c>
      <c r="AH55" s="12">
        <v>15</v>
      </c>
      <c r="AI55"/>
      <c r="AJ55" t="s">
        <v>47</v>
      </c>
      <c r="AK55" t="s">
        <v>129</v>
      </c>
      <c r="AL55" s="32" t="s">
        <v>83</v>
      </c>
      <c r="AM55" t="s">
        <v>1384</v>
      </c>
      <c r="AN55" s="32"/>
      <c r="AO55">
        <v>670</v>
      </c>
      <c r="AP55">
        <v>93</v>
      </c>
      <c r="AR55" s="6">
        <f t="shared" si="0"/>
        <v>3979</v>
      </c>
      <c r="AS55" s="6">
        <f t="shared" si="1"/>
        <v>-436.93555555555565</v>
      </c>
      <c r="AT55" s="6">
        <f t="shared" si="2"/>
        <v>-218.15777777777782</v>
      </c>
      <c r="AU55" s="6">
        <f t="shared" si="3"/>
        <v>655.40333333333331</v>
      </c>
    </row>
    <row r="56" spans="1:47" x14ac:dyDescent="0.35">
      <c r="A56">
        <v>12</v>
      </c>
      <c r="B56">
        <v>8</v>
      </c>
      <c r="C56" s="12">
        <v>1790</v>
      </c>
      <c r="D56" s="12">
        <v>10</v>
      </c>
      <c r="E56" s="12">
        <v>27</v>
      </c>
      <c r="F56"/>
      <c r="G56" t="s">
        <v>135</v>
      </c>
      <c r="H56" t="s">
        <v>136</v>
      </c>
      <c r="I56" t="s">
        <v>24</v>
      </c>
      <c r="J56" s="32" t="s">
        <v>1384</v>
      </c>
      <c r="K56"/>
      <c r="L56" s="5">
        <v>1008</v>
      </c>
      <c r="M56" s="5">
        <v>10</v>
      </c>
      <c r="O56" s="8">
        <v>4</v>
      </c>
      <c r="P56" s="8">
        <v>4</v>
      </c>
      <c r="Q56" s="7">
        <v>1790</v>
      </c>
      <c r="R56" s="7">
        <v>10</v>
      </c>
      <c r="S56" s="7">
        <v>27</v>
      </c>
      <c r="U56" s="31" t="s">
        <v>135</v>
      </c>
      <c r="V56" s="31" t="s">
        <v>1036</v>
      </c>
      <c r="W56" s="32" t="s">
        <v>24</v>
      </c>
      <c r="X56" s="32" t="s">
        <v>1384</v>
      </c>
      <c r="Z56" s="43">
        <v>504</v>
      </c>
      <c r="AA56" s="43">
        <v>5</v>
      </c>
      <c r="AC56">
        <v>2</v>
      </c>
      <c r="AD56">
        <v>3</v>
      </c>
      <c r="AE56" s="12">
        <v>1790</v>
      </c>
      <c r="AF56" s="12">
        <v>10</v>
      </c>
      <c r="AG56" s="12">
        <v>27</v>
      </c>
      <c r="AH56" s="12">
        <v>16</v>
      </c>
      <c r="AI56"/>
      <c r="AJ56" t="s">
        <v>135</v>
      </c>
      <c r="AK56" t="s">
        <v>1036</v>
      </c>
      <c r="AL56" s="32" t="s">
        <v>24</v>
      </c>
      <c r="AM56" s="32" t="s">
        <v>1384</v>
      </c>
      <c r="AN56" s="32"/>
      <c r="AO56">
        <v>821</v>
      </c>
      <c r="AP56">
        <v>15</v>
      </c>
      <c r="AR56" s="6">
        <f t="shared" si="0"/>
        <v>2333.2999999999997</v>
      </c>
      <c r="AS56" s="6">
        <f t="shared" si="1"/>
        <v>28.922222222222125</v>
      </c>
      <c r="AT56" s="6">
        <f t="shared" si="2"/>
        <v>14.411111111111063</v>
      </c>
      <c r="AU56" s="6">
        <f t="shared" si="3"/>
        <v>-43.383333333333461</v>
      </c>
    </row>
    <row r="57" spans="1:47" x14ac:dyDescent="0.35">
      <c r="A57">
        <v>13</v>
      </c>
      <c r="B57">
        <v>9</v>
      </c>
      <c r="C57" s="12">
        <v>1790</v>
      </c>
      <c r="D57" s="12">
        <v>10</v>
      </c>
      <c r="E57" s="12">
        <v>27</v>
      </c>
      <c r="F57"/>
      <c r="G57" t="s">
        <v>51</v>
      </c>
      <c r="H57" t="s">
        <v>117</v>
      </c>
      <c r="I57" t="s">
        <v>24</v>
      </c>
      <c r="J57" s="32" t="s">
        <v>1384</v>
      </c>
      <c r="K57" t="s">
        <v>25</v>
      </c>
      <c r="L57" s="5">
        <v>4148</v>
      </c>
      <c r="M57" s="5">
        <v>76</v>
      </c>
      <c r="O57" s="8">
        <v>4</v>
      </c>
      <c r="P57" s="8">
        <v>4</v>
      </c>
      <c r="Q57" s="7">
        <v>1790</v>
      </c>
      <c r="R57" s="7">
        <v>10</v>
      </c>
      <c r="S57" s="7">
        <v>27</v>
      </c>
      <c r="U57" s="31" t="s">
        <v>51</v>
      </c>
      <c r="V57" s="31" t="s">
        <v>117</v>
      </c>
      <c r="W57" s="32" t="s">
        <v>24</v>
      </c>
      <c r="X57" s="32" t="s">
        <v>1384</v>
      </c>
      <c r="Y57" s="32" t="s">
        <v>25</v>
      </c>
      <c r="Z57" s="43">
        <v>2074</v>
      </c>
      <c r="AA57" s="43">
        <v>38</v>
      </c>
      <c r="AC57">
        <v>2</v>
      </c>
      <c r="AD57">
        <v>3</v>
      </c>
      <c r="AE57" s="12">
        <v>1790</v>
      </c>
      <c r="AF57" s="12">
        <v>10</v>
      </c>
      <c r="AG57" s="12">
        <v>27</v>
      </c>
      <c r="AH57" s="12">
        <v>14</v>
      </c>
      <c r="AI57"/>
      <c r="AJ57" t="s">
        <v>51</v>
      </c>
      <c r="AK57" t="s">
        <v>117</v>
      </c>
      <c r="AL57" s="32" t="s">
        <v>24</v>
      </c>
      <c r="AM57" s="32" t="s">
        <v>1384</v>
      </c>
      <c r="AN57" s="32" t="s">
        <v>25</v>
      </c>
      <c r="AO57">
        <v>1715</v>
      </c>
      <c r="AP57">
        <v>21</v>
      </c>
      <c r="AR57" s="6">
        <f t="shared" si="0"/>
        <v>7938.35</v>
      </c>
      <c r="AS57" s="6">
        <f t="shared" si="1"/>
        <v>-620.60444444444443</v>
      </c>
      <c r="AT57" s="6">
        <f t="shared" si="2"/>
        <v>-310.68222222222221</v>
      </c>
      <c r="AU57" s="6">
        <f t="shared" si="3"/>
        <v>930.90666666666675</v>
      </c>
    </row>
    <row r="58" spans="1:47" x14ac:dyDescent="0.35">
      <c r="A58">
        <v>11</v>
      </c>
      <c r="B58">
        <v>8</v>
      </c>
      <c r="C58" s="12">
        <v>1790</v>
      </c>
      <c r="D58" s="12">
        <v>10</v>
      </c>
      <c r="E58" s="12">
        <v>27</v>
      </c>
      <c r="F58"/>
      <c r="G58" t="s">
        <v>137</v>
      </c>
      <c r="H58" t="s">
        <v>138</v>
      </c>
      <c r="I58" t="s">
        <v>24</v>
      </c>
      <c r="J58" s="32" t="s">
        <v>1384</v>
      </c>
      <c r="K58"/>
      <c r="L58" s="5">
        <v>3989</v>
      </c>
      <c r="M58" s="5">
        <v>22</v>
      </c>
      <c r="O58" s="8">
        <v>5</v>
      </c>
      <c r="P58" s="8">
        <v>5</v>
      </c>
      <c r="Q58" s="7">
        <v>1790</v>
      </c>
      <c r="R58" s="7">
        <v>10</v>
      </c>
      <c r="S58" s="7">
        <v>27</v>
      </c>
      <c r="U58" s="31" t="s">
        <v>137</v>
      </c>
      <c r="V58" s="31" t="s">
        <v>138</v>
      </c>
      <c r="W58" s="32" t="s">
        <v>24</v>
      </c>
      <c r="X58" s="32" t="s">
        <v>1384</v>
      </c>
      <c r="Z58" s="43">
        <v>1994</v>
      </c>
      <c r="AA58" s="43">
        <v>61</v>
      </c>
      <c r="AC58">
        <v>2</v>
      </c>
      <c r="AD58">
        <v>3</v>
      </c>
      <c r="AE58" s="12">
        <v>1790</v>
      </c>
      <c r="AF58" s="12">
        <v>10</v>
      </c>
      <c r="AG58" s="12">
        <v>27</v>
      </c>
      <c r="AH58" s="12">
        <v>16</v>
      </c>
      <c r="AI58"/>
      <c r="AJ58" t="s">
        <v>137</v>
      </c>
      <c r="AK58" t="s">
        <v>138</v>
      </c>
      <c r="AL58" s="32" t="s">
        <v>24</v>
      </c>
      <c r="AM58" s="32" t="s">
        <v>1384</v>
      </c>
      <c r="AN58" s="32"/>
      <c r="AO58">
        <v>1500</v>
      </c>
      <c r="AP58">
        <v>48</v>
      </c>
      <c r="AR58" s="6">
        <f t="shared" si="0"/>
        <v>7484.3099999999986</v>
      </c>
      <c r="AS58" s="6">
        <f t="shared" si="1"/>
        <v>-662.86000000000081</v>
      </c>
      <c r="AT58" s="6">
        <f t="shared" si="2"/>
        <v>-331.04000000000042</v>
      </c>
      <c r="AU58" s="6">
        <f t="shared" si="3"/>
        <v>994.28999999999951</v>
      </c>
    </row>
    <row r="59" spans="1:47" x14ac:dyDescent="0.35">
      <c r="A59">
        <v>13</v>
      </c>
      <c r="B59">
        <v>9</v>
      </c>
      <c r="C59" s="12">
        <v>1790</v>
      </c>
      <c r="D59" s="12">
        <v>10</v>
      </c>
      <c r="E59" s="12">
        <v>27</v>
      </c>
      <c r="F59"/>
      <c r="G59" t="s">
        <v>124</v>
      </c>
      <c r="H59" t="s">
        <v>128</v>
      </c>
      <c r="I59" t="s">
        <v>125</v>
      </c>
      <c r="J59" s="32" t="s">
        <v>1384</v>
      </c>
      <c r="K59"/>
      <c r="L59" s="5">
        <v>76</v>
      </c>
      <c r="M59" s="5">
        <v>58</v>
      </c>
      <c r="O59" s="8">
        <v>3</v>
      </c>
      <c r="P59" s="8">
        <v>4</v>
      </c>
      <c r="Q59" s="7">
        <v>1790</v>
      </c>
      <c r="R59" s="7">
        <v>10</v>
      </c>
      <c r="S59" s="7">
        <v>27</v>
      </c>
      <c r="U59" s="31" t="s">
        <v>124</v>
      </c>
      <c r="V59" s="31" t="s">
        <v>128</v>
      </c>
      <c r="W59" s="32" t="s">
        <v>125</v>
      </c>
      <c r="X59" s="32" t="s">
        <v>1384</v>
      </c>
      <c r="Z59" s="44">
        <v>38</v>
      </c>
      <c r="AA59" s="43">
        <v>29</v>
      </c>
      <c r="AC59">
        <v>2</v>
      </c>
      <c r="AD59">
        <v>3</v>
      </c>
      <c r="AE59" s="12">
        <v>1790</v>
      </c>
      <c r="AF59" s="12">
        <v>10</v>
      </c>
      <c r="AG59" s="12">
        <v>27</v>
      </c>
      <c r="AH59" s="12">
        <v>15</v>
      </c>
      <c r="AI59"/>
      <c r="AJ59" t="s">
        <v>124</v>
      </c>
      <c r="AK59" t="s">
        <v>128</v>
      </c>
      <c r="AL59" s="32" t="s">
        <v>125</v>
      </c>
      <c r="AM59" s="32" t="s">
        <v>1384</v>
      </c>
      <c r="AN59" s="32"/>
      <c r="AO59">
        <v>44</v>
      </c>
      <c r="AP59">
        <v>4</v>
      </c>
      <c r="AR59" s="6">
        <f t="shared" si="0"/>
        <v>158.91</v>
      </c>
      <c r="AS59" s="6">
        <f t="shared" si="1"/>
        <v>-5.9533333333333349</v>
      </c>
      <c r="AT59" s="6">
        <f t="shared" si="2"/>
        <v>-3.2666666666666675</v>
      </c>
      <c r="AU59" s="6">
        <f t="shared" si="3"/>
        <v>8.93</v>
      </c>
    </row>
    <row r="60" spans="1:47" x14ac:dyDescent="0.35">
      <c r="A60">
        <v>12</v>
      </c>
      <c r="B60">
        <v>8</v>
      </c>
      <c r="C60" s="12">
        <v>1790</v>
      </c>
      <c r="D60" s="12">
        <v>10</v>
      </c>
      <c r="E60" s="12">
        <v>28</v>
      </c>
      <c r="F60"/>
      <c r="G60" t="s">
        <v>51</v>
      </c>
      <c r="H60" t="s">
        <v>149</v>
      </c>
      <c r="I60" t="s">
        <v>24</v>
      </c>
      <c r="J60" s="32" t="s">
        <v>1384</v>
      </c>
      <c r="K60" t="s">
        <v>25</v>
      </c>
      <c r="L60" s="5">
        <v>4000</v>
      </c>
      <c r="M60" s="5">
        <v>4</v>
      </c>
      <c r="O60" s="8">
        <v>5</v>
      </c>
      <c r="P60" s="8">
        <v>5</v>
      </c>
      <c r="Q60" s="7">
        <v>1790</v>
      </c>
      <c r="R60" s="7">
        <v>10</v>
      </c>
      <c r="S60" s="7">
        <v>28</v>
      </c>
      <c r="U60" s="31" t="s">
        <v>51</v>
      </c>
      <c r="V60" s="31" t="s">
        <v>149</v>
      </c>
      <c r="W60" s="32" t="s">
        <v>24</v>
      </c>
      <c r="X60" s="32" t="s">
        <v>1384</v>
      </c>
      <c r="Y60" s="32" t="s">
        <v>25</v>
      </c>
      <c r="Z60" s="43">
        <v>2000</v>
      </c>
      <c r="AA60" s="43">
        <v>2</v>
      </c>
      <c r="AC60">
        <v>2</v>
      </c>
      <c r="AD60">
        <v>3</v>
      </c>
      <c r="AE60" s="12">
        <v>1790</v>
      </c>
      <c r="AF60" s="12">
        <v>10</v>
      </c>
      <c r="AG60" s="12">
        <v>28</v>
      </c>
      <c r="AH60" s="12">
        <v>18</v>
      </c>
      <c r="AI60"/>
      <c r="AJ60" t="s">
        <v>51</v>
      </c>
      <c r="AK60" t="s">
        <v>149</v>
      </c>
      <c r="AL60" s="32" t="s">
        <v>24</v>
      </c>
      <c r="AM60" s="32" t="s">
        <v>1384</v>
      </c>
      <c r="AN60" s="32" t="s">
        <v>25</v>
      </c>
      <c r="AO60">
        <v>1080</v>
      </c>
      <c r="AP60">
        <v>1</v>
      </c>
      <c r="AR60" s="6">
        <f t="shared" si="0"/>
        <v>7080.0700000000006</v>
      </c>
      <c r="AS60" s="6">
        <f t="shared" si="1"/>
        <v>-853.34222222222206</v>
      </c>
      <c r="AT60" s="6">
        <f t="shared" si="2"/>
        <v>-426.69111111111107</v>
      </c>
      <c r="AU60" s="6">
        <f t="shared" si="3"/>
        <v>1280.0133333333335</v>
      </c>
    </row>
    <row r="61" spans="1:47" x14ac:dyDescent="0.35">
      <c r="A61">
        <v>14</v>
      </c>
      <c r="B61">
        <v>9</v>
      </c>
      <c r="C61" s="12">
        <v>1790</v>
      </c>
      <c r="D61" s="12">
        <v>10</v>
      </c>
      <c r="E61" s="12">
        <v>28</v>
      </c>
      <c r="F61"/>
      <c r="G61" t="s">
        <v>45</v>
      </c>
      <c r="H61" t="s">
        <v>76</v>
      </c>
      <c r="I61" t="s">
        <v>24</v>
      </c>
      <c r="J61" s="32" t="s">
        <v>1384</v>
      </c>
      <c r="K61" t="s">
        <v>25</v>
      </c>
      <c r="L61" s="5">
        <v>2880</v>
      </c>
      <c r="M61" s="5">
        <v>22</v>
      </c>
      <c r="O61" s="8">
        <v>3</v>
      </c>
      <c r="P61" s="8">
        <v>4</v>
      </c>
      <c r="Q61" s="7">
        <v>1790</v>
      </c>
      <c r="R61" s="7">
        <v>10</v>
      </c>
      <c r="S61" s="7">
        <v>28</v>
      </c>
      <c r="U61" s="31" t="s">
        <v>45</v>
      </c>
      <c r="V61" s="31" t="s">
        <v>76</v>
      </c>
      <c r="W61" s="32" t="s">
        <v>24</v>
      </c>
      <c r="X61" s="32" t="s">
        <v>1384</v>
      </c>
      <c r="Y61" s="32" t="s">
        <v>25</v>
      </c>
      <c r="Z61" s="43">
        <v>1440</v>
      </c>
      <c r="AA61" s="43">
        <v>11</v>
      </c>
      <c r="AC61">
        <v>2</v>
      </c>
      <c r="AD61">
        <v>3</v>
      </c>
      <c r="AE61" s="12">
        <v>1790</v>
      </c>
      <c r="AF61" s="12">
        <v>10</v>
      </c>
      <c r="AG61" s="12">
        <v>28</v>
      </c>
      <c r="AH61" s="12">
        <v>17</v>
      </c>
      <c r="AI61"/>
      <c r="AJ61" t="s">
        <v>45</v>
      </c>
      <c r="AK61" t="s">
        <v>76</v>
      </c>
      <c r="AL61" s="32" t="s">
        <v>24</v>
      </c>
      <c r="AM61" s="32" t="s">
        <v>1384</v>
      </c>
      <c r="AN61" s="32" t="s">
        <v>25</v>
      </c>
      <c r="AO61">
        <v>817</v>
      </c>
      <c r="AP61">
        <v>14</v>
      </c>
      <c r="AR61" s="6">
        <f t="shared" si="0"/>
        <v>5137.4699999999993</v>
      </c>
      <c r="AS61" s="6">
        <f t="shared" si="1"/>
        <v>-596.90000000000032</v>
      </c>
      <c r="AT61" s="6">
        <f t="shared" si="2"/>
        <v>-298.56000000000017</v>
      </c>
      <c r="AU61" s="6">
        <f t="shared" si="3"/>
        <v>895.3499999999998</v>
      </c>
    </row>
    <row r="62" spans="1:47" x14ac:dyDescent="0.35">
      <c r="A62">
        <v>14</v>
      </c>
      <c r="B62">
        <v>9</v>
      </c>
      <c r="C62" s="12">
        <v>1790</v>
      </c>
      <c r="D62" s="12">
        <v>10</v>
      </c>
      <c r="E62" s="12">
        <v>28</v>
      </c>
      <c r="F62"/>
      <c r="G62" t="s">
        <v>145</v>
      </c>
      <c r="H62" t="s">
        <v>146</v>
      </c>
      <c r="I62" t="s">
        <v>30</v>
      </c>
      <c r="J62" t="s">
        <v>1384</v>
      </c>
      <c r="K62"/>
      <c r="L62" s="5">
        <v>993</v>
      </c>
      <c r="M62" s="5">
        <v>88</v>
      </c>
      <c r="O62" s="8">
        <v>5</v>
      </c>
      <c r="P62" s="8">
        <v>5</v>
      </c>
      <c r="Q62" s="7">
        <v>1790</v>
      </c>
      <c r="R62" s="7">
        <v>10</v>
      </c>
      <c r="S62" s="7">
        <v>28</v>
      </c>
      <c r="U62" s="31" t="s">
        <v>145</v>
      </c>
      <c r="V62" s="31" t="s">
        <v>1037</v>
      </c>
      <c r="W62" s="32" t="s">
        <v>30</v>
      </c>
      <c r="X62" t="s">
        <v>1384</v>
      </c>
      <c r="Z62" s="43">
        <v>496</v>
      </c>
      <c r="AA62" s="43">
        <v>94</v>
      </c>
      <c r="AC62">
        <v>2</v>
      </c>
      <c r="AD62">
        <v>3</v>
      </c>
      <c r="AE62" s="12">
        <v>1790</v>
      </c>
      <c r="AF62" s="12">
        <v>10</v>
      </c>
      <c r="AG62" s="12">
        <v>28</v>
      </c>
      <c r="AH62" s="12">
        <v>17</v>
      </c>
      <c r="AI62"/>
      <c r="AJ62" t="s">
        <v>145</v>
      </c>
      <c r="AK62" t="s">
        <v>146</v>
      </c>
      <c r="AL62" s="32" t="s">
        <v>30</v>
      </c>
      <c r="AM62" t="s">
        <v>1384</v>
      </c>
      <c r="AN62" s="32"/>
      <c r="AO62">
        <v>285</v>
      </c>
      <c r="AP62">
        <v>24</v>
      </c>
      <c r="AR62" s="6">
        <f t="shared" si="0"/>
        <v>1776.0600000000002</v>
      </c>
      <c r="AS62" s="6">
        <f t="shared" si="1"/>
        <v>-204.51999999999998</v>
      </c>
      <c r="AT62" s="6">
        <f t="shared" si="2"/>
        <v>-102.19999999999999</v>
      </c>
      <c r="AU62" s="6">
        <f t="shared" si="3"/>
        <v>306.77999999999997</v>
      </c>
    </row>
    <row r="63" spans="1:47" x14ac:dyDescent="0.35">
      <c r="A63">
        <v>14</v>
      </c>
      <c r="B63">
        <v>9</v>
      </c>
      <c r="C63" s="12">
        <v>1790</v>
      </c>
      <c r="D63" s="12">
        <v>10</v>
      </c>
      <c r="E63" s="12">
        <v>28</v>
      </c>
      <c r="F63" t="s">
        <v>388</v>
      </c>
      <c r="G63" t="s">
        <v>1378</v>
      </c>
      <c r="H63" t="s">
        <v>106</v>
      </c>
      <c r="I63" t="s">
        <v>24</v>
      </c>
      <c r="J63" s="32" t="s">
        <v>1384</v>
      </c>
      <c r="K63" t="s">
        <v>315</v>
      </c>
      <c r="L63" s="5">
        <v>224</v>
      </c>
      <c r="M63" s="5">
        <v>12</v>
      </c>
      <c r="O63" s="8">
        <v>5</v>
      </c>
      <c r="P63" s="8">
        <v>5</v>
      </c>
      <c r="Q63" s="7">
        <v>1790</v>
      </c>
      <c r="R63" s="7">
        <v>10</v>
      </c>
      <c r="S63" s="7">
        <v>28</v>
      </c>
      <c r="T63" s="7" t="s">
        <v>388</v>
      </c>
      <c r="U63" s="31" t="s">
        <v>1038</v>
      </c>
      <c r="V63" s="31" t="s">
        <v>106</v>
      </c>
      <c r="W63" s="32" t="s">
        <v>24</v>
      </c>
      <c r="X63" s="32" t="s">
        <v>1384</v>
      </c>
      <c r="Z63" s="43">
        <v>112</v>
      </c>
      <c r="AA63" s="43">
        <v>6</v>
      </c>
      <c r="AC63">
        <v>2</v>
      </c>
      <c r="AD63">
        <v>3</v>
      </c>
      <c r="AE63" s="12">
        <v>1790</v>
      </c>
      <c r="AF63" s="12">
        <v>10</v>
      </c>
      <c r="AG63" s="12">
        <v>28</v>
      </c>
      <c r="AH63" s="12">
        <v>17</v>
      </c>
      <c r="AI63" t="s">
        <v>388</v>
      </c>
      <c r="AJ63" t="s">
        <v>345</v>
      </c>
      <c r="AK63" t="s">
        <v>106</v>
      </c>
      <c r="AL63" s="32" t="s">
        <v>24</v>
      </c>
      <c r="AM63" s="32" t="s">
        <v>1384</v>
      </c>
      <c r="AN63" s="32"/>
      <c r="AO63">
        <v>181</v>
      </c>
      <c r="AP63">
        <v>82</v>
      </c>
      <c r="AR63" s="6">
        <f t="shared" si="0"/>
        <v>518.00000000000011</v>
      </c>
      <c r="AS63" s="6">
        <f t="shared" si="1"/>
        <v>6.1022222222222569</v>
      </c>
      <c r="AT63" s="6">
        <f t="shared" si="2"/>
        <v>2.9911111111111284</v>
      </c>
      <c r="AU63" s="6">
        <f t="shared" si="3"/>
        <v>-9.1533333333333147</v>
      </c>
    </row>
    <row r="64" spans="1:47" x14ac:dyDescent="0.35">
      <c r="A64">
        <v>14</v>
      </c>
      <c r="B64">
        <v>9</v>
      </c>
      <c r="C64" s="12">
        <v>1790</v>
      </c>
      <c r="D64" s="12">
        <v>10</v>
      </c>
      <c r="E64" s="12">
        <v>30</v>
      </c>
      <c r="F64"/>
      <c r="G64" t="s">
        <v>145</v>
      </c>
      <c r="H64" t="s">
        <v>154</v>
      </c>
      <c r="I64" t="s">
        <v>24</v>
      </c>
      <c r="J64" s="32" t="s">
        <v>1384</v>
      </c>
      <c r="K64"/>
      <c r="L64" s="5">
        <v>1064</v>
      </c>
      <c r="M64" s="5">
        <v>66</v>
      </c>
      <c r="O64" s="8">
        <v>6</v>
      </c>
      <c r="P64" s="8">
        <v>5</v>
      </c>
      <c r="Q64" s="7">
        <v>1790</v>
      </c>
      <c r="R64" s="7">
        <v>10</v>
      </c>
      <c r="S64" s="7">
        <v>30</v>
      </c>
      <c r="U64" s="31" t="s">
        <v>145</v>
      </c>
      <c r="V64" s="31" t="s">
        <v>154</v>
      </c>
      <c r="W64" s="32" t="s">
        <v>24</v>
      </c>
      <c r="X64" s="32" t="s">
        <v>1384</v>
      </c>
      <c r="Z64" s="43">
        <v>532</v>
      </c>
      <c r="AA64" s="43">
        <v>33</v>
      </c>
      <c r="AC64">
        <v>2</v>
      </c>
      <c r="AD64">
        <v>3</v>
      </c>
      <c r="AE64" s="12">
        <v>1790</v>
      </c>
      <c r="AF64" s="12">
        <v>10</v>
      </c>
      <c r="AG64" s="12">
        <v>30</v>
      </c>
      <c r="AH64" s="12">
        <v>18</v>
      </c>
      <c r="AI64"/>
      <c r="AJ64" t="s">
        <v>145</v>
      </c>
      <c r="AK64" t="s">
        <v>154</v>
      </c>
      <c r="AL64" s="32" t="s">
        <v>24</v>
      </c>
      <c r="AM64" s="32" t="s">
        <v>1384</v>
      </c>
      <c r="AN64" s="32"/>
      <c r="AO64">
        <v>360</v>
      </c>
      <c r="AP64">
        <v>60</v>
      </c>
      <c r="AR64" s="6">
        <f t="shared" si="0"/>
        <v>1957.59</v>
      </c>
      <c r="AS64" s="6">
        <f t="shared" si="1"/>
        <v>-194.62000000000003</v>
      </c>
      <c r="AT64" s="6">
        <f t="shared" si="2"/>
        <v>-97.640000000000015</v>
      </c>
      <c r="AU64" s="6">
        <f t="shared" si="3"/>
        <v>291.92999999999995</v>
      </c>
    </row>
    <row r="65" spans="1:47" x14ac:dyDescent="0.35">
      <c r="A65">
        <v>15</v>
      </c>
      <c r="B65">
        <v>10</v>
      </c>
      <c r="C65" s="12">
        <v>1790</v>
      </c>
      <c r="D65" s="12">
        <v>10</v>
      </c>
      <c r="E65" s="12">
        <v>30</v>
      </c>
      <c r="F65"/>
      <c r="G65" t="s">
        <v>51</v>
      </c>
      <c r="H65" t="s">
        <v>149</v>
      </c>
      <c r="I65" t="s">
        <v>24</v>
      </c>
      <c r="J65" s="32" t="s">
        <v>1384</v>
      </c>
      <c r="K65" t="s">
        <v>25</v>
      </c>
      <c r="L65" s="5">
        <v>666</v>
      </c>
      <c r="M65" s="5">
        <v>66</v>
      </c>
      <c r="O65" s="8">
        <v>6</v>
      </c>
      <c r="P65" s="8">
        <v>5</v>
      </c>
      <c r="Q65" s="7">
        <v>1790</v>
      </c>
      <c r="R65" s="7">
        <v>10</v>
      </c>
      <c r="S65" s="7">
        <v>30</v>
      </c>
      <c r="U65" s="31" t="s">
        <v>51</v>
      </c>
      <c r="V65" s="31" t="s">
        <v>149</v>
      </c>
      <c r="W65" s="32" t="s">
        <v>24</v>
      </c>
      <c r="X65" s="32" t="s">
        <v>1384</v>
      </c>
      <c r="Y65" s="32" t="s">
        <v>25</v>
      </c>
      <c r="Z65" s="43">
        <v>333</v>
      </c>
      <c r="AA65" s="43">
        <v>33</v>
      </c>
      <c r="AC65">
        <v>2</v>
      </c>
      <c r="AD65">
        <v>3</v>
      </c>
      <c r="AE65" s="12">
        <v>1790</v>
      </c>
      <c r="AF65" s="12">
        <v>10</v>
      </c>
      <c r="AG65" s="12">
        <v>30</v>
      </c>
      <c r="AH65" s="12">
        <v>19</v>
      </c>
      <c r="AI65"/>
      <c r="AJ65" t="s">
        <v>51</v>
      </c>
      <c r="AK65" t="s">
        <v>149</v>
      </c>
      <c r="AL65" s="32" t="s">
        <v>24</v>
      </c>
      <c r="AM65" s="32" t="s">
        <v>1384</v>
      </c>
      <c r="AN65" s="32" t="s">
        <v>25</v>
      </c>
      <c r="AO65">
        <v>180</v>
      </c>
      <c r="AP65"/>
      <c r="AR65" s="6">
        <f t="shared" si="0"/>
        <v>1179.99</v>
      </c>
      <c r="AS65" s="6">
        <f t="shared" si="1"/>
        <v>-142.22000000000006</v>
      </c>
      <c r="AT65" s="6">
        <f t="shared" si="2"/>
        <v>-71.440000000000026</v>
      </c>
      <c r="AU65" s="6">
        <f t="shared" si="3"/>
        <v>213.32999999999998</v>
      </c>
    </row>
    <row r="66" spans="1:47" x14ac:dyDescent="0.35">
      <c r="A66">
        <v>14</v>
      </c>
      <c r="B66">
        <v>9</v>
      </c>
      <c r="C66" s="12">
        <v>1790</v>
      </c>
      <c r="D66" s="12">
        <v>10</v>
      </c>
      <c r="E66" s="12">
        <v>30</v>
      </c>
      <c r="F66"/>
      <c r="G66" t="s">
        <v>51</v>
      </c>
      <c r="H66" t="s">
        <v>149</v>
      </c>
      <c r="I66" t="s">
        <v>24</v>
      </c>
      <c r="J66" s="32" t="s">
        <v>1384</v>
      </c>
      <c r="K66" t="s">
        <v>25</v>
      </c>
      <c r="L66" s="5">
        <v>3333</v>
      </c>
      <c r="M66" s="5">
        <v>32</v>
      </c>
      <c r="O66" s="8">
        <v>6</v>
      </c>
      <c r="P66" s="8">
        <v>5</v>
      </c>
      <c r="Q66" s="7">
        <v>1790</v>
      </c>
      <c r="R66" s="7">
        <v>10</v>
      </c>
      <c r="S66" s="7">
        <v>30</v>
      </c>
      <c r="U66" s="31" t="s">
        <v>51</v>
      </c>
      <c r="V66" s="31" t="s">
        <v>149</v>
      </c>
      <c r="W66" s="32" t="s">
        <v>24</v>
      </c>
      <c r="X66" s="32" t="s">
        <v>1384</v>
      </c>
      <c r="Y66" s="32" t="s">
        <v>25</v>
      </c>
      <c r="Z66" s="43">
        <v>1666</v>
      </c>
      <c r="AA66" s="43">
        <v>66</v>
      </c>
      <c r="AC66">
        <v>2</v>
      </c>
      <c r="AD66">
        <v>3</v>
      </c>
      <c r="AE66" s="12">
        <v>1790</v>
      </c>
      <c r="AF66" s="12">
        <v>10</v>
      </c>
      <c r="AG66" s="12">
        <v>30</v>
      </c>
      <c r="AH66" s="12">
        <v>19</v>
      </c>
      <c r="AI66"/>
      <c r="AJ66" t="s">
        <v>51</v>
      </c>
      <c r="AK66" t="s">
        <v>149</v>
      </c>
      <c r="AL66" s="32" t="s">
        <v>24</v>
      </c>
      <c r="AM66" s="32" t="s">
        <v>1384</v>
      </c>
      <c r="AN66" s="32" t="s">
        <v>25</v>
      </c>
      <c r="AO66">
        <v>900</v>
      </c>
      <c r="AP66"/>
      <c r="AR66" s="6">
        <f t="shared" si="0"/>
        <v>5899.98</v>
      </c>
      <c r="AS66" s="6">
        <f t="shared" si="1"/>
        <v>-711.10666666666691</v>
      </c>
      <c r="AT66" s="6">
        <f t="shared" si="2"/>
        <v>-355.21333333333342</v>
      </c>
      <c r="AU66" s="6">
        <f t="shared" si="3"/>
        <v>1066.6599999999999</v>
      </c>
    </row>
    <row r="67" spans="1:47" x14ac:dyDescent="0.35">
      <c r="A67">
        <v>14</v>
      </c>
      <c r="B67">
        <v>9</v>
      </c>
      <c r="C67" s="12">
        <v>1790</v>
      </c>
      <c r="D67" s="12">
        <v>10</v>
      </c>
      <c r="E67" s="12">
        <v>30</v>
      </c>
      <c r="F67"/>
      <c r="G67" t="s">
        <v>45</v>
      </c>
      <c r="H67" t="s">
        <v>76</v>
      </c>
      <c r="I67" t="s">
        <v>24</v>
      </c>
      <c r="J67" s="32" t="s">
        <v>1384</v>
      </c>
      <c r="K67" t="s">
        <v>25</v>
      </c>
      <c r="L67" s="5">
        <v>5731</v>
      </c>
      <c r="M67" s="5">
        <v>68</v>
      </c>
      <c r="O67" s="8">
        <v>6</v>
      </c>
      <c r="P67" s="8">
        <v>5</v>
      </c>
      <c r="Q67" s="7">
        <v>1790</v>
      </c>
      <c r="R67" s="7">
        <v>10</v>
      </c>
      <c r="S67" s="7">
        <v>30</v>
      </c>
      <c r="U67" s="31" t="s">
        <v>45</v>
      </c>
      <c r="V67" s="31" t="s">
        <v>76</v>
      </c>
      <c r="W67" s="32" t="s">
        <v>24</v>
      </c>
      <c r="X67" s="32" t="s">
        <v>1384</v>
      </c>
      <c r="Y67" s="32" t="s">
        <v>25</v>
      </c>
      <c r="Z67" s="43">
        <v>2865</v>
      </c>
      <c r="AA67" s="43">
        <v>84</v>
      </c>
      <c r="AC67">
        <v>2</v>
      </c>
      <c r="AD67">
        <v>3</v>
      </c>
      <c r="AE67" s="12">
        <v>1790</v>
      </c>
      <c r="AF67" s="12">
        <v>10</v>
      </c>
      <c r="AG67" s="12">
        <v>30</v>
      </c>
      <c r="AH67" s="12">
        <v>19</v>
      </c>
      <c r="AI67"/>
      <c r="AJ67" t="s">
        <v>45</v>
      </c>
      <c r="AK67" t="s">
        <v>76</v>
      </c>
      <c r="AL67" s="32" t="s">
        <v>24</v>
      </c>
      <c r="AM67" s="32" t="s">
        <v>1384</v>
      </c>
      <c r="AN67" s="32" t="s">
        <v>25</v>
      </c>
      <c r="AO67">
        <v>1547</v>
      </c>
      <c r="AP67">
        <v>54</v>
      </c>
      <c r="AR67" s="6">
        <f t="shared" si="0"/>
        <v>10145.060000000001</v>
      </c>
      <c r="AS67" s="6">
        <f t="shared" si="1"/>
        <v>-1222.7644444444438</v>
      </c>
      <c r="AT67" s="6">
        <f t="shared" si="2"/>
        <v>-611.22222222222183</v>
      </c>
      <c r="AU67" s="6">
        <f t="shared" si="3"/>
        <v>1834.146666666667</v>
      </c>
    </row>
    <row r="68" spans="1:47" x14ac:dyDescent="0.35">
      <c r="A68">
        <v>14</v>
      </c>
      <c r="B68">
        <v>9</v>
      </c>
      <c r="C68" s="12">
        <v>1790</v>
      </c>
      <c r="D68" s="12">
        <v>10</v>
      </c>
      <c r="E68" s="12">
        <v>30</v>
      </c>
      <c r="F68"/>
      <c r="G68" t="s">
        <v>39</v>
      </c>
      <c r="H68" t="s">
        <v>155</v>
      </c>
      <c r="I68" t="s">
        <v>119</v>
      </c>
      <c r="J68" t="s">
        <v>1384</v>
      </c>
      <c r="K68"/>
      <c r="L68" s="5">
        <v>2419</v>
      </c>
      <c r="M68" s="5">
        <v>8</v>
      </c>
      <c r="O68" s="8">
        <v>7</v>
      </c>
      <c r="P68" s="8">
        <v>6</v>
      </c>
      <c r="Q68" s="7">
        <v>1790</v>
      </c>
      <c r="R68" s="7">
        <v>10</v>
      </c>
      <c r="S68" s="7">
        <v>30</v>
      </c>
      <c r="U68" s="31" t="s">
        <v>39</v>
      </c>
      <c r="V68" s="31" t="s">
        <v>155</v>
      </c>
      <c r="W68" t="s">
        <v>119</v>
      </c>
      <c r="X68" t="s">
        <v>1384</v>
      </c>
      <c r="Z68" s="43">
        <v>1209</v>
      </c>
      <c r="AA68" s="43">
        <v>54</v>
      </c>
      <c r="AC68">
        <v>2</v>
      </c>
      <c r="AD68">
        <v>3</v>
      </c>
      <c r="AE68" s="12">
        <v>1790</v>
      </c>
      <c r="AF68" s="12">
        <v>10</v>
      </c>
      <c r="AG68" s="12">
        <v>30</v>
      </c>
      <c r="AH68" s="12">
        <v>20</v>
      </c>
      <c r="AI68"/>
      <c r="AJ68" t="s">
        <v>39</v>
      </c>
      <c r="AK68" t="s">
        <v>155</v>
      </c>
      <c r="AL68" t="s">
        <v>119</v>
      </c>
      <c r="AM68" t="s">
        <v>1384</v>
      </c>
      <c r="AN68" s="32"/>
      <c r="AO68">
        <v>741</v>
      </c>
      <c r="AP68">
        <v>73</v>
      </c>
      <c r="AR68" s="6">
        <f t="shared" si="0"/>
        <v>4370.3499999999995</v>
      </c>
      <c r="AS68" s="6">
        <f t="shared" si="1"/>
        <v>-476.70222222222247</v>
      </c>
      <c r="AT68" s="6">
        <f t="shared" si="2"/>
        <v>-237.89111111111126</v>
      </c>
      <c r="AU68" s="6">
        <f t="shared" si="3"/>
        <v>715.05333333333306</v>
      </c>
    </row>
    <row r="69" spans="1:47" x14ac:dyDescent="0.35">
      <c r="A69">
        <v>15</v>
      </c>
      <c r="B69">
        <v>10</v>
      </c>
      <c r="C69" s="12">
        <v>1790</v>
      </c>
      <c r="D69" s="12">
        <v>10</v>
      </c>
      <c r="E69" s="12">
        <v>30</v>
      </c>
      <c r="F69"/>
      <c r="G69" t="s">
        <v>152</v>
      </c>
      <c r="H69" t="s">
        <v>153</v>
      </c>
      <c r="I69" t="s">
        <v>24</v>
      </c>
      <c r="J69" s="32" t="s">
        <v>1384</v>
      </c>
      <c r="K69"/>
      <c r="L69" s="5">
        <v>340</v>
      </c>
      <c r="M69" s="5">
        <v>60</v>
      </c>
      <c r="O69" s="8">
        <v>7</v>
      </c>
      <c r="P69" s="8">
        <v>6</v>
      </c>
      <c r="Q69" s="7">
        <v>1790</v>
      </c>
      <c r="R69" s="7">
        <v>10</v>
      </c>
      <c r="S69" s="7">
        <v>30</v>
      </c>
      <c r="U69" s="31" t="s">
        <v>152</v>
      </c>
      <c r="V69" s="31" t="s">
        <v>153</v>
      </c>
      <c r="W69" s="31" t="s">
        <v>24</v>
      </c>
      <c r="X69" s="32" t="s">
        <v>1384</v>
      </c>
      <c r="Z69" s="43">
        <v>170</v>
      </c>
      <c r="AA69" s="43">
        <v>30</v>
      </c>
      <c r="AC69">
        <v>2</v>
      </c>
      <c r="AD69">
        <v>3</v>
      </c>
      <c r="AE69" s="12">
        <v>1790</v>
      </c>
      <c r="AF69" s="12">
        <v>10</v>
      </c>
      <c r="AG69" s="12">
        <v>30</v>
      </c>
      <c r="AH69" s="12">
        <v>18</v>
      </c>
      <c r="AI69"/>
      <c r="AJ69" t="s">
        <v>152</v>
      </c>
      <c r="AK69" t="s">
        <v>153</v>
      </c>
      <c r="AL69" s="31" t="s">
        <v>24</v>
      </c>
      <c r="AM69" s="32" t="s">
        <v>1384</v>
      </c>
      <c r="AN69" s="32"/>
      <c r="AO69">
        <v>91</v>
      </c>
      <c r="AP69">
        <v>95</v>
      </c>
      <c r="AR69" s="6">
        <f t="shared" si="0"/>
        <v>602.85000000000014</v>
      </c>
      <c r="AS69" s="6">
        <f t="shared" si="1"/>
        <v>-72.6666666666666</v>
      </c>
      <c r="AT69" s="6">
        <f t="shared" si="2"/>
        <v>-36.633333333333304</v>
      </c>
      <c r="AU69" s="6">
        <f t="shared" si="3"/>
        <v>109.00000000000004</v>
      </c>
    </row>
    <row r="70" spans="1:47" x14ac:dyDescent="0.35">
      <c r="A70">
        <v>15</v>
      </c>
      <c r="B70">
        <v>10</v>
      </c>
      <c r="C70" s="12">
        <v>1790</v>
      </c>
      <c r="D70" s="12">
        <v>11</v>
      </c>
      <c r="E70" s="12">
        <v>3</v>
      </c>
      <c r="F70"/>
      <c r="G70" t="s">
        <v>152</v>
      </c>
      <c r="H70" t="s">
        <v>153</v>
      </c>
      <c r="I70" t="s">
        <v>24</v>
      </c>
      <c r="J70" s="32" t="s">
        <v>1384</v>
      </c>
      <c r="K70"/>
      <c r="L70" s="5">
        <v>3450</v>
      </c>
      <c r="M70" s="5">
        <v>8</v>
      </c>
      <c r="O70" s="8">
        <v>8</v>
      </c>
      <c r="P70" s="8">
        <v>6</v>
      </c>
      <c r="Q70" s="7">
        <v>1790</v>
      </c>
      <c r="R70" s="7">
        <v>11</v>
      </c>
      <c r="S70" s="7">
        <v>3</v>
      </c>
      <c r="U70" s="31" t="s">
        <v>152</v>
      </c>
      <c r="V70" s="31" t="s">
        <v>153</v>
      </c>
      <c r="W70" s="31" t="s">
        <v>24</v>
      </c>
      <c r="X70" s="32" t="s">
        <v>1384</v>
      </c>
      <c r="Z70" s="43">
        <v>1725</v>
      </c>
      <c r="AA70" s="43">
        <v>4</v>
      </c>
      <c r="AC70">
        <v>20</v>
      </c>
      <c r="AD70">
        <v>12</v>
      </c>
      <c r="AE70" s="12">
        <v>1790</v>
      </c>
      <c r="AF70" s="12">
        <v>11</v>
      </c>
      <c r="AG70" s="12">
        <v>4</v>
      </c>
      <c r="AH70" s="12">
        <v>20</v>
      </c>
      <c r="AI70"/>
      <c r="AJ70" t="s">
        <v>152</v>
      </c>
      <c r="AK70" t="s">
        <v>153</v>
      </c>
      <c r="AL70" s="31" t="s">
        <v>24</v>
      </c>
      <c r="AM70" s="32" t="s">
        <v>1384</v>
      </c>
      <c r="AN70" s="32"/>
      <c r="AO70">
        <v>1112</v>
      </c>
      <c r="AP70">
        <v>32</v>
      </c>
      <c r="AR70" s="6">
        <f t="shared" si="0"/>
        <v>6287.44</v>
      </c>
      <c r="AS70" s="6">
        <f t="shared" si="1"/>
        <v>-655.66222222222279</v>
      </c>
      <c r="AT70" s="6">
        <f t="shared" si="2"/>
        <v>-327.87111111111136</v>
      </c>
      <c r="AU70" s="6">
        <f t="shared" si="3"/>
        <v>983.493333333333</v>
      </c>
    </row>
    <row r="71" spans="1:47" x14ac:dyDescent="0.35">
      <c r="A71">
        <v>15</v>
      </c>
      <c r="B71">
        <v>10</v>
      </c>
      <c r="C71" s="12">
        <v>1790</v>
      </c>
      <c r="D71" s="12">
        <v>11</v>
      </c>
      <c r="E71" s="12">
        <v>4</v>
      </c>
      <c r="F71"/>
      <c r="G71" t="s">
        <v>45</v>
      </c>
      <c r="H71" t="s">
        <v>157</v>
      </c>
      <c r="I71" t="s">
        <v>24</v>
      </c>
      <c r="J71" s="32" t="s">
        <v>1384</v>
      </c>
      <c r="K71" t="s">
        <v>25</v>
      </c>
      <c r="L71" s="5">
        <v>9636</v>
      </c>
      <c r="M71" s="5">
        <v>48</v>
      </c>
      <c r="O71" s="8">
        <v>8</v>
      </c>
      <c r="P71" s="8">
        <v>6</v>
      </c>
      <c r="Q71" s="7">
        <v>1790</v>
      </c>
      <c r="R71" s="7">
        <v>11</v>
      </c>
      <c r="S71" s="7">
        <v>4</v>
      </c>
      <c r="U71" s="31" t="s">
        <v>45</v>
      </c>
      <c r="V71" s="31" t="s">
        <v>157</v>
      </c>
      <c r="W71" s="32" t="s">
        <v>24</v>
      </c>
      <c r="X71" s="32" t="s">
        <v>1384</v>
      </c>
      <c r="Y71" s="32" t="s">
        <v>25</v>
      </c>
      <c r="Z71" s="43">
        <v>4818</v>
      </c>
      <c r="AA71" s="43">
        <v>24</v>
      </c>
      <c r="AC71">
        <v>20</v>
      </c>
      <c r="AD71">
        <v>12</v>
      </c>
      <c r="AE71" s="12">
        <v>1790</v>
      </c>
      <c r="AF71" s="12">
        <v>11</v>
      </c>
      <c r="AG71" s="12">
        <v>4</v>
      </c>
      <c r="AH71" s="12">
        <v>21</v>
      </c>
      <c r="AI71"/>
      <c r="AJ71" t="s">
        <v>45</v>
      </c>
      <c r="AK71" t="s">
        <v>157</v>
      </c>
      <c r="AL71" s="32" t="s">
        <v>24</v>
      </c>
      <c r="AM71" s="32" t="s">
        <v>1384</v>
      </c>
      <c r="AN71" s="32" t="s">
        <v>25</v>
      </c>
      <c r="AO71">
        <v>2601</v>
      </c>
      <c r="AP71">
        <v>84</v>
      </c>
      <c r="AR71" s="6">
        <f t="shared" si="0"/>
        <v>17056.560000000001</v>
      </c>
      <c r="AS71" s="6">
        <f t="shared" si="1"/>
        <v>-2055.7866666666664</v>
      </c>
      <c r="AT71" s="6">
        <f t="shared" si="2"/>
        <v>-1028.1333333333332</v>
      </c>
      <c r="AU71" s="6">
        <f t="shared" si="3"/>
        <v>3083.6800000000003</v>
      </c>
    </row>
    <row r="72" spans="1:47" x14ac:dyDescent="0.35">
      <c r="A72">
        <v>16</v>
      </c>
      <c r="B72">
        <v>10</v>
      </c>
      <c r="C72" s="12">
        <v>1790</v>
      </c>
      <c r="D72" s="12">
        <v>11</v>
      </c>
      <c r="E72" s="12">
        <v>4</v>
      </c>
      <c r="F72"/>
      <c r="G72" t="s">
        <v>140</v>
      </c>
      <c r="H72" t="s">
        <v>162</v>
      </c>
      <c r="I72" t="s">
        <v>156</v>
      </c>
      <c r="J72" s="32" t="s">
        <v>1384</v>
      </c>
      <c r="K72"/>
      <c r="L72" s="5">
        <v>880</v>
      </c>
      <c r="M72" s="5"/>
      <c r="O72" s="8">
        <v>8</v>
      </c>
      <c r="P72" s="8">
        <v>6</v>
      </c>
      <c r="Q72" s="7">
        <v>1790</v>
      </c>
      <c r="R72" s="7">
        <v>11</v>
      </c>
      <c r="S72" s="7">
        <v>4</v>
      </c>
      <c r="U72" s="31" t="s">
        <v>140</v>
      </c>
      <c r="V72" s="31" t="s">
        <v>162</v>
      </c>
      <c r="W72" s="32" t="s">
        <v>156</v>
      </c>
      <c r="X72" s="32" t="s">
        <v>1384</v>
      </c>
      <c r="Z72" s="43">
        <v>440</v>
      </c>
      <c r="AC72">
        <v>20</v>
      </c>
      <c r="AD72">
        <v>12</v>
      </c>
      <c r="AE72" s="12">
        <v>1790</v>
      </c>
      <c r="AF72" s="12">
        <v>11</v>
      </c>
      <c r="AG72" s="12">
        <v>4</v>
      </c>
      <c r="AH72" s="12">
        <v>20</v>
      </c>
      <c r="AI72"/>
      <c r="AJ72" t="s">
        <v>140</v>
      </c>
      <c r="AK72" t="s">
        <v>162</v>
      </c>
      <c r="AL72" s="32" t="s">
        <v>156</v>
      </c>
      <c r="AM72" s="32" t="s">
        <v>1384</v>
      </c>
      <c r="AN72" s="32"/>
      <c r="AO72">
        <v>628</v>
      </c>
      <c r="AP72">
        <v>53</v>
      </c>
      <c r="AR72" s="6">
        <f t="shared" si="0"/>
        <v>1948.53</v>
      </c>
      <c r="AS72" s="6">
        <f t="shared" si="1"/>
        <v>-13.986666666666679</v>
      </c>
      <c r="AT72" s="6">
        <f t="shared" si="2"/>
        <v>-6.9933333333333394</v>
      </c>
      <c r="AU72" s="6">
        <f t="shared" si="3"/>
        <v>20.97999999999999</v>
      </c>
    </row>
    <row r="73" spans="1:47" x14ac:dyDescent="0.35">
      <c r="A73">
        <v>15</v>
      </c>
      <c r="B73">
        <v>10</v>
      </c>
      <c r="C73" s="12">
        <v>1790</v>
      </c>
      <c r="D73" s="12">
        <v>11</v>
      </c>
      <c r="E73" s="12">
        <v>4</v>
      </c>
      <c r="F73"/>
      <c r="G73" t="s">
        <v>140</v>
      </c>
      <c r="H73" t="s">
        <v>162</v>
      </c>
      <c r="I73" t="s">
        <v>156</v>
      </c>
      <c r="J73" s="32" t="s">
        <v>1384</v>
      </c>
      <c r="K73"/>
      <c r="L73" s="5">
        <v>827</v>
      </c>
      <c r="M73" s="5">
        <v>60</v>
      </c>
      <c r="O73" s="8">
        <v>123</v>
      </c>
      <c r="P73" s="8">
        <v>142</v>
      </c>
      <c r="Q73" s="7">
        <v>1791</v>
      </c>
      <c r="R73" s="7">
        <v>11</v>
      </c>
      <c r="S73" s="7">
        <v>4</v>
      </c>
      <c r="U73" s="31" t="s">
        <v>140</v>
      </c>
      <c r="V73" s="31" t="s">
        <v>162</v>
      </c>
      <c r="W73" s="32" t="s">
        <v>156</v>
      </c>
      <c r="X73" s="32" t="s">
        <v>1384</v>
      </c>
      <c r="Z73" s="43">
        <v>413</v>
      </c>
      <c r="AA73" s="43">
        <v>80</v>
      </c>
      <c r="AC73">
        <v>20</v>
      </c>
      <c r="AD73">
        <v>12</v>
      </c>
      <c r="AE73" s="12">
        <v>1790</v>
      </c>
      <c r="AF73" s="12">
        <v>11</v>
      </c>
      <c r="AG73" s="12">
        <v>4</v>
      </c>
      <c r="AH73" s="12">
        <v>21</v>
      </c>
      <c r="AI73"/>
      <c r="AJ73" t="s">
        <v>140</v>
      </c>
      <c r="AK73" t="s">
        <v>162</v>
      </c>
      <c r="AL73" s="32" t="s">
        <v>156</v>
      </c>
      <c r="AM73" s="32" t="s">
        <v>1384</v>
      </c>
      <c r="AN73" s="32"/>
      <c r="AO73">
        <v>266</v>
      </c>
      <c r="AP73">
        <v>41</v>
      </c>
      <c r="AR73" s="6">
        <f t="shared" si="0"/>
        <v>1507.81</v>
      </c>
      <c r="AS73" s="6">
        <f t="shared" si="1"/>
        <v>-157.46222222222227</v>
      </c>
      <c r="AT73" s="6">
        <f t="shared" si="2"/>
        <v>-78.53111111111113</v>
      </c>
      <c r="AU73" s="6">
        <f t="shared" si="3"/>
        <v>236.1933333333333</v>
      </c>
    </row>
    <row r="74" spans="1:47" x14ac:dyDescent="0.35">
      <c r="A74">
        <v>15</v>
      </c>
      <c r="B74">
        <v>10</v>
      </c>
      <c r="C74" s="12">
        <v>1790</v>
      </c>
      <c r="D74" s="12">
        <v>11</v>
      </c>
      <c r="E74" s="12">
        <v>4</v>
      </c>
      <c r="F74"/>
      <c r="G74" t="s">
        <v>140</v>
      </c>
      <c r="H74" t="s">
        <v>162</v>
      </c>
      <c r="I74" t="s">
        <v>156</v>
      </c>
      <c r="J74" s="32" t="s">
        <v>1384</v>
      </c>
      <c r="K74"/>
      <c r="L74" s="5">
        <v>66</v>
      </c>
      <c r="M74" s="5">
        <v>2</v>
      </c>
      <c r="O74" s="8">
        <v>303</v>
      </c>
      <c r="P74" s="8">
        <v>64</v>
      </c>
      <c r="Q74" s="7">
        <v>1791</v>
      </c>
      <c r="R74" s="7">
        <v>11</v>
      </c>
      <c r="S74" s="7">
        <v>4</v>
      </c>
      <c r="U74" s="31" t="s">
        <v>140</v>
      </c>
      <c r="V74" s="31" t="s">
        <v>162</v>
      </c>
      <c r="W74" s="32" t="s">
        <v>156</v>
      </c>
      <c r="X74" s="32" t="s">
        <v>1384</v>
      </c>
      <c r="Z74" s="44">
        <v>33</v>
      </c>
      <c r="AA74" s="44">
        <v>1</v>
      </c>
      <c r="AC74">
        <v>20</v>
      </c>
      <c r="AD74">
        <v>12</v>
      </c>
      <c r="AE74" s="12">
        <v>1790</v>
      </c>
      <c r="AF74" s="12">
        <v>11</v>
      </c>
      <c r="AG74" s="12">
        <v>4</v>
      </c>
      <c r="AH74" s="12">
        <v>22</v>
      </c>
      <c r="AI74"/>
      <c r="AJ74" t="s">
        <v>140</v>
      </c>
      <c r="AK74" t="s">
        <v>162</v>
      </c>
      <c r="AL74" s="32" t="s">
        <v>156</v>
      </c>
      <c r="AM74" s="32" t="s">
        <v>1384</v>
      </c>
      <c r="AN74" s="32"/>
      <c r="AO74">
        <v>39</v>
      </c>
      <c r="AP74">
        <v>79</v>
      </c>
      <c r="AR74" s="6">
        <f t="shared" si="0"/>
        <v>138.82</v>
      </c>
      <c r="AS74" s="6">
        <f t="shared" si="1"/>
        <v>-4.3222222222222264</v>
      </c>
      <c r="AT74" s="6">
        <f t="shared" si="2"/>
        <v>-2.1711111111111134</v>
      </c>
      <c r="AU74" s="6">
        <f t="shared" si="3"/>
        <v>6.4833333333333263</v>
      </c>
    </row>
    <row r="75" spans="1:47" x14ac:dyDescent="0.35">
      <c r="A75">
        <v>15</v>
      </c>
      <c r="B75">
        <v>10</v>
      </c>
      <c r="C75" s="12">
        <v>1790</v>
      </c>
      <c r="D75" s="12">
        <v>11</v>
      </c>
      <c r="E75" s="12">
        <v>5</v>
      </c>
      <c r="F75"/>
      <c r="G75" t="s">
        <v>158</v>
      </c>
      <c r="H75" t="s">
        <v>159</v>
      </c>
      <c r="I75" t="s">
        <v>24</v>
      </c>
      <c r="J75" s="32" t="s">
        <v>1384</v>
      </c>
      <c r="K75"/>
      <c r="L75" s="5">
        <v>410</v>
      </c>
      <c r="M75" s="5">
        <v>12</v>
      </c>
      <c r="O75" s="8">
        <v>8</v>
      </c>
      <c r="P75" s="8">
        <v>6</v>
      </c>
      <c r="Q75" s="7">
        <v>1790</v>
      </c>
      <c r="R75" s="7">
        <v>11</v>
      </c>
      <c r="S75" s="7">
        <v>5</v>
      </c>
      <c r="U75" s="31" t="s">
        <v>75</v>
      </c>
      <c r="V75" s="31" t="s">
        <v>1039</v>
      </c>
      <c r="W75" s="32" t="s">
        <v>24</v>
      </c>
      <c r="X75" s="32" t="s">
        <v>1384</v>
      </c>
      <c r="Z75" s="43">
        <v>205</v>
      </c>
      <c r="AA75" s="43">
        <v>6</v>
      </c>
      <c r="AC75">
        <v>20</v>
      </c>
      <c r="AD75">
        <v>12</v>
      </c>
      <c r="AE75" s="12">
        <v>1790</v>
      </c>
      <c r="AF75" s="12">
        <v>11</v>
      </c>
      <c r="AG75" s="12">
        <v>5</v>
      </c>
      <c r="AH75" s="12">
        <v>22</v>
      </c>
      <c r="AI75"/>
      <c r="AJ75" t="s">
        <v>75</v>
      </c>
      <c r="AK75" t="s">
        <v>159</v>
      </c>
      <c r="AL75" s="32" t="s">
        <v>24</v>
      </c>
      <c r="AM75" s="32" t="s">
        <v>1384</v>
      </c>
      <c r="AN75" s="32"/>
      <c r="AO75">
        <v>110</v>
      </c>
      <c r="AP75">
        <v>73</v>
      </c>
      <c r="AR75" s="6">
        <f t="shared" si="0"/>
        <v>725.91</v>
      </c>
      <c r="AS75" s="6">
        <f t="shared" si="1"/>
        <v>-87.493333333333396</v>
      </c>
      <c r="AT75" s="6">
        <f t="shared" si="2"/>
        <v>-43.806666666666693</v>
      </c>
      <c r="AU75" s="6">
        <f t="shared" si="3"/>
        <v>131.23999999999998</v>
      </c>
    </row>
    <row r="76" spans="1:47" x14ac:dyDescent="0.35">
      <c r="A76">
        <v>16</v>
      </c>
      <c r="B76">
        <v>10</v>
      </c>
      <c r="C76" s="12">
        <v>1790</v>
      </c>
      <c r="D76" s="12">
        <v>11</v>
      </c>
      <c r="E76" s="12">
        <v>5</v>
      </c>
      <c r="F76"/>
      <c r="G76" t="s">
        <v>163</v>
      </c>
      <c r="H76" t="s">
        <v>164</v>
      </c>
      <c r="I76" t="s">
        <v>24</v>
      </c>
      <c r="J76" s="32" t="s">
        <v>1384</v>
      </c>
      <c r="K76" t="s">
        <v>25</v>
      </c>
      <c r="L76" s="5">
        <v>1683</v>
      </c>
      <c r="M76" s="5">
        <v>68</v>
      </c>
      <c r="O76" s="8">
        <v>8</v>
      </c>
      <c r="P76" s="8">
        <v>6</v>
      </c>
      <c r="Q76" s="7">
        <v>1790</v>
      </c>
      <c r="R76" s="7">
        <v>11</v>
      </c>
      <c r="S76" s="7">
        <v>5</v>
      </c>
      <c r="U76" s="31" t="s">
        <v>163</v>
      </c>
      <c r="V76" s="31" t="s">
        <v>164</v>
      </c>
      <c r="W76" s="32" t="s">
        <v>24</v>
      </c>
      <c r="X76" s="32" t="s">
        <v>1384</v>
      </c>
      <c r="Z76" s="43">
        <v>841</v>
      </c>
      <c r="AA76" s="43">
        <v>84</v>
      </c>
      <c r="AC76">
        <v>20</v>
      </c>
      <c r="AD76">
        <v>12</v>
      </c>
      <c r="AE76" s="12">
        <v>1790</v>
      </c>
      <c r="AF76" s="12">
        <v>11</v>
      </c>
      <c r="AG76" s="12">
        <v>5</v>
      </c>
      <c r="AH76" s="12">
        <v>23</v>
      </c>
      <c r="AI76"/>
      <c r="AJ76" t="s">
        <v>1233</v>
      </c>
      <c r="AK76" t="s">
        <v>164</v>
      </c>
      <c r="AL76" s="32" t="s">
        <v>24</v>
      </c>
      <c r="AM76" s="32" t="s">
        <v>1384</v>
      </c>
      <c r="AN76" s="32"/>
      <c r="AO76">
        <v>909</v>
      </c>
      <c r="AP76">
        <v>15</v>
      </c>
      <c r="AR76" s="6">
        <f t="shared" si="0"/>
        <v>3434.6700000000005</v>
      </c>
      <c r="AS76" s="6">
        <f t="shared" si="1"/>
        <v>-157.1599999999998</v>
      </c>
      <c r="AT76" s="6">
        <f t="shared" si="2"/>
        <v>-78.419999999999902</v>
      </c>
      <c r="AU76" s="6">
        <f t="shared" si="3"/>
        <v>235.74000000000009</v>
      </c>
    </row>
    <row r="77" spans="1:47" x14ac:dyDescent="0.35">
      <c r="A77">
        <v>17</v>
      </c>
      <c r="B77">
        <v>11</v>
      </c>
      <c r="C77" s="12">
        <v>1790</v>
      </c>
      <c r="D77" s="12">
        <v>11</v>
      </c>
      <c r="E77" s="12">
        <v>5</v>
      </c>
      <c r="F77"/>
      <c r="G77" t="s">
        <v>166</v>
      </c>
      <c r="H77" t="s">
        <v>167</v>
      </c>
      <c r="I77" t="s">
        <v>24</v>
      </c>
      <c r="J77" s="32" t="s">
        <v>1384</v>
      </c>
      <c r="K77" t="s">
        <v>25</v>
      </c>
      <c r="L77" s="5">
        <v>4285</v>
      </c>
      <c r="M77" s="5">
        <v>42</v>
      </c>
      <c r="O77" s="8">
        <v>8</v>
      </c>
      <c r="P77" s="8">
        <v>6</v>
      </c>
      <c r="Q77" s="7">
        <v>1790</v>
      </c>
      <c r="R77" s="7">
        <v>11</v>
      </c>
      <c r="S77" s="7">
        <v>5</v>
      </c>
      <c r="U77" s="31" t="s">
        <v>71</v>
      </c>
      <c r="V77" s="31" t="s">
        <v>167</v>
      </c>
      <c r="W77" s="32" t="s">
        <v>24</v>
      </c>
      <c r="X77" s="32" t="s">
        <v>1384</v>
      </c>
      <c r="Y77" s="32" t="s">
        <v>25</v>
      </c>
      <c r="Z77" s="43">
        <v>2142</v>
      </c>
      <c r="AA77" s="43">
        <v>71</v>
      </c>
      <c r="AC77">
        <v>20</v>
      </c>
      <c r="AD77">
        <v>12</v>
      </c>
      <c r="AE77" s="12">
        <v>1790</v>
      </c>
      <c r="AF77" s="12">
        <v>11</v>
      </c>
      <c r="AG77" s="12">
        <v>5</v>
      </c>
      <c r="AH77" s="12">
        <v>23</v>
      </c>
      <c r="AI77"/>
      <c r="AJ77" t="s">
        <v>71</v>
      </c>
      <c r="AK77" t="s">
        <v>167</v>
      </c>
      <c r="AL77" s="32" t="s">
        <v>24</v>
      </c>
      <c r="AM77" s="32" t="s">
        <v>1384</v>
      </c>
      <c r="AN77" s="32" t="s">
        <v>25</v>
      </c>
      <c r="AO77">
        <v>1873</v>
      </c>
      <c r="AP77">
        <v>94</v>
      </c>
      <c r="AR77" s="6">
        <f t="shared" ref="AR77:AR140" si="4">+L77+M77/100+Z77+AA77/100+AO77+AP77/100</f>
        <v>8302.0700000000015</v>
      </c>
      <c r="AS77" s="6">
        <f t="shared" ref="AS77:AS140" si="5">+(4/9)*AR77-L77-M77/100</f>
        <v>-595.61111111111074</v>
      </c>
      <c r="AT77" s="6">
        <f t="shared" ref="AT77:AT140" si="6">+(2/9)*AR77-Z77-M77/100</f>
        <v>-297.51555555555541</v>
      </c>
      <c r="AU77" s="6">
        <f t="shared" ref="AU77:AU140" si="7">+(3/9)*AR77-AO77-AP77/100</f>
        <v>893.41666666666697</v>
      </c>
    </row>
    <row r="78" spans="1:47" x14ac:dyDescent="0.35">
      <c r="A78">
        <v>17</v>
      </c>
      <c r="B78">
        <v>11</v>
      </c>
      <c r="C78" s="12">
        <v>1790</v>
      </c>
      <c r="D78" s="12">
        <v>11</v>
      </c>
      <c r="E78" s="12">
        <v>5</v>
      </c>
      <c r="F78"/>
      <c r="G78" t="s">
        <v>39</v>
      </c>
      <c r="H78" t="s">
        <v>56</v>
      </c>
      <c r="I78" t="s">
        <v>24</v>
      </c>
      <c r="J78" s="32" t="s">
        <v>1384</v>
      </c>
      <c r="K78"/>
      <c r="L78" s="5">
        <v>1699</v>
      </c>
      <c r="M78" s="5">
        <v>12</v>
      </c>
      <c r="O78" s="8">
        <v>9</v>
      </c>
      <c r="P78" s="8">
        <v>7</v>
      </c>
      <c r="Q78" s="7">
        <v>1790</v>
      </c>
      <c r="R78" s="7">
        <v>11</v>
      </c>
      <c r="S78" s="7">
        <v>5</v>
      </c>
      <c r="U78" s="31" t="s">
        <v>39</v>
      </c>
      <c r="V78" s="31" t="s">
        <v>56</v>
      </c>
      <c r="W78" s="32" t="s">
        <v>24</v>
      </c>
      <c r="X78" s="32" t="s">
        <v>1384</v>
      </c>
      <c r="Z78" s="43">
        <v>849</v>
      </c>
      <c r="AA78" s="43">
        <v>56</v>
      </c>
      <c r="AC78">
        <v>20</v>
      </c>
      <c r="AD78">
        <v>12</v>
      </c>
      <c r="AE78" s="12">
        <v>1790</v>
      </c>
      <c r="AF78" s="12">
        <v>11</v>
      </c>
      <c r="AG78" s="12">
        <v>5</v>
      </c>
      <c r="AH78" s="12">
        <v>23</v>
      </c>
      <c r="AI78"/>
      <c r="AJ78" t="s">
        <v>39</v>
      </c>
      <c r="AK78" t="s">
        <v>56</v>
      </c>
      <c r="AL78" s="32" t="s">
        <v>24</v>
      </c>
      <c r="AM78" s="32" t="s">
        <v>1384</v>
      </c>
      <c r="AN78" s="32"/>
      <c r="AO78">
        <v>1787</v>
      </c>
      <c r="AP78">
        <v>88</v>
      </c>
      <c r="AR78" s="6">
        <f t="shared" si="4"/>
        <v>4336.5600000000004</v>
      </c>
      <c r="AS78" s="6">
        <f t="shared" si="5"/>
        <v>228.24000000000012</v>
      </c>
      <c r="AT78" s="6">
        <f t="shared" si="6"/>
        <v>114.56000000000006</v>
      </c>
      <c r="AU78" s="6">
        <f t="shared" si="7"/>
        <v>-342.36</v>
      </c>
    </row>
    <row r="79" spans="1:47" x14ac:dyDescent="0.35">
      <c r="A79">
        <v>17</v>
      </c>
      <c r="B79">
        <v>11</v>
      </c>
      <c r="C79" s="12">
        <v>1790</v>
      </c>
      <c r="D79" s="12">
        <v>11</v>
      </c>
      <c r="E79" s="12">
        <v>5</v>
      </c>
      <c r="F79" t="s">
        <v>50</v>
      </c>
      <c r="G79" t="s">
        <v>144</v>
      </c>
      <c r="H79" t="s">
        <v>49</v>
      </c>
      <c r="I79" t="s">
        <v>24</v>
      </c>
      <c r="J79" s="32" t="s">
        <v>1384</v>
      </c>
      <c r="K79"/>
      <c r="L79" s="5">
        <v>2496</v>
      </c>
      <c r="M79" s="5">
        <v>42</v>
      </c>
      <c r="O79" s="8">
        <v>9</v>
      </c>
      <c r="P79" s="8">
        <v>7</v>
      </c>
      <c r="Q79" s="7">
        <v>1790</v>
      </c>
      <c r="R79" s="7">
        <v>11</v>
      </c>
      <c r="S79" s="7">
        <v>5</v>
      </c>
      <c r="T79" s="7" t="s">
        <v>50</v>
      </c>
      <c r="U79" s="31" t="s">
        <v>144</v>
      </c>
      <c r="V79" s="31" t="s">
        <v>49</v>
      </c>
      <c r="W79" s="32" t="s">
        <v>24</v>
      </c>
      <c r="X79" s="32" t="s">
        <v>1384</v>
      </c>
      <c r="Z79" s="43">
        <v>1248</v>
      </c>
      <c r="AA79" s="43">
        <v>21</v>
      </c>
      <c r="AC79">
        <v>20</v>
      </c>
      <c r="AD79">
        <v>12</v>
      </c>
      <c r="AE79" s="12">
        <v>1790</v>
      </c>
      <c r="AF79" s="12">
        <v>11</v>
      </c>
      <c r="AG79" s="12">
        <v>5</v>
      </c>
      <c r="AH79" s="12">
        <v>22</v>
      </c>
      <c r="AI79" t="s">
        <v>50</v>
      </c>
      <c r="AJ79" t="s">
        <v>144</v>
      </c>
      <c r="AK79" t="s">
        <v>49</v>
      </c>
      <c r="AL79" s="32" t="s">
        <v>24</v>
      </c>
      <c r="AM79" s="32" t="s">
        <v>1384</v>
      </c>
      <c r="AN79" s="32"/>
      <c r="AO79">
        <v>674</v>
      </c>
      <c r="AP79">
        <v>2</v>
      </c>
      <c r="AR79" s="6">
        <f t="shared" si="4"/>
        <v>4418.6500000000005</v>
      </c>
      <c r="AS79" s="6">
        <f t="shared" si="5"/>
        <v>-532.5755555555553</v>
      </c>
      <c r="AT79" s="6">
        <f t="shared" si="6"/>
        <v>-266.49777777777769</v>
      </c>
      <c r="AU79" s="6">
        <f t="shared" si="7"/>
        <v>798.86333333333346</v>
      </c>
    </row>
    <row r="80" spans="1:47" x14ac:dyDescent="0.35">
      <c r="A80">
        <v>16</v>
      </c>
      <c r="B80">
        <v>10</v>
      </c>
      <c r="C80" s="12">
        <v>1790</v>
      </c>
      <c r="D80" s="12">
        <v>11</v>
      </c>
      <c r="E80" s="12">
        <v>9</v>
      </c>
      <c r="F80"/>
      <c r="G80" t="s">
        <v>39</v>
      </c>
      <c r="H80" t="s">
        <v>56</v>
      </c>
      <c r="I80" t="s">
        <v>24</v>
      </c>
      <c r="J80" s="32" t="s">
        <v>1384</v>
      </c>
      <c r="K80"/>
      <c r="L80" s="5">
        <v>4702</v>
      </c>
      <c r="M80" s="5">
        <v>60</v>
      </c>
      <c r="O80" s="8">
        <v>9</v>
      </c>
      <c r="P80" s="8">
        <v>7</v>
      </c>
      <c r="Q80" s="7">
        <v>1790</v>
      </c>
      <c r="R80" s="7">
        <v>11</v>
      </c>
      <c r="S80" s="7">
        <v>9</v>
      </c>
      <c r="U80" s="31" t="s">
        <v>39</v>
      </c>
      <c r="V80" s="31" t="s">
        <v>56</v>
      </c>
      <c r="W80" s="32" t="s">
        <v>24</v>
      </c>
      <c r="X80" s="32" t="s">
        <v>1384</v>
      </c>
      <c r="Z80" s="43">
        <v>2351</v>
      </c>
      <c r="AA80" s="43">
        <v>30</v>
      </c>
      <c r="AC80">
        <v>20</v>
      </c>
      <c r="AD80">
        <v>12</v>
      </c>
      <c r="AE80" s="12">
        <v>1790</v>
      </c>
      <c r="AF80" s="12">
        <v>11</v>
      </c>
      <c r="AG80" s="12">
        <v>9</v>
      </c>
      <c r="AH80" s="12">
        <v>24</v>
      </c>
      <c r="AI80"/>
      <c r="AJ80" t="s">
        <v>39</v>
      </c>
      <c r="AK80" t="s">
        <v>56</v>
      </c>
      <c r="AL80" s="32" t="s">
        <v>24</v>
      </c>
      <c r="AM80" s="32" t="s">
        <v>1384</v>
      </c>
      <c r="AN80" s="32"/>
      <c r="AO80">
        <v>1269</v>
      </c>
      <c r="AP80">
        <v>73</v>
      </c>
      <c r="AR80" s="6">
        <f t="shared" si="4"/>
        <v>8323.630000000001</v>
      </c>
      <c r="AS80" s="6">
        <f t="shared" si="5"/>
        <v>-1003.2088888888885</v>
      </c>
      <c r="AT80" s="6">
        <f t="shared" si="6"/>
        <v>-501.90444444444427</v>
      </c>
      <c r="AU80" s="6">
        <f t="shared" si="7"/>
        <v>1504.8133333333335</v>
      </c>
    </row>
    <row r="81" spans="1:47" x14ac:dyDescent="0.35">
      <c r="A81">
        <v>17</v>
      </c>
      <c r="B81">
        <v>11</v>
      </c>
      <c r="C81" s="12">
        <v>1790</v>
      </c>
      <c r="D81" s="12">
        <v>11</v>
      </c>
      <c r="E81" s="12">
        <v>9</v>
      </c>
      <c r="F81"/>
      <c r="G81" t="s">
        <v>140</v>
      </c>
      <c r="H81" t="s">
        <v>162</v>
      </c>
      <c r="I81" t="s">
        <v>156</v>
      </c>
      <c r="J81" s="32" t="s">
        <v>1384</v>
      </c>
      <c r="K81"/>
      <c r="L81" s="5">
        <v>726</v>
      </c>
      <c r="M81" s="5">
        <v>66</v>
      </c>
      <c r="O81" s="8">
        <v>20</v>
      </c>
      <c r="Q81">
        <v>1790</v>
      </c>
      <c r="R81">
        <v>11</v>
      </c>
      <c r="S81">
        <v>9</v>
      </c>
      <c r="T81"/>
      <c r="U81" t="s">
        <v>140</v>
      </c>
      <c r="V81" t="s">
        <v>162</v>
      </c>
      <c r="W81" t="s">
        <v>156</v>
      </c>
      <c r="X81" s="32" t="s">
        <v>1384</v>
      </c>
      <c r="Y81"/>
      <c r="Z81" s="42">
        <v>363</v>
      </c>
      <c r="AA81" s="42">
        <v>33</v>
      </c>
      <c r="AC81">
        <v>20</v>
      </c>
      <c r="AD81">
        <v>12</v>
      </c>
      <c r="AE81" s="12">
        <v>1790</v>
      </c>
      <c r="AF81" s="12">
        <v>11</v>
      </c>
      <c r="AG81" s="12">
        <v>9</v>
      </c>
      <c r="AH81" s="12">
        <v>24</v>
      </c>
      <c r="AI81"/>
      <c r="AJ81" t="s">
        <v>140</v>
      </c>
      <c r="AK81" t="s">
        <v>162</v>
      </c>
      <c r="AL81" t="s">
        <v>156</v>
      </c>
      <c r="AM81" s="32" t="s">
        <v>1384</v>
      </c>
      <c r="AN81"/>
      <c r="AO81">
        <v>498</v>
      </c>
      <c r="AP81">
        <v>94</v>
      </c>
      <c r="AR81" s="6">
        <f t="shared" si="4"/>
        <v>1588.9299999999998</v>
      </c>
      <c r="AS81" s="6">
        <f t="shared" si="5"/>
        <v>-20.468888888888987</v>
      </c>
      <c r="AT81" s="6">
        <f t="shared" si="6"/>
        <v>-10.564444444444494</v>
      </c>
      <c r="AU81" s="6">
        <f t="shared" si="7"/>
        <v>30.703333333333202</v>
      </c>
    </row>
    <row r="82" spans="1:47" x14ac:dyDescent="0.35">
      <c r="A82">
        <v>15</v>
      </c>
      <c r="B82">
        <v>10</v>
      </c>
      <c r="C82" s="12">
        <v>1790</v>
      </c>
      <c r="D82" s="12">
        <v>11</v>
      </c>
      <c r="E82" s="12">
        <v>9</v>
      </c>
      <c r="F82"/>
      <c r="G82" t="s">
        <v>140</v>
      </c>
      <c r="H82" t="s">
        <v>162</v>
      </c>
      <c r="I82" t="s">
        <v>156</v>
      </c>
      <c r="J82" s="32" t="s">
        <v>1384</v>
      </c>
      <c r="K82"/>
      <c r="L82" s="5">
        <v>1019</v>
      </c>
      <c r="M82" s="5">
        <v>42</v>
      </c>
      <c r="O82" s="8">
        <v>20</v>
      </c>
      <c r="Q82">
        <v>1790</v>
      </c>
      <c r="R82">
        <v>11</v>
      </c>
      <c r="S82">
        <v>9</v>
      </c>
      <c r="T82"/>
      <c r="U82" t="s">
        <v>140</v>
      </c>
      <c r="V82" t="s">
        <v>162</v>
      </c>
      <c r="W82" t="s">
        <v>156</v>
      </c>
      <c r="X82" s="32" t="s">
        <v>1384</v>
      </c>
      <c r="Y82"/>
      <c r="Z82" s="42">
        <v>509</v>
      </c>
      <c r="AA82" s="42">
        <v>71</v>
      </c>
      <c r="AC82">
        <v>20</v>
      </c>
      <c r="AD82">
        <v>12</v>
      </c>
      <c r="AE82" s="12">
        <v>1790</v>
      </c>
      <c r="AF82" s="12">
        <v>11</v>
      </c>
      <c r="AG82" s="12">
        <v>9</v>
      </c>
      <c r="AH82" s="12">
        <v>24</v>
      </c>
      <c r="AI82"/>
      <c r="AJ82" t="s">
        <v>140</v>
      </c>
      <c r="AK82" t="s">
        <v>162</v>
      </c>
      <c r="AL82" t="s">
        <v>156</v>
      </c>
      <c r="AM82" s="32" t="s">
        <v>1384</v>
      </c>
      <c r="AN82"/>
      <c r="AO82">
        <v>439</v>
      </c>
      <c r="AP82">
        <v>76</v>
      </c>
      <c r="AR82" s="6">
        <f t="shared" si="4"/>
        <v>1968.89</v>
      </c>
      <c r="AS82" s="6">
        <f t="shared" si="5"/>
        <v>-144.35777777777778</v>
      </c>
      <c r="AT82" s="6">
        <f t="shared" si="6"/>
        <v>-71.8888888888889</v>
      </c>
      <c r="AU82" s="6">
        <f t="shared" si="7"/>
        <v>216.53666666666663</v>
      </c>
    </row>
    <row r="83" spans="1:47" x14ac:dyDescent="0.35">
      <c r="A83">
        <v>15</v>
      </c>
      <c r="B83">
        <v>10</v>
      </c>
      <c r="C83" s="12">
        <v>1790</v>
      </c>
      <c r="D83" s="12">
        <v>11</v>
      </c>
      <c r="E83" s="12">
        <v>11</v>
      </c>
      <c r="F83"/>
      <c r="G83" s="31" t="s">
        <v>45</v>
      </c>
      <c r="H83" t="s">
        <v>90</v>
      </c>
      <c r="I83"/>
      <c r="J83" s="32"/>
      <c r="K83" t="s">
        <v>1439</v>
      </c>
      <c r="L83" s="5">
        <v>4429</v>
      </c>
      <c r="M83" s="5">
        <v>51</v>
      </c>
      <c r="O83" s="8">
        <v>10</v>
      </c>
      <c r="P83" s="8">
        <v>7</v>
      </c>
      <c r="Q83" s="7">
        <v>1790</v>
      </c>
      <c r="R83" s="7">
        <v>11</v>
      </c>
      <c r="S83" s="7">
        <v>11</v>
      </c>
      <c r="U83" s="31" t="s">
        <v>45</v>
      </c>
      <c r="V83" t="s">
        <v>90</v>
      </c>
      <c r="W83"/>
      <c r="Y83" t="s">
        <v>1439</v>
      </c>
      <c r="Z83" s="43">
        <v>2214</v>
      </c>
      <c r="AA83" s="43">
        <v>75</v>
      </c>
      <c r="AC83">
        <v>20</v>
      </c>
      <c r="AD83">
        <v>12</v>
      </c>
      <c r="AE83" s="12">
        <v>1790</v>
      </c>
      <c r="AF83" s="12">
        <v>11</v>
      </c>
      <c r="AG83" s="12">
        <v>11</v>
      </c>
      <c r="AH83" s="12">
        <v>25</v>
      </c>
      <c r="AI83"/>
      <c r="AJ83" s="31" t="s">
        <v>45</v>
      </c>
      <c r="AK83" t="s">
        <v>90</v>
      </c>
      <c r="AL83"/>
      <c r="AM83" s="32"/>
      <c r="AN83" t="s">
        <v>1439</v>
      </c>
      <c r="AO83">
        <v>1741</v>
      </c>
      <c r="AP83">
        <v>41</v>
      </c>
      <c r="AR83" s="6">
        <f t="shared" si="4"/>
        <v>8385.67</v>
      </c>
      <c r="AS83" s="6">
        <f t="shared" si="5"/>
        <v>-702.54555555555567</v>
      </c>
      <c r="AT83" s="6">
        <f t="shared" si="6"/>
        <v>-351.02777777777783</v>
      </c>
      <c r="AU83" s="6">
        <f t="shared" si="7"/>
        <v>1053.8133333333333</v>
      </c>
    </row>
    <row r="84" spans="1:47" x14ac:dyDescent="0.35">
      <c r="A84">
        <v>17</v>
      </c>
      <c r="B84">
        <v>11</v>
      </c>
      <c r="C84" s="12">
        <v>1790</v>
      </c>
      <c r="D84" s="12">
        <v>11</v>
      </c>
      <c r="E84" s="12">
        <v>12</v>
      </c>
      <c r="F84"/>
      <c r="G84" t="s">
        <v>140</v>
      </c>
      <c r="H84" t="s">
        <v>185</v>
      </c>
      <c r="I84" t="s">
        <v>172</v>
      </c>
      <c r="J84" s="32" t="s">
        <v>1388</v>
      </c>
      <c r="K84"/>
      <c r="L84" s="5">
        <v>575</v>
      </c>
      <c r="M84" s="5">
        <v>62</v>
      </c>
      <c r="O84" s="8">
        <v>11</v>
      </c>
      <c r="P84" s="8">
        <v>8</v>
      </c>
      <c r="Q84" s="7">
        <v>1790</v>
      </c>
      <c r="R84" s="7">
        <v>11</v>
      </c>
      <c r="S84" s="7">
        <v>12</v>
      </c>
      <c r="U84" s="31" t="s">
        <v>140</v>
      </c>
      <c r="V84" s="31" t="s">
        <v>185</v>
      </c>
      <c r="W84" s="32" t="s">
        <v>172</v>
      </c>
      <c r="X84" s="32" t="s">
        <v>1388</v>
      </c>
      <c r="Z84" s="43">
        <v>287</v>
      </c>
      <c r="AA84" s="43">
        <v>81</v>
      </c>
      <c r="AC84">
        <v>20</v>
      </c>
      <c r="AD84">
        <v>12</v>
      </c>
      <c r="AE84" s="12">
        <v>1790</v>
      </c>
      <c r="AF84" s="12">
        <v>11</v>
      </c>
      <c r="AG84" s="12">
        <v>12</v>
      </c>
      <c r="AH84" s="12">
        <v>25</v>
      </c>
      <c r="AI84"/>
      <c r="AJ84" t="s">
        <v>140</v>
      </c>
      <c r="AK84" t="s">
        <v>185</v>
      </c>
      <c r="AL84" s="32" t="s">
        <v>172</v>
      </c>
      <c r="AM84" s="32" t="s">
        <v>1388</v>
      </c>
      <c r="AN84" s="32"/>
      <c r="AO84">
        <v>155</v>
      </c>
      <c r="AP84">
        <v>41</v>
      </c>
      <c r="AR84" s="6">
        <f t="shared" si="4"/>
        <v>1018.8399999999999</v>
      </c>
      <c r="AS84" s="6">
        <f t="shared" si="5"/>
        <v>-122.80222222222227</v>
      </c>
      <c r="AT84" s="6">
        <f t="shared" si="6"/>
        <v>-61.21111111111113</v>
      </c>
      <c r="AU84" s="6">
        <f t="shared" si="7"/>
        <v>184.20333333333329</v>
      </c>
    </row>
    <row r="85" spans="1:47" x14ac:dyDescent="0.35">
      <c r="A85">
        <v>18</v>
      </c>
      <c r="B85">
        <v>11</v>
      </c>
      <c r="C85" s="12">
        <v>1790</v>
      </c>
      <c r="D85" s="12">
        <v>11</v>
      </c>
      <c r="E85" s="12">
        <v>12</v>
      </c>
      <c r="F85"/>
      <c r="G85" t="s">
        <v>51</v>
      </c>
      <c r="H85" t="s">
        <v>149</v>
      </c>
      <c r="I85" t="s">
        <v>24</v>
      </c>
      <c r="J85" s="32" t="s">
        <v>1384</v>
      </c>
      <c r="K85" t="s">
        <v>25</v>
      </c>
      <c r="L85" s="5">
        <v>1001</v>
      </c>
      <c r="M85" s="5">
        <v>32</v>
      </c>
      <c r="O85" s="8">
        <v>10</v>
      </c>
      <c r="P85" s="8">
        <v>7</v>
      </c>
      <c r="Q85" s="7">
        <v>1790</v>
      </c>
      <c r="R85" s="7">
        <v>11</v>
      </c>
      <c r="S85" s="7">
        <v>12</v>
      </c>
      <c r="U85" s="31" t="s">
        <v>51</v>
      </c>
      <c r="V85" s="31" t="s">
        <v>149</v>
      </c>
      <c r="W85" s="32" t="s">
        <v>24</v>
      </c>
      <c r="X85" s="32" t="s">
        <v>1384</v>
      </c>
      <c r="Y85" s="32" t="s">
        <v>25</v>
      </c>
      <c r="Z85" s="43">
        <v>500</v>
      </c>
      <c r="AA85" s="43">
        <v>66</v>
      </c>
      <c r="AC85">
        <v>20</v>
      </c>
      <c r="AD85">
        <v>12</v>
      </c>
      <c r="AE85" s="12">
        <v>1790</v>
      </c>
      <c r="AF85" s="12">
        <v>11</v>
      </c>
      <c r="AG85" s="12">
        <v>12</v>
      </c>
      <c r="AH85" s="12">
        <v>25</v>
      </c>
      <c r="AI85"/>
      <c r="AJ85" t="s">
        <v>51</v>
      </c>
      <c r="AK85" t="s">
        <v>149</v>
      </c>
      <c r="AL85" s="32" t="s">
        <v>24</v>
      </c>
      <c r="AM85" s="32" t="s">
        <v>1384</v>
      </c>
      <c r="AN85" s="32" t="s">
        <v>25</v>
      </c>
      <c r="AO85">
        <v>270</v>
      </c>
      <c r="AP85">
        <v>35</v>
      </c>
      <c r="AR85" s="6">
        <f t="shared" si="4"/>
        <v>1772.3300000000002</v>
      </c>
      <c r="AS85" s="6">
        <f t="shared" si="5"/>
        <v>-213.61777777777769</v>
      </c>
      <c r="AT85" s="6">
        <f t="shared" si="6"/>
        <v>-106.46888888888884</v>
      </c>
      <c r="AU85" s="6">
        <f t="shared" si="7"/>
        <v>320.42666666666662</v>
      </c>
    </row>
    <row r="86" spans="1:47" x14ac:dyDescent="0.35">
      <c r="A86">
        <v>14</v>
      </c>
      <c r="B86">
        <v>9</v>
      </c>
      <c r="C86" s="12">
        <v>1790</v>
      </c>
      <c r="D86" s="12">
        <v>11</v>
      </c>
      <c r="E86" s="12">
        <v>12</v>
      </c>
      <c r="F86"/>
      <c r="G86" t="s">
        <v>42</v>
      </c>
      <c r="H86" t="s">
        <v>164</v>
      </c>
      <c r="I86" t="s">
        <v>24</v>
      </c>
      <c r="J86" s="32" t="s">
        <v>1384</v>
      </c>
      <c r="K86"/>
      <c r="L86" s="5">
        <v>1277</v>
      </c>
      <c r="M86" s="5">
        <v>90</v>
      </c>
      <c r="O86" s="8">
        <v>10</v>
      </c>
      <c r="P86" s="8">
        <v>7</v>
      </c>
      <c r="Q86" s="7">
        <v>1790</v>
      </c>
      <c r="R86" s="7">
        <v>11</v>
      </c>
      <c r="S86" s="7">
        <v>12</v>
      </c>
      <c r="U86" s="31" t="s">
        <v>42</v>
      </c>
      <c r="V86" s="31" t="s">
        <v>164</v>
      </c>
      <c r="W86" s="32" t="s">
        <v>24</v>
      </c>
      <c r="X86" s="32" t="s">
        <v>1384</v>
      </c>
      <c r="Z86" s="43">
        <v>638</v>
      </c>
      <c r="AA86" s="43">
        <v>95</v>
      </c>
      <c r="AC86">
        <v>20</v>
      </c>
      <c r="AD86">
        <v>12</v>
      </c>
      <c r="AE86" s="12">
        <v>1790</v>
      </c>
      <c r="AF86" s="12">
        <v>11</v>
      </c>
      <c r="AG86" s="12">
        <v>12</v>
      </c>
      <c r="AH86" s="12">
        <v>26</v>
      </c>
      <c r="AI86"/>
      <c r="AJ86" t="s">
        <v>42</v>
      </c>
      <c r="AK86" t="s">
        <v>164</v>
      </c>
      <c r="AL86" s="32" t="s">
        <v>24</v>
      </c>
      <c r="AM86" s="32" t="s">
        <v>1384</v>
      </c>
      <c r="AN86" s="32"/>
      <c r="AO86">
        <v>948</v>
      </c>
      <c r="AP86">
        <v>46</v>
      </c>
      <c r="AR86" s="6">
        <f t="shared" si="4"/>
        <v>2865.3100000000004</v>
      </c>
      <c r="AS86" s="6">
        <f t="shared" si="5"/>
        <v>-4.4288888888887872</v>
      </c>
      <c r="AT86" s="6">
        <f t="shared" si="6"/>
        <v>-2.1644444444443933</v>
      </c>
      <c r="AU86" s="6">
        <f t="shared" si="7"/>
        <v>6.6433333333334668</v>
      </c>
    </row>
    <row r="87" spans="1:47" x14ac:dyDescent="0.35">
      <c r="A87">
        <v>18</v>
      </c>
      <c r="B87">
        <v>11</v>
      </c>
      <c r="C87" s="12">
        <v>1790</v>
      </c>
      <c r="D87" s="12">
        <v>11</v>
      </c>
      <c r="E87" s="12">
        <v>12</v>
      </c>
      <c r="F87"/>
      <c r="G87" t="s">
        <v>123</v>
      </c>
      <c r="H87" t="s">
        <v>173</v>
      </c>
      <c r="I87" t="s">
        <v>24</v>
      </c>
      <c r="J87" s="32" t="s">
        <v>1384</v>
      </c>
      <c r="K87" t="s">
        <v>25</v>
      </c>
      <c r="L87" s="5">
        <v>1551</v>
      </c>
      <c r="M87" s="5">
        <v>8</v>
      </c>
      <c r="O87" s="8">
        <v>11</v>
      </c>
      <c r="P87" s="8">
        <v>7</v>
      </c>
      <c r="Q87" s="7">
        <v>1790</v>
      </c>
      <c r="R87" s="7">
        <v>11</v>
      </c>
      <c r="S87" s="7">
        <v>12</v>
      </c>
      <c r="U87" s="31" t="s">
        <v>123</v>
      </c>
      <c r="V87" s="31" t="s">
        <v>173</v>
      </c>
      <c r="W87" s="32" t="s">
        <v>24</v>
      </c>
      <c r="X87" s="32" t="s">
        <v>1384</v>
      </c>
      <c r="Y87" s="32" t="s">
        <v>25</v>
      </c>
      <c r="Z87" s="43">
        <v>775</v>
      </c>
      <c r="AA87" s="43">
        <v>54</v>
      </c>
      <c r="AC87">
        <v>20</v>
      </c>
      <c r="AD87">
        <v>12</v>
      </c>
      <c r="AE87" s="12">
        <v>1790</v>
      </c>
      <c r="AF87" s="12">
        <v>11</v>
      </c>
      <c r="AG87" s="12">
        <v>12</v>
      </c>
      <c r="AH87" s="12">
        <v>26</v>
      </c>
      <c r="AI87"/>
      <c r="AJ87" t="s">
        <v>123</v>
      </c>
      <c r="AK87" t="s">
        <v>173</v>
      </c>
      <c r="AL87" s="32" t="s">
        <v>24</v>
      </c>
      <c r="AM87" s="32" t="s">
        <v>1384</v>
      </c>
      <c r="AN87" s="32" t="s">
        <v>25</v>
      </c>
      <c r="AO87">
        <v>698</v>
      </c>
      <c r="AP87">
        <v>78</v>
      </c>
      <c r="AR87" s="6">
        <f t="shared" si="4"/>
        <v>3025.4</v>
      </c>
      <c r="AS87" s="6">
        <f t="shared" si="5"/>
        <v>-206.45777777777775</v>
      </c>
      <c r="AT87" s="6">
        <f t="shared" si="6"/>
        <v>-102.76888888888887</v>
      </c>
      <c r="AU87" s="6">
        <f t="shared" si="7"/>
        <v>309.68666666666672</v>
      </c>
    </row>
    <row r="88" spans="1:47" x14ac:dyDescent="0.35">
      <c r="A88">
        <v>18</v>
      </c>
      <c r="B88">
        <v>11</v>
      </c>
      <c r="C88" s="12">
        <v>1790</v>
      </c>
      <c r="D88" s="12">
        <v>11</v>
      </c>
      <c r="E88" s="12">
        <v>12</v>
      </c>
      <c r="F88"/>
      <c r="G88" t="s">
        <v>175</v>
      </c>
      <c r="H88" t="s">
        <v>35</v>
      </c>
      <c r="I88" t="s">
        <v>24</v>
      </c>
      <c r="J88" s="32" t="s">
        <v>1384</v>
      </c>
      <c r="K88"/>
      <c r="L88" s="5">
        <v>13362</v>
      </c>
      <c r="M88" s="5">
        <v>82</v>
      </c>
      <c r="O88" s="8">
        <v>11</v>
      </c>
      <c r="P88" s="8">
        <v>7</v>
      </c>
      <c r="Q88" s="7">
        <v>1790</v>
      </c>
      <c r="R88" s="7">
        <v>11</v>
      </c>
      <c r="S88" s="7">
        <v>12</v>
      </c>
      <c r="U88" s="31" t="s">
        <v>34</v>
      </c>
      <c r="V88" s="31" t="s">
        <v>35</v>
      </c>
      <c r="W88" s="32" t="s">
        <v>24</v>
      </c>
      <c r="X88" s="32" t="s">
        <v>1384</v>
      </c>
      <c r="Z88" s="43">
        <v>6681</v>
      </c>
      <c r="AA88" s="43">
        <v>41</v>
      </c>
      <c r="AC88">
        <v>20</v>
      </c>
      <c r="AD88">
        <v>12</v>
      </c>
      <c r="AE88" s="12">
        <v>1790</v>
      </c>
      <c r="AF88" s="12">
        <v>11</v>
      </c>
      <c r="AG88" s="12">
        <v>12</v>
      </c>
      <c r="AH88" s="12">
        <v>26</v>
      </c>
      <c r="AI88"/>
      <c r="AJ88" t="s">
        <v>34</v>
      </c>
      <c r="AK88" t="s">
        <v>35</v>
      </c>
      <c r="AL88" s="32" t="s">
        <v>24</v>
      </c>
      <c r="AM88" s="32" t="s">
        <v>1384</v>
      </c>
      <c r="AN88" s="32"/>
      <c r="AO88">
        <v>3708</v>
      </c>
      <c r="AP88">
        <v>87</v>
      </c>
      <c r="AR88" s="6">
        <f t="shared" si="4"/>
        <v>23753.1</v>
      </c>
      <c r="AS88" s="6">
        <f t="shared" si="5"/>
        <v>-2805.8866666666677</v>
      </c>
      <c r="AT88" s="6">
        <f t="shared" si="6"/>
        <v>-1403.3533333333337</v>
      </c>
      <c r="AU88" s="6">
        <f t="shared" si="7"/>
        <v>4208.829999999999</v>
      </c>
    </row>
    <row r="89" spans="1:47" x14ac:dyDescent="0.35">
      <c r="A89">
        <v>18</v>
      </c>
      <c r="B89">
        <v>11</v>
      </c>
      <c r="C89" s="12">
        <v>1790</v>
      </c>
      <c r="D89" s="12">
        <v>11</v>
      </c>
      <c r="E89" s="12">
        <v>13</v>
      </c>
      <c r="F89"/>
      <c r="G89" t="s">
        <v>177</v>
      </c>
      <c r="H89" t="s">
        <v>855</v>
      </c>
      <c r="I89" t="s">
        <v>24</v>
      </c>
      <c r="J89" s="32" t="s">
        <v>1384</v>
      </c>
      <c r="K89"/>
      <c r="L89" s="5">
        <v>1836</v>
      </c>
      <c r="M89" s="5">
        <v>44</v>
      </c>
      <c r="O89" s="8">
        <v>11</v>
      </c>
      <c r="P89" s="8">
        <v>8</v>
      </c>
      <c r="Q89" s="7">
        <v>1790</v>
      </c>
      <c r="R89" s="7">
        <v>11</v>
      </c>
      <c r="S89" s="7">
        <v>13</v>
      </c>
      <c r="U89" s="31" t="s">
        <v>177</v>
      </c>
      <c r="V89" s="31" t="s">
        <v>855</v>
      </c>
      <c r="W89" s="32" t="s">
        <v>24</v>
      </c>
      <c r="X89" s="32" t="s">
        <v>1384</v>
      </c>
      <c r="Z89" s="43">
        <v>918</v>
      </c>
      <c r="AA89" s="43">
        <v>22</v>
      </c>
      <c r="AC89">
        <v>20</v>
      </c>
      <c r="AD89">
        <v>12</v>
      </c>
      <c r="AE89" s="12">
        <v>1790</v>
      </c>
      <c r="AF89" s="12">
        <v>11</v>
      </c>
      <c r="AG89" s="12">
        <v>13</v>
      </c>
      <c r="AH89" s="12">
        <v>27</v>
      </c>
      <c r="AI89"/>
      <c r="AJ89" t="s">
        <v>177</v>
      </c>
      <c r="AK89" t="s">
        <v>855</v>
      </c>
      <c r="AL89" s="32" t="s">
        <v>24</v>
      </c>
      <c r="AM89" s="32" t="s">
        <v>1384</v>
      </c>
      <c r="AN89" s="32"/>
      <c r="AO89">
        <v>501</v>
      </c>
      <c r="AP89">
        <v>4</v>
      </c>
      <c r="AR89" s="6">
        <f t="shared" si="4"/>
        <v>3255.7</v>
      </c>
      <c r="AS89" s="6">
        <f t="shared" si="5"/>
        <v>-389.46222222222235</v>
      </c>
      <c r="AT89" s="6">
        <f t="shared" si="6"/>
        <v>-194.95111111111117</v>
      </c>
      <c r="AU89" s="6">
        <f t="shared" si="7"/>
        <v>584.19333333333316</v>
      </c>
    </row>
    <row r="90" spans="1:47" x14ac:dyDescent="0.35">
      <c r="A90">
        <v>19</v>
      </c>
      <c r="B90">
        <v>12</v>
      </c>
      <c r="C90" s="12">
        <v>1790</v>
      </c>
      <c r="D90" s="12">
        <v>11</v>
      </c>
      <c r="E90" s="12">
        <v>15</v>
      </c>
      <c r="F90"/>
      <c r="G90" t="s">
        <v>51</v>
      </c>
      <c r="H90" t="s">
        <v>149</v>
      </c>
      <c r="I90" t="s">
        <v>24</v>
      </c>
      <c r="J90" s="32" t="s">
        <v>1384</v>
      </c>
      <c r="K90" t="s">
        <v>25</v>
      </c>
      <c r="L90" s="5">
        <v>1800</v>
      </c>
      <c r="M90" s="5"/>
      <c r="O90" s="8">
        <v>12</v>
      </c>
      <c r="P90" s="8">
        <v>8</v>
      </c>
      <c r="Q90" s="7">
        <v>1790</v>
      </c>
      <c r="R90" s="7">
        <v>11</v>
      </c>
      <c r="S90" s="7">
        <v>15</v>
      </c>
      <c r="U90" s="31" t="s">
        <v>51</v>
      </c>
      <c r="V90" s="31" t="s">
        <v>149</v>
      </c>
      <c r="W90" s="32" t="s">
        <v>24</v>
      </c>
      <c r="X90" s="32" t="s">
        <v>1384</v>
      </c>
      <c r="Y90" s="32" t="s">
        <v>25</v>
      </c>
      <c r="Z90" s="43">
        <v>900</v>
      </c>
      <c r="AC90">
        <v>20</v>
      </c>
      <c r="AD90">
        <v>12</v>
      </c>
      <c r="AE90" s="12">
        <v>1790</v>
      </c>
      <c r="AF90" s="12">
        <v>11</v>
      </c>
      <c r="AG90" s="12">
        <v>15</v>
      </c>
      <c r="AH90" s="12">
        <v>27</v>
      </c>
      <c r="AI90"/>
      <c r="AJ90" t="s">
        <v>51</v>
      </c>
      <c r="AK90" t="s">
        <v>149</v>
      </c>
      <c r="AL90" s="32" t="s">
        <v>24</v>
      </c>
      <c r="AM90" s="32" t="s">
        <v>1384</v>
      </c>
      <c r="AN90" s="32" t="s">
        <v>25</v>
      </c>
      <c r="AO90">
        <v>1536</v>
      </c>
      <c r="AP90">
        <v>74</v>
      </c>
      <c r="AR90" s="6">
        <f t="shared" si="4"/>
        <v>4236.74</v>
      </c>
      <c r="AS90" s="6">
        <f t="shared" si="5"/>
        <v>82.995555555555256</v>
      </c>
      <c r="AT90" s="6">
        <f t="shared" si="6"/>
        <v>41.497777777777628</v>
      </c>
      <c r="AU90" s="6">
        <f t="shared" si="7"/>
        <v>-124.49333333333355</v>
      </c>
    </row>
    <row r="91" spans="1:47" x14ac:dyDescent="0.35">
      <c r="A91">
        <v>14</v>
      </c>
      <c r="B91">
        <v>9</v>
      </c>
      <c r="C91" s="12">
        <v>1790</v>
      </c>
      <c r="D91" s="12">
        <v>11</v>
      </c>
      <c r="E91" s="12">
        <v>15</v>
      </c>
      <c r="F91"/>
      <c r="G91" t="s">
        <v>51</v>
      </c>
      <c r="H91" t="s">
        <v>149</v>
      </c>
      <c r="I91" t="s">
        <v>24</v>
      </c>
      <c r="J91" s="32" t="s">
        <v>1384</v>
      </c>
      <c r="K91" t="s">
        <v>25</v>
      </c>
      <c r="L91" s="5">
        <v>5148</v>
      </c>
      <c r="M91" s="5">
        <v>12</v>
      </c>
      <c r="O91" s="8">
        <v>12</v>
      </c>
      <c r="P91" s="8">
        <v>8</v>
      </c>
      <c r="Q91" s="7">
        <v>1790</v>
      </c>
      <c r="R91" s="7">
        <v>11</v>
      </c>
      <c r="S91" s="7">
        <v>15</v>
      </c>
      <c r="U91" s="31" t="s">
        <v>51</v>
      </c>
      <c r="V91" s="31" t="s">
        <v>149</v>
      </c>
      <c r="W91" s="32" t="s">
        <v>24</v>
      </c>
      <c r="X91" s="32" t="s">
        <v>1384</v>
      </c>
      <c r="Y91" s="32" t="s">
        <v>25</v>
      </c>
      <c r="Z91" s="43">
        <v>2574</v>
      </c>
      <c r="AA91" s="43">
        <v>6</v>
      </c>
      <c r="AC91">
        <v>20</v>
      </c>
      <c r="AD91">
        <v>12</v>
      </c>
      <c r="AE91" s="12">
        <v>1790</v>
      </c>
      <c r="AF91" s="12">
        <v>11</v>
      </c>
      <c r="AG91" s="12">
        <v>15</v>
      </c>
      <c r="AH91" s="12">
        <v>27</v>
      </c>
      <c r="AI91"/>
      <c r="AJ91" t="s">
        <v>51</v>
      </c>
      <c r="AK91" t="s">
        <v>149</v>
      </c>
      <c r="AL91" s="32" t="s">
        <v>24</v>
      </c>
      <c r="AM91" s="32" t="s">
        <v>1384</v>
      </c>
      <c r="AN91" s="32" t="s">
        <v>25</v>
      </c>
      <c r="AO91">
        <v>1389</v>
      </c>
      <c r="AP91">
        <v>98</v>
      </c>
      <c r="AR91" s="6">
        <f t="shared" si="4"/>
        <v>9112.16</v>
      </c>
      <c r="AS91" s="6">
        <f t="shared" si="5"/>
        <v>-1098.2711111111112</v>
      </c>
      <c r="AT91" s="6">
        <f t="shared" si="6"/>
        <v>-549.19555555555564</v>
      </c>
      <c r="AU91" s="6">
        <f t="shared" si="7"/>
        <v>1647.4066666666663</v>
      </c>
    </row>
    <row r="92" spans="1:47" x14ac:dyDescent="0.35">
      <c r="A92">
        <v>14</v>
      </c>
      <c r="B92">
        <v>9</v>
      </c>
      <c r="C92" s="12">
        <v>1790</v>
      </c>
      <c r="D92" s="12">
        <v>11</v>
      </c>
      <c r="E92" s="12">
        <v>15</v>
      </c>
      <c r="F92"/>
      <c r="G92" t="s">
        <v>53</v>
      </c>
      <c r="H92" t="s">
        <v>54</v>
      </c>
      <c r="I92" t="s">
        <v>24</v>
      </c>
      <c r="J92" s="32" t="s">
        <v>1384</v>
      </c>
      <c r="K92" t="s">
        <v>25</v>
      </c>
      <c r="L92" s="5">
        <v>817</v>
      </c>
      <c r="M92" s="5">
        <v>42</v>
      </c>
      <c r="O92" s="8">
        <v>12</v>
      </c>
      <c r="P92" s="8">
        <v>8</v>
      </c>
      <c r="Q92" s="7">
        <v>1790</v>
      </c>
      <c r="R92" s="7">
        <v>11</v>
      </c>
      <c r="S92" s="7">
        <v>15</v>
      </c>
      <c r="U92" s="31" t="s">
        <v>53</v>
      </c>
      <c r="V92" s="31" t="s">
        <v>54</v>
      </c>
      <c r="W92" s="32" t="s">
        <v>24</v>
      </c>
      <c r="X92" s="32" t="s">
        <v>1384</v>
      </c>
      <c r="Y92" s="32" t="s">
        <v>25</v>
      </c>
      <c r="Z92" s="43">
        <v>408</v>
      </c>
      <c r="AA92" s="43">
        <v>71</v>
      </c>
      <c r="AC92">
        <v>20</v>
      </c>
      <c r="AD92">
        <v>12</v>
      </c>
      <c r="AE92" s="12">
        <v>1790</v>
      </c>
      <c r="AF92" s="12">
        <v>11</v>
      </c>
      <c r="AG92" s="12">
        <v>15</v>
      </c>
      <c r="AH92" s="12">
        <v>28</v>
      </c>
      <c r="AI92"/>
      <c r="AJ92" t="s">
        <v>53</v>
      </c>
      <c r="AK92" t="s">
        <v>54</v>
      </c>
      <c r="AL92" s="32" t="s">
        <v>24</v>
      </c>
      <c r="AM92" s="32" t="s">
        <v>1384</v>
      </c>
      <c r="AN92" s="32" t="s">
        <v>25</v>
      </c>
      <c r="AO92">
        <v>344</v>
      </c>
      <c r="AP92">
        <v>85</v>
      </c>
      <c r="AR92" s="6">
        <f t="shared" si="4"/>
        <v>1570.98</v>
      </c>
      <c r="AS92" s="6">
        <f t="shared" si="5"/>
        <v>-119.20666666666675</v>
      </c>
      <c r="AT92" s="6">
        <f t="shared" si="6"/>
        <v>-59.313333333333375</v>
      </c>
      <c r="AU92" s="6">
        <f t="shared" si="7"/>
        <v>178.80999999999997</v>
      </c>
    </row>
    <row r="93" spans="1:47" x14ac:dyDescent="0.35">
      <c r="A93">
        <v>4</v>
      </c>
      <c r="B93">
        <v>4</v>
      </c>
      <c r="C93" s="12">
        <v>1790</v>
      </c>
      <c r="D93" s="12">
        <v>11</v>
      </c>
      <c r="E93" s="12">
        <v>15</v>
      </c>
      <c r="F93"/>
      <c r="G93" t="s">
        <v>91</v>
      </c>
      <c r="H93" t="s">
        <v>92</v>
      </c>
      <c r="I93" t="s">
        <v>24</v>
      </c>
      <c r="J93" s="32" t="s">
        <v>1384</v>
      </c>
      <c r="K93"/>
      <c r="L93" s="5">
        <v>753</v>
      </c>
      <c r="M93" s="5">
        <v>60</v>
      </c>
      <c r="O93" s="8">
        <v>12</v>
      </c>
      <c r="P93" s="8">
        <v>8</v>
      </c>
      <c r="Q93" s="7">
        <v>1790</v>
      </c>
      <c r="R93" s="7">
        <v>11</v>
      </c>
      <c r="S93" s="7">
        <v>15</v>
      </c>
      <c r="U93" s="31" t="s">
        <v>91</v>
      </c>
      <c r="V93" s="31" t="s">
        <v>92</v>
      </c>
      <c r="W93" s="32" t="s">
        <v>24</v>
      </c>
      <c r="X93" s="32" t="s">
        <v>1384</v>
      </c>
      <c r="Z93" s="43">
        <v>376</v>
      </c>
      <c r="AA93" s="43">
        <v>80</v>
      </c>
      <c r="AC93">
        <v>20</v>
      </c>
      <c r="AD93">
        <v>12</v>
      </c>
      <c r="AE93" s="12">
        <v>1790</v>
      </c>
      <c r="AF93" s="12">
        <v>11</v>
      </c>
      <c r="AG93" s="12">
        <v>15</v>
      </c>
      <c r="AH93" s="12">
        <v>29</v>
      </c>
      <c r="AI93"/>
      <c r="AJ93" t="s">
        <v>91</v>
      </c>
      <c r="AK93" t="s">
        <v>92</v>
      </c>
      <c r="AL93" s="32" t="s">
        <v>24</v>
      </c>
      <c r="AM93" s="32" t="s">
        <v>1384</v>
      </c>
      <c r="AN93" s="32"/>
      <c r="AO93">
        <v>203</v>
      </c>
      <c r="AP93">
        <v>46</v>
      </c>
      <c r="AR93" s="6">
        <f t="shared" si="4"/>
        <v>1333.86</v>
      </c>
      <c r="AS93" s="6">
        <f t="shared" si="5"/>
        <v>-160.7733333333334</v>
      </c>
      <c r="AT93" s="6">
        <f t="shared" si="6"/>
        <v>-80.186666666666696</v>
      </c>
      <c r="AU93" s="6">
        <f t="shared" si="7"/>
        <v>241.15999999999994</v>
      </c>
    </row>
    <row r="94" spans="1:47" x14ac:dyDescent="0.35">
      <c r="A94">
        <v>23</v>
      </c>
      <c r="B94">
        <v>14</v>
      </c>
      <c r="C94" s="12">
        <v>1790</v>
      </c>
      <c r="D94" s="12">
        <v>11</v>
      </c>
      <c r="E94" s="12">
        <v>15</v>
      </c>
      <c r="F94"/>
      <c r="G94" t="s">
        <v>53</v>
      </c>
      <c r="H94" t="s">
        <v>179</v>
      </c>
      <c r="I94" s="32" t="s">
        <v>24</v>
      </c>
      <c r="J94" s="32" t="s">
        <v>1384</v>
      </c>
      <c r="K94"/>
      <c r="L94" s="5">
        <v>3293</v>
      </c>
      <c r="M94" s="5">
        <v>20</v>
      </c>
      <c r="O94" s="8">
        <v>13</v>
      </c>
      <c r="P94" s="8">
        <v>8</v>
      </c>
      <c r="Q94" s="7">
        <v>1790</v>
      </c>
      <c r="R94" s="7">
        <v>11</v>
      </c>
      <c r="S94" s="7">
        <v>15</v>
      </c>
      <c r="U94" s="31" t="s">
        <v>53</v>
      </c>
      <c r="V94" s="31" t="s">
        <v>179</v>
      </c>
      <c r="W94" s="32" t="s">
        <v>24</v>
      </c>
      <c r="X94" s="32" t="s">
        <v>1384</v>
      </c>
      <c r="Z94" s="43">
        <v>1646</v>
      </c>
      <c r="AA94" s="43">
        <v>60</v>
      </c>
      <c r="AC94">
        <v>20</v>
      </c>
      <c r="AD94">
        <v>12</v>
      </c>
      <c r="AE94" s="12">
        <v>1790</v>
      </c>
      <c r="AF94" s="12">
        <v>11</v>
      </c>
      <c r="AG94" s="12">
        <v>15</v>
      </c>
      <c r="AH94" s="12">
        <v>29</v>
      </c>
      <c r="AI94"/>
      <c r="AJ94" t="s">
        <v>53</v>
      </c>
      <c r="AK94" t="s">
        <v>179</v>
      </c>
      <c r="AL94" s="32" t="s">
        <v>24</v>
      </c>
      <c r="AM94" s="32" t="s">
        <v>1384</v>
      </c>
      <c r="AN94" s="32"/>
      <c r="AO94">
        <v>889</v>
      </c>
      <c r="AP94">
        <v>15</v>
      </c>
      <c r="AR94" s="6">
        <f t="shared" si="4"/>
        <v>5828.95</v>
      </c>
      <c r="AS94" s="6">
        <f t="shared" si="5"/>
        <v>-702.55555555555588</v>
      </c>
      <c r="AT94" s="6">
        <f t="shared" si="6"/>
        <v>-350.87777777777791</v>
      </c>
      <c r="AU94" s="6">
        <f t="shared" si="7"/>
        <v>1053.833333333333</v>
      </c>
    </row>
    <row r="95" spans="1:47" x14ac:dyDescent="0.35">
      <c r="A95">
        <v>19</v>
      </c>
      <c r="B95">
        <v>12</v>
      </c>
      <c r="C95" s="12">
        <v>1790</v>
      </c>
      <c r="D95" s="12">
        <v>11</v>
      </c>
      <c r="E95" s="12">
        <v>15</v>
      </c>
      <c r="F95"/>
      <c r="G95" t="s">
        <v>55</v>
      </c>
      <c r="H95" t="s">
        <v>56</v>
      </c>
      <c r="I95" t="s">
        <v>24</v>
      </c>
      <c r="J95" s="32" t="s">
        <v>1384</v>
      </c>
      <c r="K95"/>
      <c r="L95" s="5">
        <v>600</v>
      </c>
      <c r="M95" s="5"/>
      <c r="O95" s="8">
        <v>13</v>
      </c>
      <c r="P95" s="8">
        <v>8</v>
      </c>
      <c r="Q95" s="7">
        <v>1790</v>
      </c>
      <c r="R95" s="7">
        <v>11</v>
      </c>
      <c r="S95" s="7">
        <v>15</v>
      </c>
      <c r="U95" s="31" t="s">
        <v>55</v>
      </c>
      <c r="V95" s="31" t="s">
        <v>56</v>
      </c>
      <c r="W95" s="32" t="s">
        <v>24</v>
      </c>
      <c r="X95" s="32" t="s">
        <v>1384</v>
      </c>
      <c r="Y95" s="32" t="s">
        <v>260</v>
      </c>
      <c r="Z95" s="43">
        <v>300</v>
      </c>
      <c r="AC95">
        <v>20</v>
      </c>
      <c r="AD95">
        <v>12</v>
      </c>
      <c r="AE95" s="12">
        <v>1790</v>
      </c>
      <c r="AF95" s="12">
        <v>11</v>
      </c>
      <c r="AG95" s="12">
        <v>15</v>
      </c>
      <c r="AH95" s="12">
        <v>28</v>
      </c>
      <c r="AI95"/>
      <c r="AJ95" t="s">
        <v>55</v>
      </c>
      <c r="AK95" t="s">
        <v>56</v>
      </c>
      <c r="AL95" s="32" t="s">
        <v>24</v>
      </c>
      <c r="AM95" s="32" t="s">
        <v>1384</v>
      </c>
      <c r="AN95" s="32" t="s">
        <v>260</v>
      </c>
      <c r="AO95">
        <v>162</v>
      </c>
      <c r="AP95"/>
      <c r="AR95" s="6">
        <f t="shared" si="4"/>
        <v>1062</v>
      </c>
      <c r="AS95" s="6">
        <f t="shared" si="5"/>
        <v>-128</v>
      </c>
      <c r="AT95" s="6">
        <f t="shared" si="6"/>
        <v>-64</v>
      </c>
      <c r="AU95" s="6">
        <f t="shared" si="7"/>
        <v>192</v>
      </c>
    </row>
    <row r="96" spans="1:47" x14ac:dyDescent="0.35">
      <c r="A96">
        <v>19</v>
      </c>
      <c r="B96">
        <v>12</v>
      </c>
      <c r="C96" s="12">
        <v>1790</v>
      </c>
      <c r="D96" s="12">
        <v>11</v>
      </c>
      <c r="E96" s="12">
        <v>15</v>
      </c>
      <c r="F96"/>
      <c r="G96" s="31" t="s">
        <v>147</v>
      </c>
      <c r="H96" t="s">
        <v>180</v>
      </c>
      <c r="I96"/>
      <c r="J96" t="s">
        <v>1384</v>
      </c>
      <c r="K96" t="s">
        <v>1416</v>
      </c>
      <c r="L96" s="5">
        <v>5400</v>
      </c>
      <c r="M96" s="5"/>
      <c r="O96" s="8">
        <v>13</v>
      </c>
      <c r="P96" s="8">
        <v>9</v>
      </c>
      <c r="Q96" s="7">
        <v>1790</v>
      </c>
      <c r="R96" s="7">
        <v>11</v>
      </c>
      <c r="S96" s="7">
        <v>15</v>
      </c>
      <c r="U96" s="31" t="s">
        <v>147</v>
      </c>
      <c r="V96" t="s">
        <v>180</v>
      </c>
      <c r="W96"/>
      <c r="X96" t="s">
        <v>1384</v>
      </c>
      <c r="Y96" t="s">
        <v>1416</v>
      </c>
      <c r="Z96" s="43">
        <v>2700</v>
      </c>
      <c r="AC96">
        <v>20</v>
      </c>
      <c r="AD96">
        <v>12</v>
      </c>
      <c r="AE96" s="12">
        <v>1790</v>
      </c>
      <c r="AF96" s="12">
        <v>11</v>
      </c>
      <c r="AG96" s="12">
        <v>15</v>
      </c>
      <c r="AH96" s="12">
        <v>28</v>
      </c>
      <c r="AI96"/>
      <c r="AJ96" s="31" t="s">
        <v>147</v>
      </c>
      <c r="AK96" t="s">
        <v>180</v>
      </c>
      <c r="AL96"/>
      <c r="AM96" t="s">
        <v>1384</v>
      </c>
      <c r="AN96" t="s">
        <v>1416</v>
      </c>
      <c r="AO96">
        <v>1458</v>
      </c>
      <c r="AP96"/>
      <c r="AR96" s="6">
        <f t="shared" si="4"/>
        <v>9558</v>
      </c>
      <c r="AS96" s="6">
        <f t="shared" si="5"/>
        <v>-1152</v>
      </c>
      <c r="AT96" s="6">
        <f t="shared" si="6"/>
        <v>-576</v>
      </c>
      <c r="AU96" s="6">
        <f t="shared" si="7"/>
        <v>1728</v>
      </c>
    </row>
    <row r="97" spans="1:47" x14ac:dyDescent="0.35">
      <c r="A97">
        <v>19</v>
      </c>
      <c r="B97">
        <v>12</v>
      </c>
      <c r="C97" s="12">
        <v>1790</v>
      </c>
      <c r="D97" s="12">
        <v>11</v>
      </c>
      <c r="E97" s="12">
        <v>17</v>
      </c>
      <c r="F97"/>
      <c r="G97" t="s">
        <v>166</v>
      </c>
      <c r="H97" t="s">
        <v>167</v>
      </c>
      <c r="I97" t="s">
        <v>24</v>
      </c>
      <c r="J97" s="32" t="s">
        <v>1384</v>
      </c>
      <c r="K97" t="s">
        <v>25</v>
      </c>
      <c r="L97" s="5">
        <v>231</v>
      </c>
      <c r="M97" s="5">
        <v>10</v>
      </c>
      <c r="O97" s="8">
        <v>13</v>
      </c>
      <c r="P97" s="8">
        <v>9</v>
      </c>
      <c r="Q97" s="7">
        <v>1790</v>
      </c>
      <c r="R97" s="7">
        <v>11</v>
      </c>
      <c r="S97" s="7">
        <v>17</v>
      </c>
      <c r="U97" s="31" t="s">
        <v>71</v>
      </c>
      <c r="V97" s="31" t="s">
        <v>167</v>
      </c>
      <c r="W97" s="32" t="s">
        <v>24</v>
      </c>
      <c r="X97" s="32" t="s">
        <v>1384</v>
      </c>
      <c r="Y97" s="32" t="s">
        <v>25</v>
      </c>
      <c r="Z97" s="43">
        <v>115</v>
      </c>
      <c r="AA97" s="43">
        <v>55</v>
      </c>
      <c r="AC97">
        <v>20</v>
      </c>
      <c r="AD97">
        <v>12</v>
      </c>
      <c r="AE97" s="12">
        <v>1790</v>
      </c>
      <c r="AF97" s="12">
        <v>11</v>
      </c>
      <c r="AG97" s="12">
        <v>17</v>
      </c>
      <c r="AH97" s="12">
        <v>33</v>
      </c>
      <c r="AI97"/>
      <c r="AJ97" t="s">
        <v>71</v>
      </c>
      <c r="AK97" t="s">
        <v>167</v>
      </c>
      <c r="AL97" s="32" t="s">
        <v>24</v>
      </c>
      <c r="AM97" s="32" t="s">
        <v>1384</v>
      </c>
      <c r="AN97" s="32" t="s">
        <v>25</v>
      </c>
      <c r="AO97">
        <v>203</v>
      </c>
      <c r="AP97">
        <v>31</v>
      </c>
      <c r="AR97" s="6">
        <f t="shared" si="4"/>
        <v>549.96</v>
      </c>
      <c r="AS97" s="6">
        <f t="shared" si="5"/>
        <v>13.326666666666677</v>
      </c>
      <c r="AT97" s="6">
        <f t="shared" si="6"/>
        <v>7.1133333333333386</v>
      </c>
      <c r="AU97" s="6">
        <f t="shared" si="7"/>
        <v>-19.990000000000006</v>
      </c>
    </row>
    <row r="98" spans="1:47" x14ac:dyDescent="0.35">
      <c r="A98">
        <v>17</v>
      </c>
      <c r="B98">
        <v>11</v>
      </c>
      <c r="C98" s="12">
        <v>1790</v>
      </c>
      <c r="D98" s="12">
        <v>11</v>
      </c>
      <c r="E98" s="12">
        <v>17</v>
      </c>
      <c r="F98"/>
      <c r="G98" t="s">
        <v>126</v>
      </c>
      <c r="H98" t="s">
        <v>127</v>
      </c>
      <c r="I98" t="s">
        <v>24</v>
      </c>
      <c r="J98" s="32" t="s">
        <v>1384</v>
      </c>
      <c r="K98"/>
      <c r="L98" s="5">
        <v>5190</v>
      </c>
      <c r="M98" s="5">
        <v>24</v>
      </c>
      <c r="O98" s="8">
        <v>14</v>
      </c>
      <c r="P98" s="8">
        <v>9</v>
      </c>
      <c r="Q98" s="7">
        <v>1790</v>
      </c>
      <c r="R98" s="7">
        <v>11</v>
      </c>
      <c r="S98" s="7">
        <v>17</v>
      </c>
      <c r="U98" s="31" t="s">
        <v>126</v>
      </c>
      <c r="V98" s="31" t="s">
        <v>127</v>
      </c>
      <c r="W98" s="32" t="s">
        <v>24</v>
      </c>
      <c r="X98" s="32" t="s">
        <v>1384</v>
      </c>
      <c r="Z98" s="43">
        <v>2595</v>
      </c>
      <c r="AA98" s="43">
        <v>12</v>
      </c>
      <c r="AC98">
        <v>20</v>
      </c>
      <c r="AD98">
        <v>12</v>
      </c>
      <c r="AE98" s="12">
        <v>1790</v>
      </c>
      <c r="AF98" s="12">
        <v>11</v>
      </c>
      <c r="AG98" s="12">
        <v>17</v>
      </c>
      <c r="AH98" s="12">
        <v>32</v>
      </c>
      <c r="AI98"/>
      <c r="AJ98" t="s">
        <v>126</v>
      </c>
      <c r="AK98" t="s">
        <v>127</v>
      </c>
      <c r="AL98" s="32" t="s">
        <v>24</v>
      </c>
      <c r="AM98" s="32" t="s">
        <v>1384</v>
      </c>
      <c r="AN98" s="32"/>
      <c r="AO98">
        <v>2969</v>
      </c>
      <c r="AP98">
        <v>90</v>
      </c>
      <c r="AR98" s="6">
        <f t="shared" si="4"/>
        <v>10755.26</v>
      </c>
      <c r="AS98" s="6">
        <f t="shared" si="5"/>
        <v>-410.12444444444486</v>
      </c>
      <c r="AT98" s="6">
        <f t="shared" si="6"/>
        <v>-205.18222222222244</v>
      </c>
      <c r="AU98" s="6">
        <f t="shared" si="7"/>
        <v>615.18666666666661</v>
      </c>
    </row>
    <row r="99" spans="1:47" x14ac:dyDescent="0.35">
      <c r="A99">
        <v>23</v>
      </c>
      <c r="B99">
        <v>14</v>
      </c>
      <c r="C99" s="12">
        <v>1790</v>
      </c>
      <c r="D99" s="12">
        <v>11</v>
      </c>
      <c r="E99" s="12">
        <v>18</v>
      </c>
      <c r="F99"/>
      <c r="G99" t="s">
        <v>51</v>
      </c>
      <c r="H99" t="s">
        <v>188</v>
      </c>
      <c r="I99" t="s">
        <v>24</v>
      </c>
      <c r="J99" s="32" t="s">
        <v>1384</v>
      </c>
      <c r="K99"/>
      <c r="L99" s="5">
        <v>819</v>
      </c>
      <c r="M99" s="5">
        <v>68</v>
      </c>
      <c r="O99" s="8">
        <v>14</v>
      </c>
      <c r="P99" s="8">
        <v>9</v>
      </c>
      <c r="Q99" s="7">
        <v>1790</v>
      </c>
      <c r="R99" s="7">
        <v>11</v>
      </c>
      <c r="S99" s="7">
        <v>18</v>
      </c>
      <c r="U99" s="31" t="s">
        <v>51</v>
      </c>
      <c r="V99" s="31" t="s">
        <v>188</v>
      </c>
      <c r="W99" s="32" t="s">
        <v>24</v>
      </c>
      <c r="X99" s="32" t="s">
        <v>1384</v>
      </c>
      <c r="Z99" s="43">
        <v>409</v>
      </c>
      <c r="AA99" s="43">
        <v>84</v>
      </c>
      <c r="AC99">
        <v>20</v>
      </c>
      <c r="AD99">
        <v>12</v>
      </c>
      <c r="AE99" s="12">
        <v>1790</v>
      </c>
      <c r="AF99" s="12">
        <v>11</v>
      </c>
      <c r="AG99" s="12">
        <v>18</v>
      </c>
      <c r="AH99" s="12">
        <v>34</v>
      </c>
      <c r="AI99"/>
      <c r="AJ99" t="s">
        <v>51</v>
      </c>
      <c r="AK99" t="s">
        <v>188</v>
      </c>
      <c r="AL99" s="32" t="s">
        <v>24</v>
      </c>
      <c r="AM99" s="32" t="s">
        <v>1384</v>
      </c>
      <c r="AN99" s="32"/>
      <c r="AO99">
        <v>391</v>
      </c>
      <c r="AP99">
        <v>4</v>
      </c>
      <c r="AR99" s="6">
        <f t="shared" si="4"/>
        <v>1620.5599999999997</v>
      </c>
      <c r="AS99" s="6">
        <f t="shared" si="5"/>
        <v>-99.431111111111306</v>
      </c>
      <c r="AT99" s="6">
        <f t="shared" si="6"/>
        <v>-49.55555555555565</v>
      </c>
      <c r="AU99" s="6">
        <f t="shared" si="7"/>
        <v>149.1466666666665</v>
      </c>
    </row>
    <row r="100" spans="1:47" x14ac:dyDescent="0.35">
      <c r="A100">
        <v>24</v>
      </c>
      <c r="B100">
        <v>14</v>
      </c>
      <c r="C100" s="12">
        <v>1790</v>
      </c>
      <c r="D100" s="12">
        <v>11</v>
      </c>
      <c r="E100" s="12">
        <v>18</v>
      </c>
      <c r="F100"/>
      <c r="G100" t="s">
        <v>215</v>
      </c>
      <c r="H100" t="s">
        <v>187</v>
      </c>
      <c r="I100" t="s">
        <v>24</v>
      </c>
      <c r="J100" s="32" t="s">
        <v>1384</v>
      </c>
      <c r="K100"/>
      <c r="L100" s="5">
        <v>173</v>
      </c>
      <c r="M100" s="5">
        <v>14</v>
      </c>
      <c r="O100" s="8">
        <v>14</v>
      </c>
      <c r="P100" s="8">
        <v>9</v>
      </c>
      <c r="Q100" s="7">
        <v>1790</v>
      </c>
      <c r="R100" s="7">
        <v>11</v>
      </c>
      <c r="S100" s="7">
        <v>18</v>
      </c>
      <c r="U100" s="31" t="s">
        <v>215</v>
      </c>
      <c r="V100" s="31" t="s">
        <v>187</v>
      </c>
      <c r="W100" s="32" t="s">
        <v>24</v>
      </c>
      <c r="X100" s="32" t="s">
        <v>1384</v>
      </c>
      <c r="Z100" s="43">
        <v>86</v>
      </c>
      <c r="AA100" s="43">
        <v>57</v>
      </c>
      <c r="AC100">
        <v>20</v>
      </c>
      <c r="AD100">
        <v>12</v>
      </c>
      <c r="AE100" s="12">
        <v>1790</v>
      </c>
      <c r="AF100" s="12">
        <v>11</v>
      </c>
      <c r="AG100" s="12">
        <v>18</v>
      </c>
      <c r="AH100" s="12">
        <v>33</v>
      </c>
      <c r="AI100"/>
      <c r="AJ100" t="s">
        <v>215</v>
      </c>
      <c r="AK100" t="s">
        <v>187</v>
      </c>
      <c r="AL100" s="32" t="s">
        <v>24</v>
      </c>
      <c r="AM100" s="32" t="s">
        <v>1384</v>
      </c>
      <c r="AN100" s="32"/>
      <c r="AO100">
        <v>97</v>
      </c>
      <c r="AP100">
        <v>51</v>
      </c>
      <c r="AR100" s="6">
        <f t="shared" si="4"/>
        <v>357.21999999999997</v>
      </c>
      <c r="AS100" s="6">
        <f t="shared" si="5"/>
        <v>-14.375555555555579</v>
      </c>
      <c r="AT100" s="6">
        <f t="shared" si="6"/>
        <v>-6.7577777777777888</v>
      </c>
      <c r="AU100" s="6">
        <f t="shared" si="7"/>
        <v>21.563333333333322</v>
      </c>
    </row>
    <row r="101" spans="1:47" x14ac:dyDescent="0.35">
      <c r="A101">
        <v>24</v>
      </c>
      <c r="B101">
        <v>14</v>
      </c>
      <c r="C101" s="12">
        <v>1790</v>
      </c>
      <c r="D101" s="12">
        <v>11</v>
      </c>
      <c r="E101" s="12">
        <v>18</v>
      </c>
      <c r="F101"/>
      <c r="G101" t="s">
        <v>215</v>
      </c>
      <c r="H101" t="s">
        <v>187</v>
      </c>
      <c r="I101" t="s">
        <v>24</v>
      </c>
      <c r="J101" s="32" t="s">
        <v>1384</v>
      </c>
      <c r="K101"/>
      <c r="L101" s="5">
        <v>389</v>
      </c>
      <c r="M101" s="5">
        <v>10</v>
      </c>
      <c r="O101" s="8">
        <v>14</v>
      </c>
      <c r="P101" s="8">
        <v>9</v>
      </c>
      <c r="Q101" s="7">
        <v>1790</v>
      </c>
      <c r="R101" s="7">
        <v>11</v>
      </c>
      <c r="S101" s="7">
        <v>18</v>
      </c>
      <c r="U101" s="31" t="s">
        <v>215</v>
      </c>
      <c r="V101" s="31" t="s">
        <v>187</v>
      </c>
      <c r="W101" s="32" t="s">
        <v>24</v>
      </c>
      <c r="X101" s="32" t="s">
        <v>1384</v>
      </c>
      <c r="Z101" s="43">
        <v>194</v>
      </c>
      <c r="AA101" s="43">
        <v>55</v>
      </c>
      <c r="AC101">
        <v>20</v>
      </c>
      <c r="AD101">
        <v>12</v>
      </c>
      <c r="AE101" s="12">
        <v>1790</v>
      </c>
      <c r="AF101" s="12">
        <v>11</v>
      </c>
      <c r="AG101" s="12">
        <v>18</v>
      </c>
      <c r="AH101" s="12">
        <v>34</v>
      </c>
      <c r="AI101"/>
      <c r="AJ101" t="s">
        <v>215</v>
      </c>
      <c r="AK101" t="s">
        <v>187</v>
      </c>
      <c r="AL101" s="32" t="s">
        <v>24</v>
      </c>
      <c r="AM101" s="32" t="s">
        <v>1384</v>
      </c>
      <c r="AN101" s="32"/>
      <c r="AO101">
        <v>273</v>
      </c>
      <c r="AP101">
        <v>46</v>
      </c>
      <c r="AR101" s="6">
        <f t="shared" si="4"/>
        <v>857.11</v>
      </c>
      <c r="AS101" s="6">
        <f t="shared" si="5"/>
        <v>-8.16222222222226</v>
      </c>
      <c r="AT101" s="6">
        <f t="shared" si="6"/>
        <v>-3.6311111111111303</v>
      </c>
      <c r="AU101" s="6">
        <f t="shared" si="7"/>
        <v>12.243333333333318</v>
      </c>
    </row>
    <row r="102" spans="1:47" x14ac:dyDescent="0.35">
      <c r="A102">
        <v>24</v>
      </c>
      <c r="B102">
        <v>14</v>
      </c>
      <c r="C102" s="12">
        <v>1790</v>
      </c>
      <c r="D102" s="12">
        <v>11</v>
      </c>
      <c r="E102" s="12">
        <v>18</v>
      </c>
      <c r="F102" t="s">
        <v>73</v>
      </c>
      <c r="G102" t="s">
        <v>32</v>
      </c>
      <c r="H102" t="s">
        <v>186</v>
      </c>
      <c r="I102" t="s">
        <v>24</v>
      </c>
      <c r="J102" s="32" t="s">
        <v>1384</v>
      </c>
      <c r="K102"/>
      <c r="L102" s="5">
        <v>591</v>
      </c>
      <c r="M102" s="5">
        <v>94</v>
      </c>
      <c r="O102" s="8">
        <v>15</v>
      </c>
      <c r="P102" s="8">
        <v>9</v>
      </c>
      <c r="Q102" s="7">
        <v>1790</v>
      </c>
      <c r="R102" s="7">
        <v>11</v>
      </c>
      <c r="S102" s="7">
        <v>18</v>
      </c>
      <c r="U102" s="31" t="s">
        <v>32</v>
      </c>
      <c r="V102" s="31" t="s">
        <v>186</v>
      </c>
      <c r="W102" s="32" t="s">
        <v>24</v>
      </c>
      <c r="X102" s="32" t="s">
        <v>1384</v>
      </c>
      <c r="Z102" s="43">
        <v>295</v>
      </c>
      <c r="AA102" s="43">
        <v>97</v>
      </c>
      <c r="AC102">
        <v>20</v>
      </c>
      <c r="AD102">
        <v>12</v>
      </c>
      <c r="AE102" s="12">
        <v>1790</v>
      </c>
      <c r="AF102" s="12">
        <v>11</v>
      </c>
      <c r="AG102" s="12">
        <v>18</v>
      </c>
      <c r="AH102" s="12">
        <v>33</v>
      </c>
      <c r="AI102"/>
      <c r="AJ102" t="s">
        <v>32</v>
      </c>
      <c r="AK102" t="s">
        <v>186</v>
      </c>
      <c r="AL102" s="32" t="s">
        <v>24</v>
      </c>
      <c r="AM102" s="32" t="s">
        <v>1384</v>
      </c>
      <c r="AN102" s="32"/>
      <c r="AO102">
        <v>159</v>
      </c>
      <c r="AP102">
        <v>82</v>
      </c>
      <c r="AR102" s="6">
        <f t="shared" si="4"/>
        <v>1047.73</v>
      </c>
      <c r="AS102" s="6">
        <f t="shared" si="5"/>
        <v>-126.28222222222223</v>
      </c>
      <c r="AT102" s="6">
        <f t="shared" si="6"/>
        <v>-63.111111111111114</v>
      </c>
      <c r="AU102" s="6">
        <f t="shared" si="7"/>
        <v>189.42333333333335</v>
      </c>
    </row>
    <row r="103" spans="1:47" x14ac:dyDescent="0.35">
      <c r="A103">
        <v>23</v>
      </c>
      <c r="B103">
        <v>14</v>
      </c>
      <c r="C103" s="12">
        <v>1790</v>
      </c>
      <c r="D103" s="12">
        <v>11</v>
      </c>
      <c r="E103" s="12">
        <v>18</v>
      </c>
      <c r="F103"/>
      <c r="G103" t="s">
        <v>111</v>
      </c>
      <c r="H103" t="s">
        <v>113</v>
      </c>
      <c r="I103"/>
      <c r="J103" s="32"/>
      <c r="K103"/>
      <c r="L103" s="5">
        <v>1901</v>
      </c>
      <c r="M103" s="5">
        <v>78</v>
      </c>
      <c r="O103" s="8">
        <v>14</v>
      </c>
      <c r="P103" s="8">
        <v>9</v>
      </c>
      <c r="Q103" s="7">
        <v>1790</v>
      </c>
      <c r="R103" s="7">
        <v>11</v>
      </c>
      <c r="S103" s="7">
        <v>18</v>
      </c>
      <c r="U103" s="31" t="s">
        <v>111</v>
      </c>
      <c r="V103" s="31" t="s">
        <v>113</v>
      </c>
      <c r="Z103" s="43">
        <v>950</v>
      </c>
      <c r="AA103" s="43">
        <v>89</v>
      </c>
      <c r="AC103">
        <v>21</v>
      </c>
      <c r="AD103">
        <v>13</v>
      </c>
      <c r="AE103" s="12">
        <v>1790</v>
      </c>
      <c r="AF103" s="12">
        <v>11</v>
      </c>
      <c r="AG103" s="12">
        <v>18</v>
      </c>
      <c r="AH103" s="12">
        <v>34</v>
      </c>
      <c r="AI103"/>
      <c r="AJ103" t="s">
        <v>111</v>
      </c>
      <c r="AK103" t="s">
        <v>113</v>
      </c>
      <c r="AL103" s="32"/>
      <c r="AM103" s="32"/>
      <c r="AN103" s="32"/>
      <c r="AO103">
        <v>575</v>
      </c>
      <c r="AP103">
        <v>27</v>
      </c>
      <c r="AR103" s="6">
        <f t="shared" si="4"/>
        <v>3427.9399999999996</v>
      </c>
      <c r="AS103" s="6">
        <f t="shared" si="5"/>
        <v>-378.25111111111141</v>
      </c>
      <c r="AT103" s="6">
        <f t="shared" si="6"/>
        <v>-189.01555555555572</v>
      </c>
      <c r="AU103" s="6">
        <f t="shared" si="7"/>
        <v>567.37666666666655</v>
      </c>
    </row>
    <row r="104" spans="1:47" x14ac:dyDescent="0.35">
      <c r="A104"/>
      <c r="B104"/>
      <c r="C104" s="12">
        <v>1790</v>
      </c>
      <c r="D104" s="12">
        <v>11</v>
      </c>
      <c r="E104" s="12">
        <v>19</v>
      </c>
      <c r="F104" t="s">
        <v>50</v>
      </c>
      <c r="G104" t="s">
        <v>58</v>
      </c>
      <c r="H104" t="s">
        <v>47</v>
      </c>
      <c r="I104" t="s">
        <v>218</v>
      </c>
      <c r="J104"/>
      <c r="K104"/>
      <c r="L104" s="5">
        <v>431</v>
      </c>
      <c r="M104" s="5">
        <v>14</v>
      </c>
      <c r="O104" s="8">
        <v>15</v>
      </c>
      <c r="P104" s="8">
        <v>9</v>
      </c>
      <c r="Q104" s="7">
        <v>1790</v>
      </c>
      <c r="R104" s="7">
        <v>11</v>
      </c>
      <c r="S104" s="7">
        <v>19</v>
      </c>
      <c r="T104" s="7" t="s">
        <v>50</v>
      </c>
      <c r="U104" s="31" t="s">
        <v>58</v>
      </c>
      <c r="V104" s="31" t="s">
        <v>47</v>
      </c>
      <c r="W104" s="32" t="s">
        <v>218</v>
      </c>
      <c r="X104"/>
      <c r="Z104" s="43">
        <v>215</v>
      </c>
      <c r="AA104" s="43">
        <v>57</v>
      </c>
      <c r="AC104">
        <v>21</v>
      </c>
      <c r="AD104">
        <v>13</v>
      </c>
      <c r="AE104" s="12">
        <v>1790</v>
      </c>
      <c r="AF104" s="12">
        <v>11</v>
      </c>
      <c r="AG104" s="12">
        <v>19</v>
      </c>
      <c r="AH104" s="12">
        <v>35</v>
      </c>
      <c r="AI104"/>
      <c r="AJ104" t="s">
        <v>58</v>
      </c>
      <c r="AK104" t="s">
        <v>47</v>
      </c>
      <c r="AL104" s="32" t="s">
        <v>218</v>
      </c>
      <c r="AM104"/>
      <c r="AN104" s="32"/>
      <c r="AO104">
        <v>116</v>
      </c>
      <c r="AP104">
        <v>40</v>
      </c>
      <c r="AR104" s="6">
        <f t="shared" si="4"/>
        <v>763.11</v>
      </c>
      <c r="AS104" s="6">
        <f t="shared" si="5"/>
        <v>-91.980000000000032</v>
      </c>
      <c r="AT104" s="6">
        <f t="shared" si="6"/>
        <v>-45.560000000000016</v>
      </c>
      <c r="AU104" s="6">
        <f t="shared" si="7"/>
        <v>137.97</v>
      </c>
    </row>
    <row r="105" spans="1:47" x14ac:dyDescent="0.35">
      <c r="A105">
        <v>25</v>
      </c>
      <c r="B105">
        <v>15</v>
      </c>
      <c r="C105" s="12">
        <v>1790</v>
      </c>
      <c r="D105" s="12">
        <v>11</v>
      </c>
      <c r="E105" s="12">
        <v>20</v>
      </c>
      <c r="F105"/>
      <c r="G105" t="s">
        <v>71</v>
      </c>
      <c r="H105" t="s">
        <v>189</v>
      </c>
      <c r="I105" t="s">
        <v>24</v>
      </c>
      <c r="J105" s="32" t="s">
        <v>1384</v>
      </c>
      <c r="K105"/>
      <c r="L105" s="5">
        <v>455</v>
      </c>
      <c r="M105" s="5">
        <v>34</v>
      </c>
      <c r="O105" s="8">
        <v>16</v>
      </c>
      <c r="P105" s="8">
        <v>10</v>
      </c>
      <c r="Q105" s="12">
        <v>1790</v>
      </c>
      <c r="R105" s="12">
        <v>11</v>
      </c>
      <c r="S105" s="12">
        <v>20</v>
      </c>
      <c r="U105" s="31" t="s">
        <v>71</v>
      </c>
      <c r="V105" s="31" t="s">
        <v>189</v>
      </c>
      <c r="W105" s="32" t="s">
        <v>24</v>
      </c>
      <c r="X105" s="32" t="s">
        <v>1384</v>
      </c>
      <c r="Z105" s="43">
        <v>227</v>
      </c>
      <c r="AA105" s="43">
        <v>67</v>
      </c>
      <c r="AC105">
        <v>21</v>
      </c>
      <c r="AD105">
        <v>13</v>
      </c>
      <c r="AE105" s="12">
        <v>1790</v>
      </c>
      <c r="AF105" s="12">
        <v>11</v>
      </c>
      <c r="AG105" s="12">
        <v>20</v>
      </c>
      <c r="AH105" s="12">
        <v>36</v>
      </c>
      <c r="AI105"/>
      <c r="AJ105" t="s">
        <v>71</v>
      </c>
      <c r="AK105" t="s">
        <v>189</v>
      </c>
      <c r="AL105" s="32" t="s">
        <v>24</v>
      </c>
      <c r="AM105" s="32" t="s">
        <v>1384</v>
      </c>
      <c r="AN105" s="32"/>
      <c r="AO105">
        <v>122</v>
      </c>
      <c r="AP105">
        <v>93</v>
      </c>
      <c r="AR105" s="6">
        <f t="shared" si="4"/>
        <v>805.93999999999983</v>
      </c>
      <c r="AS105" s="6">
        <f t="shared" si="5"/>
        <v>-97.144444444444531</v>
      </c>
      <c r="AT105" s="6">
        <f t="shared" si="6"/>
        <v>-48.242222222222267</v>
      </c>
      <c r="AU105" s="6">
        <f t="shared" si="7"/>
        <v>145.71666666666658</v>
      </c>
    </row>
    <row r="106" spans="1:47" x14ac:dyDescent="0.35">
      <c r="A106">
        <v>25</v>
      </c>
      <c r="B106">
        <v>15</v>
      </c>
      <c r="C106" s="12">
        <v>1790</v>
      </c>
      <c r="D106" s="12">
        <v>11</v>
      </c>
      <c r="E106" s="12">
        <v>20</v>
      </c>
      <c r="F106"/>
      <c r="G106" t="s">
        <v>134</v>
      </c>
      <c r="H106" t="s">
        <v>191</v>
      </c>
      <c r="I106" t="s">
        <v>1440</v>
      </c>
      <c r="J106" s="32"/>
      <c r="K106" t="s">
        <v>1441</v>
      </c>
      <c r="L106" s="5">
        <v>68</v>
      </c>
      <c r="M106" s="5">
        <v>94</v>
      </c>
      <c r="O106" s="8">
        <v>15</v>
      </c>
      <c r="P106" s="8">
        <v>10</v>
      </c>
      <c r="Q106" s="7">
        <v>1790</v>
      </c>
      <c r="R106" s="7">
        <v>11</v>
      </c>
      <c r="S106" s="7">
        <v>20</v>
      </c>
      <c r="U106" t="s">
        <v>134</v>
      </c>
      <c r="V106" t="s">
        <v>191</v>
      </c>
      <c r="W106" t="s">
        <v>1440</v>
      </c>
      <c r="Y106" t="s">
        <v>1441</v>
      </c>
      <c r="Z106" s="43">
        <v>34</v>
      </c>
      <c r="AA106" s="43">
        <v>47</v>
      </c>
      <c r="AC106">
        <v>21</v>
      </c>
      <c r="AD106">
        <v>13</v>
      </c>
      <c r="AE106" s="12">
        <v>1790</v>
      </c>
      <c r="AF106" s="12">
        <v>11</v>
      </c>
      <c r="AG106" s="12">
        <v>20</v>
      </c>
      <c r="AH106" s="12">
        <v>36</v>
      </c>
      <c r="AI106"/>
      <c r="AJ106" t="s">
        <v>134</v>
      </c>
      <c r="AK106" t="s">
        <v>191</v>
      </c>
      <c r="AL106" t="s">
        <v>1440</v>
      </c>
      <c r="AM106" s="32"/>
      <c r="AN106" t="s">
        <v>1441</v>
      </c>
      <c r="AO106">
        <v>37</v>
      </c>
      <c r="AP106">
        <v>26</v>
      </c>
      <c r="AR106" s="6">
        <f t="shared" si="4"/>
        <v>140.66999999999999</v>
      </c>
      <c r="AS106" s="6">
        <f t="shared" si="5"/>
        <v>-6.4200000000000106</v>
      </c>
      <c r="AT106" s="6">
        <f t="shared" si="6"/>
        <v>-3.6800000000000055</v>
      </c>
      <c r="AU106" s="6">
        <f t="shared" si="7"/>
        <v>9.6299999999999937</v>
      </c>
    </row>
    <row r="107" spans="1:47" x14ac:dyDescent="0.35">
      <c r="A107">
        <v>25</v>
      </c>
      <c r="B107">
        <v>15</v>
      </c>
      <c r="C107" s="12">
        <v>1790</v>
      </c>
      <c r="D107" s="12">
        <v>11</v>
      </c>
      <c r="E107" s="12">
        <v>22</v>
      </c>
      <c r="F107"/>
      <c r="G107" t="s">
        <v>91</v>
      </c>
      <c r="H107" t="s">
        <v>92</v>
      </c>
      <c r="I107" t="s">
        <v>24</v>
      </c>
      <c r="J107" s="32" t="s">
        <v>1384</v>
      </c>
      <c r="K107"/>
      <c r="L107" s="5">
        <v>576</v>
      </c>
      <c r="M107" s="5">
        <v>7</v>
      </c>
      <c r="O107" s="8">
        <v>15</v>
      </c>
      <c r="P107" s="8">
        <v>10</v>
      </c>
      <c r="Q107" s="7">
        <v>1790</v>
      </c>
      <c r="R107" s="7">
        <v>11</v>
      </c>
      <c r="S107" s="7">
        <v>22</v>
      </c>
      <c r="U107" s="31" t="s">
        <v>91</v>
      </c>
      <c r="V107" s="31" t="s">
        <v>92</v>
      </c>
      <c r="W107" s="32" t="s">
        <v>24</v>
      </c>
      <c r="X107" s="32" t="s">
        <v>1384</v>
      </c>
      <c r="Z107" s="43">
        <v>288</v>
      </c>
      <c r="AA107" s="43">
        <v>3</v>
      </c>
      <c r="AC107">
        <v>21</v>
      </c>
      <c r="AD107">
        <v>13</v>
      </c>
      <c r="AE107" s="12">
        <v>1790</v>
      </c>
      <c r="AF107" s="12">
        <v>11</v>
      </c>
      <c r="AG107" s="12">
        <v>22</v>
      </c>
      <c r="AH107" s="12">
        <v>38</v>
      </c>
      <c r="AI107"/>
      <c r="AJ107" t="s">
        <v>91</v>
      </c>
      <c r="AK107" t="s">
        <v>92</v>
      </c>
      <c r="AL107" s="32" t="s">
        <v>24</v>
      </c>
      <c r="AM107" s="32" t="s">
        <v>1384</v>
      </c>
      <c r="AN107" s="32"/>
      <c r="AO107">
        <v>421</v>
      </c>
      <c r="AP107">
        <v>87</v>
      </c>
      <c r="AR107" s="6">
        <f t="shared" si="4"/>
        <v>1285.9699999999998</v>
      </c>
      <c r="AS107" s="6">
        <f t="shared" si="5"/>
        <v>-4.5277777777778923</v>
      </c>
      <c r="AT107" s="6">
        <f t="shared" si="6"/>
        <v>-2.2988888888889458</v>
      </c>
      <c r="AU107" s="6">
        <f t="shared" si="7"/>
        <v>6.7866666666665809</v>
      </c>
    </row>
    <row r="108" spans="1:47" x14ac:dyDescent="0.35">
      <c r="A108">
        <v>23</v>
      </c>
      <c r="B108">
        <v>14</v>
      </c>
      <c r="C108" s="12">
        <v>1790</v>
      </c>
      <c r="D108" s="12">
        <v>11</v>
      </c>
      <c r="E108" s="12">
        <v>22</v>
      </c>
      <c r="F108"/>
      <c r="G108" t="s">
        <v>126</v>
      </c>
      <c r="H108" t="s">
        <v>127</v>
      </c>
      <c r="I108" t="s">
        <v>24</v>
      </c>
      <c r="J108" s="32" t="s">
        <v>1384</v>
      </c>
      <c r="K108"/>
      <c r="L108" s="5">
        <v>1288</v>
      </c>
      <c r="M108" s="5">
        <v>88</v>
      </c>
      <c r="O108" s="8">
        <v>4</v>
      </c>
      <c r="P108" s="8">
        <v>10</v>
      </c>
      <c r="Q108" s="7">
        <v>1790</v>
      </c>
      <c r="R108" s="7">
        <v>11</v>
      </c>
      <c r="S108" s="7">
        <v>23</v>
      </c>
      <c r="U108" s="31" t="s">
        <v>126</v>
      </c>
      <c r="V108" s="31" t="s">
        <v>127</v>
      </c>
      <c r="W108" s="32" t="s">
        <v>24</v>
      </c>
      <c r="X108" s="32" t="s">
        <v>1384</v>
      </c>
      <c r="Z108" s="43">
        <v>644</v>
      </c>
      <c r="AA108" s="43">
        <v>44</v>
      </c>
      <c r="AC108">
        <v>21</v>
      </c>
      <c r="AD108">
        <v>13</v>
      </c>
      <c r="AE108" s="12">
        <v>1790</v>
      </c>
      <c r="AF108" s="12">
        <v>11</v>
      </c>
      <c r="AG108" s="12">
        <v>23</v>
      </c>
      <c r="AH108" s="12">
        <v>39</v>
      </c>
      <c r="AI108"/>
      <c r="AJ108" t="s">
        <v>126</v>
      </c>
      <c r="AK108" t="s">
        <v>127</v>
      </c>
      <c r="AL108" s="32" t="s">
        <v>24</v>
      </c>
      <c r="AM108" s="32" t="s">
        <v>1384</v>
      </c>
      <c r="AN108" s="32"/>
      <c r="AO108">
        <v>715</v>
      </c>
      <c r="AP108">
        <v>88</v>
      </c>
      <c r="AR108" s="6">
        <f t="shared" si="4"/>
        <v>2649.2000000000003</v>
      </c>
      <c r="AS108" s="6">
        <f t="shared" si="5"/>
        <v>-111.45777777777778</v>
      </c>
      <c r="AT108" s="6">
        <f t="shared" si="6"/>
        <v>-56.168888888888894</v>
      </c>
      <c r="AU108" s="6">
        <f t="shared" si="7"/>
        <v>167.18666666666672</v>
      </c>
    </row>
    <row r="109" spans="1:47" x14ac:dyDescent="0.35">
      <c r="A109">
        <v>23</v>
      </c>
      <c r="B109">
        <v>14</v>
      </c>
      <c r="C109" s="12">
        <v>1790</v>
      </c>
      <c r="D109" s="12">
        <v>11</v>
      </c>
      <c r="E109" s="12">
        <v>22</v>
      </c>
      <c r="F109"/>
      <c r="G109" t="s">
        <v>190</v>
      </c>
      <c r="H109" t="s">
        <v>191</v>
      </c>
      <c r="I109" t="s">
        <v>24</v>
      </c>
      <c r="J109" s="32" t="s">
        <v>1384</v>
      </c>
      <c r="K109"/>
      <c r="L109" s="5">
        <v>6216</v>
      </c>
      <c r="M109" s="5">
        <v>68</v>
      </c>
      <c r="O109" s="8">
        <v>15</v>
      </c>
      <c r="P109" s="8">
        <v>10</v>
      </c>
      <c r="Q109" s="7">
        <v>1790</v>
      </c>
      <c r="R109" s="7">
        <v>11</v>
      </c>
      <c r="S109" s="7">
        <v>22</v>
      </c>
      <c r="U109" s="31" t="s">
        <v>190</v>
      </c>
      <c r="V109" s="31" t="s">
        <v>191</v>
      </c>
      <c r="W109" s="32" t="s">
        <v>24</v>
      </c>
      <c r="X109" s="32" t="s">
        <v>1384</v>
      </c>
      <c r="Y109" s="32" t="s">
        <v>25</v>
      </c>
      <c r="Z109" s="43">
        <v>3108</v>
      </c>
      <c r="AA109" s="43">
        <v>34</v>
      </c>
      <c r="AC109">
        <v>21</v>
      </c>
      <c r="AD109">
        <v>13</v>
      </c>
      <c r="AE109" s="12">
        <v>1790</v>
      </c>
      <c r="AF109" s="12">
        <v>11</v>
      </c>
      <c r="AG109" s="12">
        <v>22</v>
      </c>
      <c r="AH109" s="12">
        <v>37</v>
      </c>
      <c r="AI109"/>
      <c r="AJ109" t="s">
        <v>190</v>
      </c>
      <c r="AK109" t="s">
        <v>191</v>
      </c>
      <c r="AL109" s="32" t="s">
        <v>24</v>
      </c>
      <c r="AM109" s="32" t="s">
        <v>1384</v>
      </c>
      <c r="AN109" s="32" t="s">
        <v>25</v>
      </c>
      <c r="AO109">
        <v>2619</v>
      </c>
      <c r="AP109">
        <v>82</v>
      </c>
      <c r="AR109" s="6">
        <f t="shared" si="4"/>
        <v>11944.84</v>
      </c>
      <c r="AS109" s="6">
        <f t="shared" si="5"/>
        <v>-907.86222222222261</v>
      </c>
      <c r="AT109" s="6">
        <f t="shared" si="6"/>
        <v>-454.27111111111134</v>
      </c>
      <c r="AU109" s="6">
        <f t="shared" si="7"/>
        <v>1361.7933333333333</v>
      </c>
    </row>
    <row r="110" spans="1:47" x14ac:dyDescent="0.35">
      <c r="A110">
        <v>26</v>
      </c>
      <c r="B110">
        <v>15</v>
      </c>
      <c r="C110" s="12">
        <v>1790</v>
      </c>
      <c r="D110" s="12">
        <v>11</v>
      </c>
      <c r="E110" s="12">
        <v>22</v>
      </c>
      <c r="F110" t="s">
        <v>50</v>
      </c>
      <c r="G110" t="s">
        <v>144</v>
      </c>
      <c r="H110" t="s">
        <v>49</v>
      </c>
      <c r="I110" t="s">
        <v>24</v>
      </c>
      <c r="J110" s="32" t="s">
        <v>1384</v>
      </c>
      <c r="K110"/>
      <c r="L110" s="5">
        <v>3418</v>
      </c>
      <c r="M110" s="5">
        <v>76</v>
      </c>
      <c r="O110" s="8">
        <v>15</v>
      </c>
      <c r="P110" s="8">
        <v>10</v>
      </c>
      <c r="Q110" s="7">
        <v>1790</v>
      </c>
      <c r="R110" s="7">
        <v>11</v>
      </c>
      <c r="S110" s="7">
        <v>22</v>
      </c>
      <c r="T110" s="7" t="s">
        <v>50</v>
      </c>
      <c r="U110" s="31" t="s">
        <v>144</v>
      </c>
      <c r="V110" s="31" t="s">
        <v>49</v>
      </c>
      <c r="W110" s="32" t="s">
        <v>24</v>
      </c>
      <c r="X110" s="32" t="s">
        <v>1384</v>
      </c>
      <c r="Z110" s="43">
        <v>1709</v>
      </c>
      <c r="AA110" s="43">
        <v>38</v>
      </c>
      <c r="AC110">
        <v>21</v>
      </c>
      <c r="AD110">
        <v>13</v>
      </c>
      <c r="AE110" s="12">
        <v>1790</v>
      </c>
      <c r="AF110" s="12">
        <v>11</v>
      </c>
      <c r="AG110" s="12">
        <v>22</v>
      </c>
      <c r="AH110" s="12">
        <v>38</v>
      </c>
      <c r="AI110"/>
      <c r="AJ110" t="s">
        <v>144</v>
      </c>
      <c r="AK110" t="s">
        <v>49</v>
      </c>
      <c r="AL110" s="32" t="s">
        <v>24</v>
      </c>
      <c r="AM110" s="32" t="s">
        <v>1384</v>
      </c>
      <c r="AN110" s="32"/>
      <c r="AO110">
        <v>1065</v>
      </c>
      <c r="AP110">
        <v>31</v>
      </c>
      <c r="AR110" s="6">
        <f t="shared" si="4"/>
        <v>6193.4500000000007</v>
      </c>
      <c r="AS110" s="6">
        <f t="shared" si="5"/>
        <v>-666.11555555555537</v>
      </c>
      <c r="AT110" s="6">
        <f t="shared" si="6"/>
        <v>-333.43777777777768</v>
      </c>
      <c r="AU110" s="6">
        <f t="shared" si="7"/>
        <v>999.17333333333363</v>
      </c>
    </row>
    <row r="111" spans="1:47" x14ac:dyDescent="0.35">
      <c r="A111">
        <v>16</v>
      </c>
      <c r="B111">
        <v>10</v>
      </c>
      <c r="C111" s="12">
        <v>1790</v>
      </c>
      <c r="D111" s="12">
        <v>11</v>
      </c>
      <c r="E111" s="12">
        <v>22</v>
      </c>
      <c r="F111"/>
      <c r="G111" t="s">
        <v>140</v>
      </c>
      <c r="H111" t="s">
        <v>113</v>
      </c>
      <c r="I111" t="s">
        <v>224</v>
      </c>
      <c r="J111" s="32" t="s">
        <v>1384</v>
      </c>
      <c r="K111"/>
      <c r="L111" s="5">
        <v>33</v>
      </c>
      <c r="M111" s="5">
        <v>33</v>
      </c>
      <c r="O111" s="8">
        <v>16</v>
      </c>
      <c r="P111" s="8">
        <v>10</v>
      </c>
      <c r="Q111" s="7">
        <v>1790</v>
      </c>
      <c r="R111" s="7">
        <v>11</v>
      </c>
      <c r="S111" s="7">
        <v>22</v>
      </c>
      <c r="U111" s="31" t="s">
        <v>140</v>
      </c>
      <c r="V111" s="31" t="s">
        <v>113</v>
      </c>
      <c r="W111" s="32" t="s">
        <v>1040</v>
      </c>
      <c r="X111" s="32" t="s">
        <v>1384</v>
      </c>
      <c r="Z111" s="43">
        <v>16</v>
      </c>
      <c r="AA111" s="43">
        <v>67</v>
      </c>
      <c r="AC111">
        <v>21</v>
      </c>
      <c r="AD111">
        <v>13</v>
      </c>
      <c r="AE111" s="12">
        <v>1790</v>
      </c>
      <c r="AF111" s="12">
        <v>11</v>
      </c>
      <c r="AG111" s="12">
        <v>22</v>
      </c>
      <c r="AH111" s="12">
        <v>38</v>
      </c>
      <c r="AI111"/>
      <c r="AJ111" t="s">
        <v>140</v>
      </c>
      <c r="AK111" t="s">
        <v>113</v>
      </c>
      <c r="AL111" s="32" t="s">
        <v>1040</v>
      </c>
      <c r="AM111" s="32" t="s">
        <v>1384</v>
      </c>
      <c r="AN111" s="32"/>
      <c r="AO111">
        <v>30</v>
      </c>
      <c r="AP111"/>
      <c r="AR111" s="6">
        <f t="shared" si="4"/>
        <v>80</v>
      </c>
      <c r="AS111" s="6">
        <f t="shared" si="5"/>
        <v>2.2255555555555571</v>
      </c>
      <c r="AT111" s="6">
        <f t="shared" si="6"/>
        <v>1.4477777777777785</v>
      </c>
      <c r="AU111" s="6">
        <f t="shared" si="7"/>
        <v>-3.3333333333333357</v>
      </c>
    </row>
    <row r="112" spans="1:47" x14ac:dyDescent="0.35">
      <c r="A112">
        <v>26</v>
      </c>
      <c r="B112">
        <v>15</v>
      </c>
      <c r="C112" s="12">
        <v>1790</v>
      </c>
      <c r="D112" s="12">
        <v>11</v>
      </c>
      <c r="E112" s="12">
        <v>23</v>
      </c>
      <c r="F112"/>
      <c r="G112" t="s">
        <v>53</v>
      </c>
      <c r="H112" t="s">
        <v>59</v>
      </c>
      <c r="I112" t="s">
        <v>24</v>
      </c>
      <c r="J112" s="32" t="s">
        <v>1384</v>
      </c>
      <c r="K112"/>
      <c r="L112" s="5">
        <v>533</v>
      </c>
      <c r="M112" s="5">
        <v>33</v>
      </c>
      <c r="O112" s="8">
        <v>15</v>
      </c>
      <c r="P112" s="8">
        <v>10</v>
      </c>
      <c r="Q112" s="7">
        <v>1790</v>
      </c>
      <c r="R112" s="7">
        <v>11</v>
      </c>
      <c r="S112" s="7">
        <v>23</v>
      </c>
      <c r="U112" s="31" t="s">
        <v>53</v>
      </c>
      <c r="V112" s="31" t="s">
        <v>59</v>
      </c>
      <c r="W112" s="32" t="s">
        <v>24</v>
      </c>
      <c r="X112" s="32" t="s">
        <v>1384</v>
      </c>
      <c r="Z112" s="43">
        <v>266</v>
      </c>
      <c r="AA112" s="43">
        <v>67</v>
      </c>
      <c r="AC112">
        <v>21</v>
      </c>
      <c r="AD112">
        <v>13</v>
      </c>
      <c r="AE112" s="12">
        <v>1790</v>
      </c>
      <c r="AF112" s="12">
        <v>11</v>
      </c>
      <c r="AG112" s="12">
        <v>23</v>
      </c>
      <c r="AH112" s="12">
        <v>39</v>
      </c>
      <c r="AI112"/>
      <c r="AJ112" t="s">
        <v>53</v>
      </c>
      <c r="AK112" t="s">
        <v>59</v>
      </c>
      <c r="AL112" s="32" t="s">
        <v>24</v>
      </c>
      <c r="AM112" s="32" t="s">
        <v>1384</v>
      </c>
      <c r="AN112" s="32"/>
      <c r="AO112">
        <v>144</v>
      </c>
      <c r="AP112"/>
      <c r="AR112" s="6">
        <f t="shared" si="4"/>
        <v>944</v>
      </c>
      <c r="AS112" s="6">
        <f t="shared" si="5"/>
        <v>-113.77444444444446</v>
      </c>
      <c r="AT112" s="6">
        <f t="shared" si="6"/>
        <v>-56.552222222222227</v>
      </c>
      <c r="AU112" s="6">
        <f t="shared" si="7"/>
        <v>170.66666666666663</v>
      </c>
    </row>
    <row r="113" spans="1:47" x14ac:dyDescent="0.35">
      <c r="A113">
        <v>27</v>
      </c>
      <c r="B113">
        <v>16</v>
      </c>
      <c r="C113" s="12">
        <v>1790</v>
      </c>
      <c r="D113" s="12">
        <v>11</v>
      </c>
      <c r="E113" s="12">
        <v>23</v>
      </c>
      <c r="F113"/>
      <c r="G113" t="s">
        <v>91</v>
      </c>
      <c r="H113" t="s">
        <v>92</v>
      </c>
      <c r="I113" t="s">
        <v>24</v>
      </c>
      <c r="J113" s="32" t="s">
        <v>1384</v>
      </c>
      <c r="K113"/>
      <c r="L113" s="5">
        <v>666</v>
      </c>
      <c r="M113" s="5">
        <v>66</v>
      </c>
      <c r="O113" s="8">
        <v>15</v>
      </c>
      <c r="P113" s="8">
        <v>10</v>
      </c>
      <c r="Q113" s="7">
        <v>1790</v>
      </c>
      <c r="R113" s="7">
        <v>11</v>
      </c>
      <c r="S113" s="7">
        <v>19</v>
      </c>
      <c r="U113" s="31" t="s">
        <v>91</v>
      </c>
      <c r="V113" s="31" t="s">
        <v>92</v>
      </c>
      <c r="W113" s="32" t="s">
        <v>24</v>
      </c>
      <c r="X113" s="32" t="s">
        <v>1384</v>
      </c>
      <c r="Z113" s="43">
        <v>333</v>
      </c>
      <c r="AA113" s="43">
        <v>33</v>
      </c>
      <c r="AC113">
        <v>21</v>
      </c>
      <c r="AD113">
        <v>13</v>
      </c>
      <c r="AE113" s="12">
        <v>1790</v>
      </c>
      <c r="AF113" s="12">
        <v>11</v>
      </c>
      <c r="AG113" s="12">
        <v>23</v>
      </c>
      <c r="AH113" s="12">
        <v>41</v>
      </c>
      <c r="AI113"/>
      <c r="AJ113" t="s">
        <v>91</v>
      </c>
      <c r="AK113" t="s">
        <v>92</v>
      </c>
      <c r="AL113" s="32" t="s">
        <v>24</v>
      </c>
      <c r="AM113" s="32" t="s">
        <v>1384</v>
      </c>
      <c r="AN113" s="32"/>
      <c r="AO113">
        <v>180</v>
      </c>
      <c r="AP113"/>
      <c r="AR113" s="6">
        <f t="shared" si="4"/>
        <v>1179.99</v>
      </c>
      <c r="AS113" s="6">
        <f t="shared" si="5"/>
        <v>-142.22000000000006</v>
      </c>
      <c r="AT113" s="6">
        <f t="shared" si="6"/>
        <v>-71.440000000000026</v>
      </c>
      <c r="AU113" s="6">
        <f t="shared" si="7"/>
        <v>213.32999999999998</v>
      </c>
    </row>
    <row r="114" spans="1:47" x14ac:dyDescent="0.35">
      <c r="A114">
        <v>23</v>
      </c>
      <c r="B114">
        <v>14</v>
      </c>
      <c r="C114" s="12">
        <v>1790</v>
      </c>
      <c r="D114" s="12">
        <v>11</v>
      </c>
      <c r="E114" s="12">
        <v>23</v>
      </c>
      <c r="F114"/>
      <c r="G114" t="s">
        <v>134</v>
      </c>
      <c r="H114" t="s">
        <v>192</v>
      </c>
      <c r="I114" t="s">
        <v>227</v>
      </c>
      <c r="J114" s="32" t="s">
        <v>1384</v>
      </c>
      <c r="K114"/>
      <c r="L114" s="5">
        <v>971</v>
      </c>
      <c r="M114" s="5">
        <v>40</v>
      </c>
      <c r="O114" s="8">
        <v>15</v>
      </c>
      <c r="P114" s="8">
        <v>10</v>
      </c>
      <c r="Q114" s="7">
        <v>1790</v>
      </c>
      <c r="R114" s="7">
        <v>11</v>
      </c>
      <c r="S114" s="7">
        <v>23</v>
      </c>
      <c r="U114" s="31" t="s">
        <v>134</v>
      </c>
      <c r="V114" s="31" t="s">
        <v>192</v>
      </c>
      <c r="W114" s="32" t="s">
        <v>227</v>
      </c>
      <c r="X114" s="32" t="s">
        <v>1384</v>
      </c>
      <c r="Z114" s="43">
        <v>485</v>
      </c>
      <c r="AA114" s="43">
        <v>70</v>
      </c>
      <c r="AC114">
        <v>21</v>
      </c>
      <c r="AD114">
        <v>13</v>
      </c>
      <c r="AE114" s="12">
        <v>1790</v>
      </c>
      <c r="AF114" s="12">
        <v>11</v>
      </c>
      <c r="AG114" s="12">
        <v>23</v>
      </c>
      <c r="AH114" s="12">
        <v>40</v>
      </c>
      <c r="AI114"/>
      <c r="AJ114" t="s">
        <v>134</v>
      </c>
      <c r="AK114" t="s">
        <v>192</v>
      </c>
      <c r="AL114" s="32" t="s">
        <v>227</v>
      </c>
      <c r="AM114" s="32" t="s">
        <v>1384</v>
      </c>
      <c r="AN114" s="32"/>
      <c r="AO114">
        <v>412</v>
      </c>
      <c r="AP114">
        <v>60</v>
      </c>
      <c r="AR114" s="6">
        <f t="shared" si="4"/>
        <v>1869.7</v>
      </c>
      <c r="AS114" s="6">
        <f t="shared" si="5"/>
        <v>-140.42222222222225</v>
      </c>
      <c r="AT114" s="6">
        <f t="shared" si="6"/>
        <v>-69.911111111111126</v>
      </c>
      <c r="AU114" s="6">
        <f t="shared" si="7"/>
        <v>210.63333333333335</v>
      </c>
    </row>
    <row r="115" spans="1:47" x14ac:dyDescent="0.35">
      <c r="A115"/>
      <c r="B115"/>
      <c r="C115" s="12"/>
      <c r="D115" s="12"/>
      <c r="E115" s="12"/>
      <c r="F115"/>
      <c r="G115"/>
      <c r="H115"/>
      <c r="I115"/>
      <c r="J115" s="32"/>
      <c r="K115"/>
      <c r="L115" s="5"/>
      <c r="M115" s="5"/>
      <c r="AC115" s="40">
        <v>21</v>
      </c>
      <c r="AD115" s="40">
        <v>13</v>
      </c>
      <c r="AE115" s="41">
        <v>1790</v>
      </c>
      <c r="AF115" s="41">
        <v>11</v>
      </c>
      <c r="AG115" s="41">
        <v>24</v>
      </c>
      <c r="AH115" s="41">
        <v>41</v>
      </c>
      <c r="AI115" s="40"/>
      <c r="AJ115" s="40" t="s">
        <v>1438</v>
      </c>
      <c r="AK115" s="40" t="s">
        <v>1234</v>
      </c>
      <c r="AL115" s="32"/>
      <c r="AM115" s="32"/>
      <c r="AN115" s="32"/>
      <c r="AO115" s="40">
        <v>10000</v>
      </c>
      <c r="AP115" s="40"/>
      <c r="AR115" s="6">
        <f t="shared" si="4"/>
        <v>10000</v>
      </c>
      <c r="AS115" s="6">
        <f t="shared" si="5"/>
        <v>4444.4444444444443</v>
      </c>
      <c r="AT115" s="6">
        <f t="shared" si="6"/>
        <v>2222.2222222222222</v>
      </c>
      <c r="AU115" s="6">
        <f t="shared" si="7"/>
        <v>-6666.666666666667</v>
      </c>
    </row>
    <row r="116" spans="1:47" x14ac:dyDescent="0.35">
      <c r="A116" s="40">
        <v>29</v>
      </c>
      <c r="B116" s="40">
        <v>17</v>
      </c>
      <c r="C116" s="41">
        <v>1790</v>
      </c>
      <c r="D116" s="41">
        <v>11</v>
      </c>
      <c r="E116" s="41">
        <v>24</v>
      </c>
      <c r="F116" s="40" t="s">
        <v>50</v>
      </c>
      <c r="G116" s="40" t="s">
        <v>144</v>
      </c>
      <c r="H116" s="40" t="s">
        <v>49</v>
      </c>
      <c r="I116" s="40" t="s">
        <v>24</v>
      </c>
      <c r="J116" s="32" t="s">
        <v>1384</v>
      </c>
      <c r="K116" s="40"/>
      <c r="L116" s="52">
        <v>140</v>
      </c>
      <c r="M116" s="52">
        <v>46</v>
      </c>
      <c r="O116" s="8">
        <v>15</v>
      </c>
      <c r="P116" s="8">
        <v>4</v>
      </c>
      <c r="Q116" s="7">
        <v>1790</v>
      </c>
      <c r="R116" s="7">
        <v>11</v>
      </c>
      <c r="S116" s="7">
        <v>24</v>
      </c>
      <c r="T116" s="7" t="s">
        <v>50</v>
      </c>
      <c r="U116" s="31" t="s">
        <v>144</v>
      </c>
      <c r="V116" s="31" t="s">
        <v>49</v>
      </c>
      <c r="W116" s="32" t="s">
        <v>24</v>
      </c>
      <c r="X116" s="32" t="s">
        <v>1384</v>
      </c>
      <c r="Z116" s="43">
        <v>70</v>
      </c>
      <c r="AA116" s="43">
        <v>23</v>
      </c>
      <c r="AC116" s="40"/>
      <c r="AD116" s="40"/>
      <c r="AE116" s="41"/>
      <c r="AF116" s="41"/>
      <c r="AG116" s="41"/>
      <c r="AH116" s="41"/>
      <c r="AI116" s="40"/>
      <c r="AJ116" s="40"/>
      <c r="AK116" s="40"/>
      <c r="AL116" s="32"/>
      <c r="AM116" s="32"/>
      <c r="AN116" s="32"/>
      <c r="AO116" s="40"/>
      <c r="AP116" s="40"/>
      <c r="AR116" s="6">
        <f t="shared" si="4"/>
        <v>210.69</v>
      </c>
      <c r="AS116" s="6">
        <f t="shared" si="5"/>
        <v>-46.82</v>
      </c>
      <c r="AT116" s="6">
        <f t="shared" si="6"/>
        <v>-23.64</v>
      </c>
      <c r="AU116" s="6">
        <f t="shared" si="7"/>
        <v>70.22999999999999</v>
      </c>
    </row>
    <row r="117" spans="1:47" x14ac:dyDescent="0.35">
      <c r="A117">
        <v>16</v>
      </c>
      <c r="B117">
        <v>10</v>
      </c>
      <c r="C117" s="12">
        <v>1790</v>
      </c>
      <c r="D117" s="12">
        <v>11</v>
      </c>
      <c r="E117" s="12">
        <v>24</v>
      </c>
      <c r="F117"/>
      <c r="G117" t="s">
        <v>1012</v>
      </c>
      <c r="H117"/>
      <c r="I117" t="s">
        <v>1013</v>
      </c>
      <c r="J117" s="32" t="s">
        <v>1385</v>
      </c>
      <c r="K117"/>
      <c r="L117" s="5">
        <v>467</v>
      </c>
      <c r="M117" s="5">
        <v>18</v>
      </c>
      <c r="O117" s="8">
        <v>19</v>
      </c>
      <c r="P117" s="8">
        <v>10</v>
      </c>
      <c r="Q117" s="7">
        <v>1790</v>
      </c>
      <c r="R117" s="7">
        <v>11</v>
      </c>
      <c r="S117" s="7">
        <v>24</v>
      </c>
      <c r="U117" t="s">
        <v>1012</v>
      </c>
      <c r="W117" t="s">
        <v>1013</v>
      </c>
      <c r="X117" s="32" t="s">
        <v>1385</v>
      </c>
      <c r="Z117" s="43">
        <v>233</v>
      </c>
      <c r="AA117" s="43">
        <v>59</v>
      </c>
      <c r="AC117">
        <v>21</v>
      </c>
      <c r="AD117">
        <v>13</v>
      </c>
      <c r="AE117" s="12">
        <v>1790</v>
      </c>
      <c r="AF117" s="12">
        <v>11</v>
      </c>
      <c r="AG117" s="12">
        <v>24</v>
      </c>
      <c r="AH117" s="12">
        <v>41</v>
      </c>
      <c r="AI117"/>
      <c r="AJ117" t="s">
        <v>1235</v>
      </c>
      <c r="AK117"/>
      <c r="AL117" t="s">
        <v>1013</v>
      </c>
      <c r="AM117" s="32" t="s">
        <v>1385</v>
      </c>
      <c r="AN117" s="32"/>
      <c r="AO117">
        <v>252</v>
      </c>
      <c r="AP117">
        <v>26</v>
      </c>
      <c r="AR117" s="6">
        <f t="shared" si="4"/>
        <v>953.03000000000009</v>
      </c>
      <c r="AS117" s="6">
        <f t="shared" si="5"/>
        <v>-43.611111111111079</v>
      </c>
      <c r="AT117" s="6">
        <f t="shared" si="6"/>
        <v>-21.395555555555539</v>
      </c>
      <c r="AU117" s="6">
        <f t="shared" si="7"/>
        <v>65.416666666666671</v>
      </c>
    </row>
    <row r="118" spans="1:47" x14ac:dyDescent="0.35">
      <c r="A118">
        <v>27</v>
      </c>
      <c r="B118">
        <v>16</v>
      </c>
      <c r="C118" s="12">
        <v>1790</v>
      </c>
      <c r="D118" s="12">
        <v>11</v>
      </c>
      <c r="E118" s="12">
        <v>25</v>
      </c>
      <c r="F118"/>
      <c r="G118" t="s">
        <v>120</v>
      </c>
      <c r="H118" t="s">
        <v>193</v>
      </c>
      <c r="I118" t="s">
        <v>30</v>
      </c>
      <c r="J118" t="s">
        <v>1384</v>
      </c>
      <c r="K118"/>
      <c r="L118" s="5">
        <v>1538</v>
      </c>
      <c r="M118" s="5">
        <v>76</v>
      </c>
      <c r="O118" s="8">
        <v>19</v>
      </c>
      <c r="P118" s="8">
        <v>10</v>
      </c>
      <c r="Q118" s="7">
        <v>1790</v>
      </c>
      <c r="R118" s="7">
        <v>11</v>
      </c>
      <c r="S118" s="7">
        <v>25</v>
      </c>
      <c r="U118" s="31" t="s">
        <v>120</v>
      </c>
      <c r="V118" s="31" t="s">
        <v>193</v>
      </c>
      <c r="W118" t="s">
        <v>30</v>
      </c>
      <c r="X118" t="s">
        <v>1384</v>
      </c>
      <c r="Z118" s="43">
        <v>769</v>
      </c>
      <c r="AA118" s="43">
        <v>38</v>
      </c>
      <c r="AC118">
        <v>21</v>
      </c>
      <c r="AD118">
        <v>13</v>
      </c>
      <c r="AE118" s="12">
        <v>1790</v>
      </c>
      <c r="AF118" s="12">
        <v>11</v>
      </c>
      <c r="AG118" s="12">
        <v>25</v>
      </c>
      <c r="AH118" s="12">
        <v>44</v>
      </c>
      <c r="AI118"/>
      <c r="AJ118" t="s">
        <v>120</v>
      </c>
      <c r="AK118" t="s">
        <v>193</v>
      </c>
      <c r="AL118" s="32" t="s">
        <v>30</v>
      </c>
      <c r="AM118" t="s">
        <v>1384</v>
      </c>
      <c r="AN118" s="32"/>
      <c r="AO118">
        <v>415</v>
      </c>
      <c r="AP118">
        <v>45</v>
      </c>
      <c r="AR118" s="6">
        <f t="shared" si="4"/>
        <v>2723.59</v>
      </c>
      <c r="AS118" s="6">
        <f t="shared" si="5"/>
        <v>-328.27555555555546</v>
      </c>
      <c r="AT118" s="6">
        <f t="shared" si="6"/>
        <v>-164.51777777777772</v>
      </c>
      <c r="AU118" s="6">
        <f t="shared" si="7"/>
        <v>492.41333333333336</v>
      </c>
    </row>
    <row r="119" spans="1:47" x14ac:dyDescent="0.35">
      <c r="A119">
        <v>27</v>
      </c>
      <c r="B119">
        <v>16</v>
      </c>
      <c r="C119" s="12">
        <v>1790</v>
      </c>
      <c r="D119" s="12">
        <v>11</v>
      </c>
      <c r="E119" s="12">
        <v>25</v>
      </c>
      <c r="F119"/>
      <c r="G119" t="s">
        <v>45</v>
      </c>
      <c r="H119" t="s">
        <v>195</v>
      </c>
      <c r="I119" t="s">
        <v>216</v>
      </c>
      <c r="J119" s="32" t="s">
        <v>1386</v>
      </c>
      <c r="K119"/>
      <c r="L119" s="5">
        <v>1147</v>
      </c>
      <c r="M119" s="5">
        <v>82</v>
      </c>
      <c r="O119" s="8">
        <v>23</v>
      </c>
      <c r="P119" s="8">
        <v>12</v>
      </c>
      <c r="Q119" s="7">
        <v>1790</v>
      </c>
      <c r="R119" s="7">
        <v>11</v>
      </c>
      <c r="S119" s="7">
        <v>25</v>
      </c>
      <c r="U119" s="31" t="s">
        <v>45</v>
      </c>
      <c r="V119" s="31" t="s">
        <v>195</v>
      </c>
      <c r="W119" s="32" t="s">
        <v>216</v>
      </c>
      <c r="X119" s="32" t="s">
        <v>1386</v>
      </c>
      <c r="Z119" s="43">
        <v>573</v>
      </c>
      <c r="AA119" s="43">
        <v>91</v>
      </c>
      <c r="AC119">
        <v>21</v>
      </c>
      <c r="AD119">
        <v>13</v>
      </c>
      <c r="AE119" s="12">
        <v>1790</v>
      </c>
      <c r="AF119" s="12">
        <v>11</v>
      </c>
      <c r="AG119" s="12">
        <v>25</v>
      </c>
      <c r="AH119" s="12">
        <v>44</v>
      </c>
      <c r="AI119"/>
      <c r="AJ119" t="s">
        <v>45</v>
      </c>
      <c r="AK119" t="s">
        <v>195</v>
      </c>
      <c r="AL119" s="32" t="s">
        <v>216</v>
      </c>
      <c r="AM119" s="32" t="s">
        <v>1386</v>
      </c>
      <c r="AN119" s="32"/>
      <c r="AO119">
        <v>2488</v>
      </c>
      <c r="AP119"/>
      <c r="AR119" s="6">
        <f t="shared" si="4"/>
        <v>4209.7299999999996</v>
      </c>
      <c r="AS119" s="6">
        <f t="shared" si="5"/>
        <v>723.17111111111069</v>
      </c>
      <c r="AT119" s="6">
        <f t="shared" si="6"/>
        <v>361.67555555555538</v>
      </c>
      <c r="AU119" s="6">
        <f t="shared" si="7"/>
        <v>-1084.7566666666669</v>
      </c>
    </row>
    <row r="120" spans="1:47" x14ac:dyDescent="0.35">
      <c r="A120">
        <v>28</v>
      </c>
      <c r="B120">
        <v>16</v>
      </c>
      <c r="C120" s="12">
        <v>1790</v>
      </c>
      <c r="D120" s="12">
        <v>11</v>
      </c>
      <c r="E120" s="12">
        <v>25</v>
      </c>
      <c r="F120"/>
      <c r="G120" t="s">
        <v>45</v>
      </c>
      <c r="H120" t="s">
        <v>194</v>
      </c>
      <c r="I120" t="s">
        <v>38</v>
      </c>
      <c r="J120" t="s">
        <v>1384</v>
      </c>
      <c r="K120"/>
      <c r="L120" s="5">
        <v>443</v>
      </c>
      <c r="M120" s="5">
        <v>90</v>
      </c>
      <c r="O120" s="8">
        <v>23</v>
      </c>
      <c r="P120" s="8">
        <v>12</v>
      </c>
      <c r="Q120" s="7">
        <v>1790</v>
      </c>
      <c r="R120" s="7">
        <v>11</v>
      </c>
      <c r="S120" s="7">
        <v>25</v>
      </c>
      <c r="U120" s="31" t="s">
        <v>45</v>
      </c>
      <c r="V120" s="31" t="s">
        <v>194</v>
      </c>
      <c r="W120" t="s">
        <v>38</v>
      </c>
      <c r="X120" t="s">
        <v>1384</v>
      </c>
      <c r="Z120" s="43">
        <v>221</v>
      </c>
      <c r="AA120" s="43">
        <v>95</v>
      </c>
      <c r="AC120">
        <v>21</v>
      </c>
      <c r="AD120">
        <v>13</v>
      </c>
      <c r="AE120" s="12">
        <v>1790</v>
      </c>
      <c r="AF120" s="12">
        <v>11</v>
      </c>
      <c r="AG120" s="12">
        <v>25</v>
      </c>
      <c r="AH120" s="12">
        <v>44</v>
      </c>
      <c r="AI120"/>
      <c r="AJ120" t="s">
        <v>45</v>
      </c>
      <c r="AK120" t="s">
        <v>194</v>
      </c>
      <c r="AL120" t="s">
        <v>38</v>
      </c>
      <c r="AM120" t="s">
        <v>1384</v>
      </c>
      <c r="AN120" s="32"/>
      <c r="AO120">
        <v>119</v>
      </c>
      <c r="AP120">
        <v>84</v>
      </c>
      <c r="AR120" s="6">
        <f t="shared" si="4"/>
        <v>785.69</v>
      </c>
      <c r="AS120" s="6">
        <f t="shared" si="5"/>
        <v>-94.70444444444442</v>
      </c>
      <c r="AT120" s="6">
        <f t="shared" si="6"/>
        <v>-47.302222222222206</v>
      </c>
      <c r="AU120" s="6">
        <f t="shared" si="7"/>
        <v>142.05666666666664</v>
      </c>
    </row>
    <row r="121" spans="1:47" x14ac:dyDescent="0.35">
      <c r="A121">
        <v>28</v>
      </c>
      <c r="B121">
        <v>16</v>
      </c>
      <c r="C121" s="12">
        <v>1790</v>
      </c>
      <c r="D121" s="12">
        <v>11</v>
      </c>
      <c r="E121" s="12">
        <v>26</v>
      </c>
      <c r="F121"/>
      <c r="G121" t="s">
        <v>150</v>
      </c>
      <c r="H121" t="s">
        <v>196</v>
      </c>
      <c r="I121" t="s">
        <v>1014</v>
      </c>
      <c r="J121" s="32" t="s">
        <v>1384</v>
      </c>
      <c r="K121"/>
      <c r="L121" s="5">
        <v>335</v>
      </c>
      <c r="M121" s="5">
        <v>40</v>
      </c>
      <c r="O121" s="8">
        <v>23</v>
      </c>
      <c r="P121" s="8">
        <v>14</v>
      </c>
      <c r="Q121" s="7">
        <v>1790</v>
      </c>
      <c r="R121" s="7">
        <v>11</v>
      </c>
      <c r="S121" s="7">
        <v>26</v>
      </c>
      <c r="U121" s="31" t="s">
        <v>150</v>
      </c>
      <c r="V121" s="31" t="s">
        <v>196</v>
      </c>
      <c r="W121" t="s">
        <v>1014</v>
      </c>
      <c r="X121" s="32" t="s">
        <v>1384</v>
      </c>
      <c r="Z121" s="43">
        <v>167</v>
      </c>
      <c r="AA121" s="43">
        <v>70</v>
      </c>
      <c r="AC121">
        <v>21</v>
      </c>
      <c r="AD121">
        <v>13</v>
      </c>
      <c r="AE121" s="12">
        <v>1790</v>
      </c>
      <c r="AF121" s="12">
        <v>11</v>
      </c>
      <c r="AG121" s="12">
        <v>26</v>
      </c>
      <c r="AH121" s="12">
        <v>45</v>
      </c>
      <c r="AI121"/>
      <c r="AJ121" t="s">
        <v>150</v>
      </c>
      <c r="AK121" t="s">
        <v>196</v>
      </c>
      <c r="AL121" t="s">
        <v>1014</v>
      </c>
      <c r="AM121" s="32" t="s">
        <v>1384</v>
      </c>
      <c r="AN121" s="32"/>
      <c r="AO121">
        <v>90</v>
      </c>
      <c r="AP121">
        <v>54</v>
      </c>
      <c r="AR121" s="6">
        <f t="shared" si="4"/>
        <v>593.63999999999987</v>
      </c>
      <c r="AS121" s="6">
        <f t="shared" si="5"/>
        <v>-71.560000000000088</v>
      </c>
      <c r="AT121" s="6">
        <f t="shared" si="6"/>
        <v>-35.48000000000004</v>
      </c>
      <c r="AU121" s="6">
        <f t="shared" si="7"/>
        <v>107.33999999999993</v>
      </c>
    </row>
    <row r="122" spans="1:47" x14ac:dyDescent="0.35">
      <c r="A122">
        <v>28</v>
      </c>
      <c r="B122">
        <v>16</v>
      </c>
      <c r="C122" s="12">
        <v>1790</v>
      </c>
      <c r="D122" s="12">
        <v>11</v>
      </c>
      <c r="E122" s="12">
        <v>27</v>
      </c>
      <c r="F122"/>
      <c r="G122" t="s">
        <v>45</v>
      </c>
      <c r="H122" t="s">
        <v>1352</v>
      </c>
      <c r="I122" t="s">
        <v>226</v>
      </c>
      <c r="J122" t="s">
        <v>1388</v>
      </c>
      <c r="K122"/>
      <c r="L122" s="5">
        <v>151</v>
      </c>
      <c r="M122" s="5">
        <v>40</v>
      </c>
      <c r="O122" s="8">
        <v>24</v>
      </c>
      <c r="P122" s="8">
        <v>14</v>
      </c>
      <c r="Q122" s="7">
        <v>1790</v>
      </c>
      <c r="R122" s="7">
        <v>11</v>
      </c>
      <c r="S122" s="7">
        <v>27</v>
      </c>
      <c r="U122" s="31" t="s">
        <v>45</v>
      </c>
      <c r="V122" s="31" t="s">
        <v>1352</v>
      </c>
      <c r="W122" t="s">
        <v>226</v>
      </c>
      <c r="X122" t="s">
        <v>1388</v>
      </c>
      <c r="Z122" s="43">
        <v>75</v>
      </c>
      <c r="AA122" s="43">
        <v>70</v>
      </c>
      <c r="AC122">
        <v>21</v>
      </c>
      <c r="AD122">
        <v>13</v>
      </c>
      <c r="AE122" s="12">
        <v>1790</v>
      </c>
      <c r="AF122" s="12">
        <v>11</v>
      </c>
      <c r="AG122" s="12">
        <v>27</v>
      </c>
      <c r="AH122" s="12">
        <v>45</v>
      </c>
      <c r="AI122"/>
      <c r="AJ122" t="s">
        <v>45</v>
      </c>
      <c r="AK122" t="s">
        <v>1236</v>
      </c>
      <c r="AL122" t="s">
        <v>226</v>
      </c>
      <c r="AM122" t="s">
        <v>1388</v>
      </c>
      <c r="AN122" s="32"/>
      <c r="AO122">
        <v>119</v>
      </c>
      <c r="AP122">
        <v>8</v>
      </c>
      <c r="AR122" s="6">
        <f t="shared" si="4"/>
        <v>346.18</v>
      </c>
      <c r="AS122" s="6">
        <f t="shared" si="5"/>
        <v>2.4577777777777841</v>
      </c>
      <c r="AT122" s="6">
        <f t="shared" si="6"/>
        <v>1.5288888888888921</v>
      </c>
      <c r="AU122" s="6">
        <f t="shared" si="7"/>
        <v>-3.6866666666666692</v>
      </c>
    </row>
    <row r="123" spans="1:47" x14ac:dyDescent="0.35">
      <c r="A123">
        <v>28</v>
      </c>
      <c r="B123">
        <v>16</v>
      </c>
      <c r="C123" s="12">
        <v>1790</v>
      </c>
      <c r="D123" s="12">
        <v>11</v>
      </c>
      <c r="E123" s="12">
        <v>27</v>
      </c>
      <c r="F123"/>
      <c r="G123" t="s">
        <v>197</v>
      </c>
      <c r="H123" t="s">
        <v>228</v>
      </c>
      <c r="I123" t="s">
        <v>172</v>
      </c>
      <c r="J123" s="32" t="s">
        <v>1388</v>
      </c>
      <c r="K123"/>
      <c r="L123" s="5">
        <v>188</v>
      </c>
      <c r="M123" s="5">
        <v>14</v>
      </c>
      <c r="O123" s="8">
        <v>24</v>
      </c>
      <c r="P123" s="8">
        <v>14</v>
      </c>
      <c r="Q123" s="7">
        <v>1790</v>
      </c>
      <c r="R123" s="7">
        <v>11</v>
      </c>
      <c r="S123" s="7">
        <v>29</v>
      </c>
      <c r="U123" s="31" t="s">
        <v>197</v>
      </c>
      <c r="V123" s="31" t="s">
        <v>228</v>
      </c>
      <c r="W123" s="32" t="s">
        <v>172</v>
      </c>
      <c r="X123" s="32" t="s">
        <v>1388</v>
      </c>
      <c r="Z123" s="43">
        <v>94</v>
      </c>
      <c r="AA123" s="43">
        <v>7</v>
      </c>
      <c r="AC123">
        <v>21</v>
      </c>
      <c r="AD123">
        <v>13</v>
      </c>
      <c r="AE123" s="12">
        <v>1790</v>
      </c>
      <c r="AF123" s="12">
        <v>11</v>
      </c>
      <c r="AG123" s="12">
        <v>27</v>
      </c>
      <c r="AH123" s="12">
        <v>46</v>
      </c>
      <c r="AI123"/>
      <c r="AJ123" t="s">
        <v>197</v>
      </c>
      <c r="AK123" t="s">
        <v>228</v>
      </c>
      <c r="AL123" s="32" t="s">
        <v>172</v>
      </c>
      <c r="AM123" s="32" t="s">
        <v>1388</v>
      </c>
      <c r="AN123" s="32"/>
      <c r="AO123">
        <v>210</v>
      </c>
      <c r="AP123">
        <v>2</v>
      </c>
      <c r="AR123" s="6">
        <f t="shared" si="4"/>
        <v>492.22999999999996</v>
      </c>
      <c r="AS123" s="6">
        <f t="shared" si="5"/>
        <v>30.628888888888852</v>
      </c>
      <c r="AT123" s="6">
        <f t="shared" si="6"/>
        <v>15.244444444444426</v>
      </c>
      <c r="AU123" s="6">
        <f t="shared" si="7"/>
        <v>-45.943333333333349</v>
      </c>
    </row>
    <row r="124" spans="1:47" x14ac:dyDescent="0.35">
      <c r="A124">
        <v>30</v>
      </c>
      <c r="B124">
        <v>17</v>
      </c>
      <c r="C124" s="12">
        <v>1790</v>
      </c>
      <c r="D124" s="12">
        <v>11</v>
      </c>
      <c r="E124" s="12">
        <v>27</v>
      </c>
      <c r="F124"/>
      <c r="G124" t="s">
        <v>45</v>
      </c>
      <c r="H124" t="s">
        <v>1015</v>
      </c>
      <c r="I124" t="s">
        <v>24</v>
      </c>
      <c r="J124" s="32" t="s">
        <v>1384</v>
      </c>
      <c r="K124" t="s">
        <v>153</v>
      </c>
      <c r="L124" s="5">
        <v>2080</v>
      </c>
      <c r="M124" s="5">
        <v>28</v>
      </c>
      <c r="O124" s="8">
        <v>24</v>
      </c>
      <c r="P124" s="8">
        <v>14</v>
      </c>
      <c r="Q124" s="7">
        <v>1790</v>
      </c>
      <c r="R124" s="7">
        <v>11</v>
      </c>
      <c r="S124" s="7">
        <v>29</v>
      </c>
      <c r="U124" s="31" t="s">
        <v>45</v>
      </c>
      <c r="V124" s="31" t="s">
        <v>1041</v>
      </c>
      <c r="W124" s="32" t="s">
        <v>24</v>
      </c>
      <c r="X124" s="32" t="s">
        <v>1384</v>
      </c>
      <c r="Y124" s="32" t="s">
        <v>153</v>
      </c>
      <c r="Z124" s="43">
        <v>1040</v>
      </c>
      <c r="AA124" s="43">
        <v>14</v>
      </c>
      <c r="AC124">
        <v>21</v>
      </c>
      <c r="AD124">
        <v>13</v>
      </c>
      <c r="AE124" s="12">
        <v>1790</v>
      </c>
      <c r="AF124" s="12">
        <v>11</v>
      </c>
      <c r="AG124" s="12">
        <v>27</v>
      </c>
      <c r="AH124" s="12">
        <v>46</v>
      </c>
      <c r="AI124"/>
      <c r="AJ124" t="s">
        <v>45</v>
      </c>
      <c r="AK124" t="s">
        <v>1041</v>
      </c>
      <c r="AL124" s="32" t="s">
        <v>24</v>
      </c>
      <c r="AM124" s="32" t="s">
        <v>1384</v>
      </c>
      <c r="AN124" s="32" t="s">
        <v>153</v>
      </c>
      <c r="AO124">
        <v>583</v>
      </c>
      <c r="AP124">
        <v>20</v>
      </c>
      <c r="AR124" s="6">
        <f t="shared" si="4"/>
        <v>3703.62</v>
      </c>
      <c r="AS124" s="6">
        <f t="shared" si="5"/>
        <v>-434.22666666666669</v>
      </c>
      <c r="AT124" s="6">
        <f t="shared" si="6"/>
        <v>-217.25333333333336</v>
      </c>
      <c r="AU124" s="6">
        <f t="shared" si="7"/>
        <v>651.33999999999992</v>
      </c>
    </row>
    <row r="125" spans="1:47" x14ac:dyDescent="0.35">
      <c r="A125">
        <v>29</v>
      </c>
      <c r="B125">
        <v>17</v>
      </c>
      <c r="C125" s="12">
        <v>1790</v>
      </c>
      <c r="D125" s="12">
        <v>11</v>
      </c>
      <c r="E125" s="12">
        <v>29</v>
      </c>
      <c r="F125"/>
      <c r="G125" t="s">
        <v>198</v>
      </c>
      <c r="H125" t="s">
        <v>229</v>
      </c>
      <c r="I125" t="s">
        <v>30</v>
      </c>
      <c r="J125" t="s">
        <v>1384</v>
      </c>
      <c r="K125"/>
      <c r="L125" s="5">
        <v>10705</v>
      </c>
      <c r="M125" s="5">
        <v>88</v>
      </c>
      <c r="O125" s="8">
        <v>24</v>
      </c>
      <c r="P125" s="8">
        <v>14</v>
      </c>
      <c r="Q125" s="7">
        <v>1790</v>
      </c>
      <c r="R125" s="7">
        <v>11</v>
      </c>
      <c r="S125" s="7">
        <v>29</v>
      </c>
      <c r="U125" s="31" t="s">
        <v>198</v>
      </c>
      <c r="V125" s="31" t="s">
        <v>229</v>
      </c>
      <c r="W125" s="32" t="s">
        <v>30</v>
      </c>
      <c r="X125" t="s">
        <v>1384</v>
      </c>
      <c r="Z125" s="43">
        <v>5352</v>
      </c>
      <c r="AA125" s="43">
        <v>94</v>
      </c>
      <c r="AC125">
        <v>21</v>
      </c>
      <c r="AD125">
        <v>13</v>
      </c>
      <c r="AE125" s="12">
        <v>1790</v>
      </c>
      <c r="AF125" s="12">
        <v>11</v>
      </c>
      <c r="AG125" s="12">
        <v>29</v>
      </c>
      <c r="AH125" s="12">
        <v>48</v>
      </c>
      <c r="AI125"/>
      <c r="AJ125" t="s">
        <v>198</v>
      </c>
      <c r="AK125" t="s">
        <v>229</v>
      </c>
      <c r="AL125" s="32" t="s">
        <v>30</v>
      </c>
      <c r="AM125" t="s">
        <v>1384</v>
      </c>
      <c r="AN125" s="32"/>
      <c r="AO125">
        <v>5703</v>
      </c>
      <c r="AP125">
        <v>18</v>
      </c>
      <c r="AR125" s="6">
        <f t="shared" si="4"/>
        <v>21762</v>
      </c>
      <c r="AS125" s="6">
        <f t="shared" si="5"/>
        <v>-1033.8800000000001</v>
      </c>
      <c r="AT125" s="6">
        <f t="shared" si="6"/>
        <v>-516.88</v>
      </c>
      <c r="AU125" s="6">
        <f t="shared" si="7"/>
        <v>1550.82</v>
      </c>
    </row>
    <row r="126" spans="1:47" x14ac:dyDescent="0.35">
      <c r="A126">
        <v>30</v>
      </c>
      <c r="B126">
        <v>17</v>
      </c>
      <c r="C126" s="12">
        <v>1790</v>
      </c>
      <c r="D126" s="12">
        <v>11</v>
      </c>
      <c r="E126" s="12">
        <v>29</v>
      </c>
      <c r="F126"/>
      <c r="G126" t="s">
        <v>200</v>
      </c>
      <c r="H126" t="s">
        <v>214</v>
      </c>
      <c r="I126" t="s">
        <v>24</v>
      </c>
      <c r="J126" s="32" t="s">
        <v>1384</v>
      </c>
      <c r="K126"/>
      <c r="L126" s="5">
        <v>277</v>
      </c>
      <c r="M126" s="5">
        <v>14</v>
      </c>
      <c r="O126" s="8">
        <v>23</v>
      </c>
      <c r="P126" s="8">
        <v>14</v>
      </c>
      <c r="Q126" s="7">
        <v>1790</v>
      </c>
      <c r="R126" s="7">
        <v>11</v>
      </c>
      <c r="S126" s="7">
        <v>29</v>
      </c>
      <c r="U126" s="31" t="s">
        <v>200</v>
      </c>
      <c r="V126" s="31" t="s">
        <v>214</v>
      </c>
      <c r="W126" s="32" t="s">
        <v>358</v>
      </c>
      <c r="X126" s="32" t="s">
        <v>1384</v>
      </c>
      <c r="Z126" s="43">
        <v>138</v>
      </c>
      <c r="AA126" s="43">
        <v>57</v>
      </c>
      <c r="AC126">
        <v>21</v>
      </c>
      <c r="AD126">
        <v>13</v>
      </c>
      <c r="AE126" s="12">
        <v>1790</v>
      </c>
      <c r="AF126" s="12">
        <v>11</v>
      </c>
      <c r="AG126" s="12">
        <v>29</v>
      </c>
      <c r="AH126" s="12">
        <v>48</v>
      </c>
      <c r="AI126"/>
      <c r="AJ126" t="s">
        <v>200</v>
      </c>
      <c r="AK126" t="s">
        <v>1237</v>
      </c>
      <c r="AL126" s="32" t="s">
        <v>358</v>
      </c>
      <c r="AM126" s="32" t="s">
        <v>1384</v>
      </c>
      <c r="AN126" s="32"/>
      <c r="AO126">
        <v>1307</v>
      </c>
      <c r="AP126">
        <v>78</v>
      </c>
      <c r="AR126" s="6">
        <f t="shared" si="4"/>
        <v>1723.49</v>
      </c>
      <c r="AS126" s="6">
        <f t="shared" si="5"/>
        <v>488.8555555555555</v>
      </c>
      <c r="AT126" s="6">
        <f t="shared" si="6"/>
        <v>244.85777777777776</v>
      </c>
      <c r="AU126" s="6">
        <f t="shared" si="7"/>
        <v>-733.2833333333333</v>
      </c>
    </row>
    <row r="127" spans="1:47" x14ac:dyDescent="0.35">
      <c r="A127">
        <v>30</v>
      </c>
      <c r="B127">
        <v>17</v>
      </c>
      <c r="C127" s="12">
        <v>1790</v>
      </c>
      <c r="D127" s="12">
        <v>11</v>
      </c>
      <c r="E127" s="12">
        <v>29</v>
      </c>
      <c r="F127"/>
      <c r="G127" t="s">
        <v>51</v>
      </c>
      <c r="H127" t="s">
        <v>199</v>
      </c>
      <c r="I127" t="s">
        <v>230</v>
      </c>
      <c r="J127" t="s">
        <v>1384</v>
      </c>
      <c r="K127"/>
      <c r="L127" s="5">
        <v>2388</v>
      </c>
      <c r="M127" s="5">
        <v>52</v>
      </c>
      <c r="O127" s="8">
        <v>25</v>
      </c>
      <c r="P127" s="8">
        <v>14</v>
      </c>
      <c r="Q127" s="7">
        <v>1790</v>
      </c>
      <c r="R127" s="7">
        <v>11</v>
      </c>
      <c r="S127" s="7">
        <v>29</v>
      </c>
      <c r="U127" s="31" t="s">
        <v>51</v>
      </c>
      <c r="V127" s="31" t="s">
        <v>1042</v>
      </c>
      <c r="W127" s="32" t="s">
        <v>230</v>
      </c>
      <c r="X127" t="s">
        <v>1384</v>
      </c>
      <c r="Z127" s="43">
        <v>1194</v>
      </c>
      <c r="AA127" s="43">
        <v>26</v>
      </c>
      <c r="AC127">
        <v>21</v>
      </c>
      <c r="AD127">
        <v>13</v>
      </c>
      <c r="AE127" s="12">
        <v>1790</v>
      </c>
      <c r="AF127" s="12">
        <v>11</v>
      </c>
      <c r="AG127" s="12">
        <v>29</v>
      </c>
      <c r="AH127" s="12">
        <v>48</v>
      </c>
      <c r="AI127"/>
      <c r="AJ127" t="s">
        <v>51</v>
      </c>
      <c r="AK127" t="s">
        <v>199</v>
      </c>
      <c r="AL127" s="32" t="s">
        <v>230</v>
      </c>
      <c r="AM127" t="s">
        <v>1384</v>
      </c>
      <c r="AN127" s="32"/>
      <c r="AO127">
        <v>722</v>
      </c>
      <c r="AP127">
        <v>91</v>
      </c>
      <c r="AR127" s="6">
        <f t="shared" si="4"/>
        <v>4305.6900000000005</v>
      </c>
      <c r="AS127" s="6">
        <f t="shared" si="5"/>
        <v>-474.87999999999988</v>
      </c>
      <c r="AT127" s="6">
        <f t="shared" si="6"/>
        <v>-237.69999999999996</v>
      </c>
      <c r="AU127" s="6">
        <f t="shared" si="7"/>
        <v>712.32</v>
      </c>
    </row>
    <row r="128" spans="1:47" x14ac:dyDescent="0.35">
      <c r="A128">
        <v>30</v>
      </c>
      <c r="B128">
        <v>17</v>
      </c>
      <c r="C128" s="12">
        <v>1790</v>
      </c>
      <c r="D128" s="12">
        <v>11</v>
      </c>
      <c r="E128" s="12">
        <v>30</v>
      </c>
      <c r="F128"/>
      <c r="G128" t="s">
        <v>51</v>
      </c>
      <c r="H128" t="s">
        <v>188</v>
      </c>
      <c r="I128" t="s">
        <v>24</v>
      </c>
      <c r="J128" s="32" t="s">
        <v>1384</v>
      </c>
      <c r="K128"/>
      <c r="L128" s="5">
        <v>1621</v>
      </c>
      <c r="M128" s="5">
        <v>64</v>
      </c>
      <c r="O128" s="8">
        <v>25</v>
      </c>
      <c r="P128" s="8">
        <v>14</v>
      </c>
      <c r="Q128" s="7">
        <v>1790</v>
      </c>
      <c r="R128" s="7">
        <v>11</v>
      </c>
      <c r="S128" s="7">
        <v>30</v>
      </c>
      <c r="U128" s="31" t="s">
        <v>51</v>
      </c>
      <c r="V128" s="31" t="s">
        <v>188</v>
      </c>
      <c r="W128" s="32" t="s">
        <v>24</v>
      </c>
      <c r="X128" s="32" t="s">
        <v>1384</v>
      </c>
      <c r="Z128" s="43">
        <v>810</v>
      </c>
      <c r="AA128" s="43">
        <v>82</v>
      </c>
      <c r="AC128">
        <v>21</v>
      </c>
      <c r="AD128">
        <v>13</v>
      </c>
      <c r="AE128" s="12">
        <v>1790</v>
      </c>
      <c r="AF128" s="12">
        <v>11</v>
      </c>
      <c r="AG128" s="12">
        <v>30</v>
      </c>
      <c r="AH128" s="12">
        <v>52</v>
      </c>
      <c r="AI128"/>
      <c r="AJ128" t="s">
        <v>51</v>
      </c>
      <c r="AK128" t="s">
        <v>188</v>
      </c>
      <c r="AL128" s="32" t="s">
        <v>24</v>
      </c>
      <c r="AM128" s="32" t="s">
        <v>1384</v>
      </c>
      <c r="AN128" s="32"/>
      <c r="AO128">
        <v>1087</v>
      </c>
      <c r="AP128">
        <v>17</v>
      </c>
      <c r="AR128" s="6">
        <f t="shared" si="4"/>
        <v>3519.6300000000006</v>
      </c>
      <c r="AS128" s="6">
        <f t="shared" si="5"/>
        <v>-57.3599999999998</v>
      </c>
      <c r="AT128" s="6">
        <f t="shared" si="6"/>
        <v>-28.499999999999901</v>
      </c>
      <c r="AU128" s="6">
        <f t="shared" si="7"/>
        <v>86.040000000000035</v>
      </c>
    </row>
    <row r="129" spans="1:47" x14ac:dyDescent="0.35">
      <c r="A129">
        <v>24</v>
      </c>
      <c r="B129">
        <v>14</v>
      </c>
      <c r="C129" s="12">
        <v>1790</v>
      </c>
      <c r="D129" s="12">
        <v>11</v>
      </c>
      <c r="E129" s="12">
        <v>30</v>
      </c>
      <c r="F129"/>
      <c r="G129" t="s">
        <v>75</v>
      </c>
      <c r="H129" t="s">
        <v>108</v>
      </c>
      <c r="I129" t="s">
        <v>24</v>
      </c>
      <c r="J129" s="32" t="s">
        <v>1384</v>
      </c>
      <c r="K129"/>
      <c r="L129" s="5">
        <v>74</v>
      </c>
      <c r="M129" s="5">
        <v>88</v>
      </c>
      <c r="O129" s="8">
        <v>23</v>
      </c>
      <c r="P129" s="8">
        <v>15</v>
      </c>
      <c r="Q129" s="7">
        <v>1790</v>
      </c>
      <c r="R129" s="7">
        <v>11</v>
      </c>
      <c r="S129" s="7">
        <v>30</v>
      </c>
      <c r="U129" s="31" t="s">
        <v>75</v>
      </c>
      <c r="V129" s="31" t="s">
        <v>108</v>
      </c>
      <c r="W129" s="32" t="s">
        <v>24</v>
      </c>
      <c r="X129" s="32" t="s">
        <v>1384</v>
      </c>
      <c r="Z129" s="43">
        <v>37</v>
      </c>
      <c r="AA129" s="43">
        <v>44</v>
      </c>
      <c r="AC129">
        <v>21</v>
      </c>
      <c r="AD129">
        <v>13</v>
      </c>
      <c r="AE129" s="12">
        <v>1790</v>
      </c>
      <c r="AF129" s="12">
        <v>11</v>
      </c>
      <c r="AG129" s="12">
        <v>30</v>
      </c>
      <c r="AH129" s="12">
        <v>50</v>
      </c>
      <c r="AI129"/>
      <c r="AJ129" t="s">
        <v>75</v>
      </c>
      <c r="AK129" t="s">
        <v>1238</v>
      </c>
      <c r="AL129" s="32" t="s">
        <v>24</v>
      </c>
      <c r="AM129" s="32" t="s">
        <v>1384</v>
      </c>
      <c r="AN129" s="32"/>
      <c r="AO129">
        <v>22</v>
      </c>
      <c r="AP129">
        <v>90</v>
      </c>
      <c r="AR129" s="6">
        <f t="shared" si="4"/>
        <v>135.22</v>
      </c>
      <c r="AS129" s="6">
        <f t="shared" si="5"/>
        <v>-14.782222222222229</v>
      </c>
      <c r="AT129" s="6">
        <f t="shared" si="6"/>
        <v>-7.831111111111114</v>
      </c>
      <c r="AU129" s="6">
        <f t="shared" si="7"/>
        <v>22.173333333333332</v>
      </c>
    </row>
    <row r="130" spans="1:47" x14ac:dyDescent="0.35">
      <c r="A130">
        <v>32</v>
      </c>
      <c r="B130">
        <v>18</v>
      </c>
      <c r="C130" s="12">
        <v>1790</v>
      </c>
      <c r="D130" s="12">
        <v>11</v>
      </c>
      <c r="E130" s="12">
        <v>30</v>
      </c>
      <c r="F130"/>
      <c r="G130" t="s">
        <v>53</v>
      </c>
      <c r="H130" t="s">
        <v>179</v>
      </c>
      <c r="I130" s="32" t="s">
        <v>24</v>
      </c>
      <c r="J130" s="32" t="s">
        <v>1384</v>
      </c>
      <c r="K130"/>
      <c r="L130" s="5">
        <v>1217</v>
      </c>
      <c r="M130" s="5">
        <v>58</v>
      </c>
      <c r="O130" s="8">
        <v>26</v>
      </c>
      <c r="P130" s="8">
        <v>15</v>
      </c>
      <c r="Q130" s="7">
        <v>1790</v>
      </c>
      <c r="R130" s="7">
        <v>11</v>
      </c>
      <c r="S130" s="7">
        <v>30</v>
      </c>
      <c r="U130" s="31" t="s">
        <v>53</v>
      </c>
      <c r="V130" s="31" t="s">
        <v>179</v>
      </c>
      <c r="W130" s="32" t="s">
        <v>24</v>
      </c>
      <c r="X130" s="32" t="s">
        <v>1384</v>
      </c>
      <c r="Z130" s="43">
        <v>608</v>
      </c>
      <c r="AA130" s="43">
        <v>79</v>
      </c>
      <c r="AC130">
        <v>21</v>
      </c>
      <c r="AD130">
        <v>13</v>
      </c>
      <c r="AE130" s="12">
        <v>1790</v>
      </c>
      <c r="AF130" s="12">
        <v>11</v>
      </c>
      <c r="AG130" s="12">
        <v>30</v>
      </c>
      <c r="AH130" s="12">
        <v>49</v>
      </c>
      <c r="AI130"/>
      <c r="AJ130" t="s">
        <v>53</v>
      </c>
      <c r="AK130" t="s">
        <v>179</v>
      </c>
      <c r="AL130" s="32" t="s">
        <v>24</v>
      </c>
      <c r="AM130" s="32" t="s">
        <v>1384</v>
      </c>
      <c r="AN130" s="32"/>
      <c r="AO130">
        <v>328</v>
      </c>
      <c r="AP130">
        <v>74</v>
      </c>
      <c r="AR130" s="6">
        <f t="shared" si="4"/>
        <v>2155.1099999999997</v>
      </c>
      <c r="AS130" s="6">
        <f t="shared" si="5"/>
        <v>-259.7533333333335</v>
      </c>
      <c r="AT130" s="6">
        <f t="shared" si="6"/>
        <v>-129.66666666666677</v>
      </c>
      <c r="AU130" s="6">
        <f t="shared" si="7"/>
        <v>389.62999999999988</v>
      </c>
    </row>
    <row r="131" spans="1:47" x14ac:dyDescent="0.35">
      <c r="A131">
        <v>19</v>
      </c>
      <c r="B131">
        <v>12</v>
      </c>
      <c r="C131" s="12">
        <v>1790</v>
      </c>
      <c r="D131" s="12">
        <v>11</v>
      </c>
      <c r="E131" s="12">
        <v>30</v>
      </c>
      <c r="F131"/>
      <c r="G131" t="s">
        <v>140</v>
      </c>
      <c r="H131" t="s">
        <v>241</v>
      </c>
      <c r="I131" t="s">
        <v>24</v>
      </c>
      <c r="J131" s="32" t="s">
        <v>1384</v>
      </c>
      <c r="K131"/>
      <c r="L131" s="5">
        <v>5334</v>
      </c>
      <c r="M131" s="5">
        <v>80</v>
      </c>
      <c r="O131" s="8">
        <v>26</v>
      </c>
      <c r="P131" s="8">
        <v>14</v>
      </c>
      <c r="Q131" s="7">
        <v>1790</v>
      </c>
      <c r="R131" s="7">
        <v>11</v>
      </c>
      <c r="S131" s="7">
        <v>30</v>
      </c>
      <c r="U131" s="31" t="s">
        <v>140</v>
      </c>
      <c r="V131" s="31" t="s">
        <v>241</v>
      </c>
      <c r="W131" s="32" t="s">
        <v>24</v>
      </c>
      <c r="X131" s="32" t="s">
        <v>1384</v>
      </c>
      <c r="Z131" s="43">
        <v>2667</v>
      </c>
      <c r="AA131" s="43">
        <v>40</v>
      </c>
      <c r="AC131">
        <v>21</v>
      </c>
      <c r="AD131">
        <v>13</v>
      </c>
      <c r="AE131" s="12">
        <v>1790</v>
      </c>
      <c r="AF131" s="12">
        <v>11</v>
      </c>
      <c r="AG131" s="12">
        <v>30</v>
      </c>
      <c r="AH131" s="12">
        <v>52</v>
      </c>
      <c r="AI131"/>
      <c r="AJ131" t="s">
        <v>140</v>
      </c>
      <c r="AK131" t="s">
        <v>241</v>
      </c>
      <c r="AL131" s="32" t="s">
        <v>24</v>
      </c>
      <c r="AM131" s="32" t="s">
        <v>1384</v>
      </c>
      <c r="AN131" s="32"/>
      <c r="AO131">
        <v>1569</v>
      </c>
      <c r="AP131">
        <v>51</v>
      </c>
      <c r="AR131" s="6">
        <f t="shared" si="4"/>
        <v>9571.7100000000009</v>
      </c>
      <c r="AS131" s="6">
        <f t="shared" si="5"/>
        <v>-1080.7066666666667</v>
      </c>
      <c r="AT131" s="6">
        <f t="shared" si="6"/>
        <v>-540.75333333333333</v>
      </c>
      <c r="AU131" s="6">
        <f t="shared" si="7"/>
        <v>1621.0600000000002</v>
      </c>
    </row>
    <row r="132" spans="1:47" x14ac:dyDescent="0.35">
      <c r="A132">
        <v>35</v>
      </c>
      <c r="B132">
        <v>20</v>
      </c>
      <c r="C132" s="12">
        <v>1790</v>
      </c>
      <c r="D132" s="12">
        <v>11</v>
      </c>
      <c r="E132" s="12">
        <v>30</v>
      </c>
      <c r="F132"/>
      <c r="G132" t="s">
        <v>68</v>
      </c>
      <c r="H132" t="s">
        <v>67</v>
      </c>
      <c r="I132" t="s">
        <v>24</v>
      </c>
      <c r="J132" s="32" t="s">
        <v>1384</v>
      </c>
      <c r="K132" t="s">
        <v>25</v>
      </c>
      <c r="L132" s="5">
        <v>3145</v>
      </c>
      <c r="M132" s="5">
        <v>40</v>
      </c>
      <c r="O132" s="8">
        <v>23</v>
      </c>
      <c r="P132" s="8">
        <v>15</v>
      </c>
      <c r="Q132" s="7">
        <v>1790</v>
      </c>
      <c r="R132" s="7">
        <v>11</v>
      </c>
      <c r="S132" s="7">
        <v>30</v>
      </c>
      <c r="U132" s="31" t="s">
        <v>68</v>
      </c>
      <c r="V132" s="31" t="s">
        <v>67</v>
      </c>
      <c r="W132" s="32" t="s">
        <v>24</v>
      </c>
      <c r="X132" s="32" t="s">
        <v>1384</v>
      </c>
      <c r="Z132" s="43">
        <v>1572</v>
      </c>
      <c r="AA132" s="43">
        <v>70</v>
      </c>
      <c r="AC132">
        <v>21</v>
      </c>
      <c r="AD132">
        <v>13</v>
      </c>
      <c r="AE132" s="12">
        <v>1790</v>
      </c>
      <c r="AF132" s="12">
        <v>11</v>
      </c>
      <c r="AG132" s="12">
        <v>30</v>
      </c>
      <c r="AH132" s="12">
        <v>51</v>
      </c>
      <c r="AI132"/>
      <c r="AJ132" t="s">
        <v>1239</v>
      </c>
      <c r="AK132" t="s">
        <v>67</v>
      </c>
      <c r="AL132" s="32" t="s">
        <v>24</v>
      </c>
      <c r="AM132" s="32" t="s">
        <v>1384</v>
      </c>
      <c r="AN132" s="32"/>
      <c r="AO132">
        <v>1190</v>
      </c>
      <c r="AP132">
        <v>38</v>
      </c>
      <c r="AR132" s="6">
        <f t="shared" si="4"/>
        <v>5908.48</v>
      </c>
      <c r="AS132" s="6">
        <f t="shared" si="5"/>
        <v>-519.40888888888901</v>
      </c>
      <c r="AT132" s="6">
        <f t="shared" si="6"/>
        <v>-259.40444444444449</v>
      </c>
      <c r="AU132" s="6">
        <f t="shared" si="7"/>
        <v>779.11333333333312</v>
      </c>
    </row>
    <row r="133" spans="1:47" x14ac:dyDescent="0.35">
      <c r="A133">
        <v>32</v>
      </c>
      <c r="B133">
        <v>18</v>
      </c>
      <c r="C133" s="12">
        <v>1790</v>
      </c>
      <c r="D133" s="12">
        <v>11</v>
      </c>
      <c r="E133" s="12">
        <v>30</v>
      </c>
      <c r="F133"/>
      <c r="G133" t="s">
        <v>68</v>
      </c>
      <c r="H133" t="s">
        <v>67</v>
      </c>
      <c r="I133" t="s">
        <v>24</v>
      </c>
      <c r="J133" s="32" t="s">
        <v>1384</v>
      </c>
      <c r="K133" t="s">
        <v>25</v>
      </c>
      <c r="L133" s="5">
        <v>4408</v>
      </c>
      <c r="M133" s="5">
        <v>86</v>
      </c>
      <c r="O133" s="8">
        <v>29</v>
      </c>
      <c r="P133" s="8">
        <v>15</v>
      </c>
      <c r="Q133" s="7">
        <v>1790</v>
      </c>
      <c r="R133" s="7">
        <v>11</v>
      </c>
      <c r="S133" s="7">
        <v>30</v>
      </c>
      <c r="U133" s="31" t="s">
        <v>68</v>
      </c>
      <c r="V133" s="31" t="s">
        <v>67</v>
      </c>
      <c r="W133" s="32" t="s">
        <v>24</v>
      </c>
      <c r="X133" s="32" t="s">
        <v>1384</v>
      </c>
      <c r="Z133" s="44">
        <v>2204</v>
      </c>
      <c r="AA133" s="44">
        <v>43</v>
      </c>
      <c r="AC133">
        <v>21</v>
      </c>
      <c r="AD133">
        <v>13</v>
      </c>
      <c r="AE133" s="12">
        <v>1790</v>
      </c>
      <c r="AF133" s="12">
        <v>11</v>
      </c>
      <c r="AG133" s="12">
        <v>30</v>
      </c>
      <c r="AH133" s="12">
        <v>50</v>
      </c>
      <c r="AI133"/>
      <c r="AJ133" t="s">
        <v>68</v>
      </c>
      <c r="AK133" t="s">
        <v>67</v>
      </c>
      <c r="AL133" s="32" t="s">
        <v>24</v>
      </c>
      <c r="AM133" s="32" t="s">
        <v>1384</v>
      </c>
      <c r="AN133" s="32"/>
      <c r="AO133">
        <v>849</v>
      </c>
      <c r="AP133">
        <v>25</v>
      </c>
      <c r="AR133" s="6">
        <f t="shared" si="4"/>
        <v>7462.54</v>
      </c>
      <c r="AS133" s="6">
        <f t="shared" si="5"/>
        <v>-1092.1755555555558</v>
      </c>
      <c r="AT133" s="6">
        <f t="shared" si="6"/>
        <v>-546.51777777777795</v>
      </c>
      <c r="AU133" s="6">
        <f t="shared" si="7"/>
        <v>1638.2633333333333</v>
      </c>
    </row>
    <row r="134" spans="1:47" x14ac:dyDescent="0.35">
      <c r="A134">
        <v>32</v>
      </c>
      <c r="B134">
        <v>18</v>
      </c>
      <c r="C134" s="12">
        <v>1790</v>
      </c>
      <c r="D134" s="12">
        <v>11</v>
      </c>
      <c r="E134" s="12">
        <v>30</v>
      </c>
      <c r="F134"/>
      <c r="G134" t="s">
        <v>45</v>
      </c>
      <c r="H134" t="s">
        <v>757</v>
      </c>
      <c r="I134"/>
      <c r="J134" s="32"/>
      <c r="K134"/>
      <c r="L134" s="5">
        <v>39</v>
      </c>
      <c r="M134" s="5">
        <v>88</v>
      </c>
      <c r="O134" s="71">
        <v>29</v>
      </c>
      <c r="P134" s="71">
        <v>14</v>
      </c>
      <c r="Q134" s="72">
        <v>1790</v>
      </c>
      <c r="R134" s="72">
        <v>11</v>
      </c>
      <c r="S134" s="72">
        <v>30</v>
      </c>
      <c r="T134" s="72"/>
      <c r="U134" s="69" t="s">
        <v>181</v>
      </c>
      <c r="V134" s="69" t="s">
        <v>236</v>
      </c>
      <c r="W134" s="70"/>
      <c r="X134" s="70"/>
      <c r="Y134" s="70"/>
      <c r="Z134" s="73">
        <v>19</v>
      </c>
      <c r="AA134" s="73">
        <v>94</v>
      </c>
      <c r="AC134" s="40">
        <v>21</v>
      </c>
      <c r="AD134" s="40">
        <v>13</v>
      </c>
      <c r="AE134" s="41">
        <v>1790</v>
      </c>
      <c r="AF134" s="41">
        <v>11</v>
      </c>
      <c r="AG134" s="41">
        <v>30</v>
      </c>
      <c r="AH134" s="41">
        <v>52</v>
      </c>
      <c r="AI134" s="40"/>
      <c r="AJ134" s="40" t="s">
        <v>1432</v>
      </c>
      <c r="AK134" s="40"/>
      <c r="AL134" s="32"/>
      <c r="AM134" s="32"/>
      <c r="AN134" s="32"/>
      <c r="AO134" s="40">
        <v>1280</v>
      </c>
      <c r="AP134" s="40">
        <v>7</v>
      </c>
      <c r="AR134" s="6">
        <f t="shared" si="4"/>
        <v>1339.8899999999999</v>
      </c>
      <c r="AS134" s="6">
        <f t="shared" si="5"/>
        <v>555.62666666666655</v>
      </c>
      <c r="AT134" s="6">
        <f t="shared" si="6"/>
        <v>277.87333333333328</v>
      </c>
      <c r="AU134" s="6">
        <f t="shared" si="7"/>
        <v>-833.44000000000017</v>
      </c>
    </row>
    <row r="135" spans="1:47" x14ac:dyDescent="0.35">
      <c r="A135">
        <v>32</v>
      </c>
      <c r="B135">
        <v>18</v>
      </c>
      <c r="C135" s="12">
        <v>1790</v>
      </c>
      <c r="D135" s="12">
        <v>11</v>
      </c>
      <c r="E135" s="12">
        <v>30</v>
      </c>
      <c r="F135"/>
      <c r="G135" t="s">
        <v>201</v>
      </c>
      <c r="H135" t="s">
        <v>213</v>
      </c>
      <c r="I135" t="s">
        <v>125</v>
      </c>
      <c r="J135" s="32" t="s">
        <v>1384</v>
      </c>
      <c r="K135"/>
      <c r="L135" s="5">
        <v>4716</v>
      </c>
      <c r="M135" s="5">
        <v>4</v>
      </c>
      <c r="O135" s="8">
        <v>29</v>
      </c>
      <c r="P135" s="8">
        <v>17</v>
      </c>
      <c r="Q135" s="7">
        <v>1790</v>
      </c>
      <c r="R135" s="7">
        <v>11</v>
      </c>
      <c r="S135" s="7">
        <v>30</v>
      </c>
      <c r="U135" s="31" t="s">
        <v>201</v>
      </c>
      <c r="V135" s="31" t="s">
        <v>213</v>
      </c>
      <c r="W135" s="32" t="s">
        <v>125</v>
      </c>
      <c r="X135" s="32" t="s">
        <v>1384</v>
      </c>
      <c r="Z135" s="43">
        <v>2358</v>
      </c>
      <c r="AA135" s="43">
        <v>2</v>
      </c>
      <c r="AC135">
        <v>21</v>
      </c>
      <c r="AD135">
        <v>13</v>
      </c>
      <c r="AE135" s="12">
        <v>1790</v>
      </c>
      <c r="AF135" s="12">
        <v>11</v>
      </c>
      <c r="AG135" s="12">
        <v>30</v>
      </c>
      <c r="AH135" s="12">
        <v>51</v>
      </c>
      <c r="AI135"/>
      <c r="AJ135" t="s">
        <v>201</v>
      </c>
      <c r="AK135" t="s">
        <v>213</v>
      </c>
      <c r="AL135" s="32" t="s">
        <v>125</v>
      </c>
      <c r="AM135" s="32" t="s">
        <v>1384</v>
      </c>
      <c r="AN135" s="32"/>
      <c r="AO135">
        <v>3481</v>
      </c>
      <c r="AP135">
        <v>24</v>
      </c>
      <c r="AR135" s="6">
        <f t="shared" si="4"/>
        <v>10555.300000000001</v>
      </c>
      <c r="AS135" s="6">
        <f t="shared" si="5"/>
        <v>-24.795555555555474</v>
      </c>
      <c r="AT135" s="6">
        <f t="shared" si="6"/>
        <v>-12.417777777777737</v>
      </c>
      <c r="AU135" s="6">
        <f t="shared" si="7"/>
        <v>37.193333333333392</v>
      </c>
    </row>
    <row r="136" spans="1:47" x14ac:dyDescent="0.35">
      <c r="A136">
        <v>32</v>
      </c>
      <c r="B136">
        <v>18</v>
      </c>
      <c r="C136" s="12">
        <v>1790</v>
      </c>
      <c r="D136" s="12">
        <v>12</v>
      </c>
      <c r="E136" s="12">
        <v>4</v>
      </c>
      <c r="F136"/>
      <c r="G136" t="s">
        <v>99</v>
      </c>
      <c r="H136" t="s">
        <v>204</v>
      </c>
      <c r="I136" t="s">
        <v>242</v>
      </c>
      <c r="J136" t="s">
        <v>1384</v>
      </c>
      <c r="K136"/>
      <c r="L136" s="5">
        <v>1281</v>
      </c>
      <c r="M136" s="5">
        <v>22</v>
      </c>
      <c r="O136" s="8">
        <v>29</v>
      </c>
      <c r="P136" s="8">
        <v>17</v>
      </c>
      <c r="Q136" s="7">
        <v>1790</v>
      </c>
      <c r="R136" s="7">
        <v>12</v>
      </c>
      <c r="S136" s="7">
        <v>4</v>
      </c>
      <c r="U136" s="31" t="s">
        <v>99</v>
      </c>
      <c r="V136" s="31" t="s">
        <v>204</v>
      </c>
      <c r="W136" s="32" t="s">
        <v>242</v>
      </c>
      <c r="X136" t="s">
        <v>1384</v>
      </c>
      <c r="Z136" s="43">
        <v>640</v>
      </c>
      <c r="AA136" s="43">
        <v>91</v>
      </c>
      <c r="AC136">
        <v>22</v>
      </c>
      <c r="AD136">
        <v>13</v>
      </c>
      <c r="AE136" s="12">
        <v>1790</v>
      </c>
      <c r="AF136" s="12">
        <v>12</v>
      </c>
      <c r="AG136" s="12">
        <v>4</v>
      </c>
      <c r="AH136" s="12">
        <v>53</v>
      </c>
      <c r="AI136"/>
      <c r="AJ136" t="s">
        <v>99</v>
      </c>
      <c r="AK136" t="s">
        <v>204</v>
      </c>
      <c r="AL136" s="32" t="s">
        <v>242</v>
      </c>
      <c r="AM136" t="s">
        <v>1384</v>
      </c>
      <c r="AN136" s="32"/>
      <c r="AO136">
        <v>346</v>
      </c>
      <c r="AP136">
        <v>8</v>
      </c>
      <c r="AR136" s="6">
        <f t="shared" si="4"/>
        <v>2268.21</v>
      </c>
      <c r="AS136" s="6">
        <f t="shared" si="5"/>
        <v>-273.12666666666678</v>
      </c>
      <c r="AT136" s="6">
        <f t="shared" si="6"/>
        <v>-136.17333333333337</v>
      </c>
      <c r="AU136" s="6">
        <f t="shared" si="7"/>
        <v>409.98999999999995</v>
      </c>
    </row>
    <row r="137" spans="1:47" x14ac:dyDescent="0.35">
      <c r="A137">
        <v>35</v>
      </c>
      <c r="B137">
        <v>20</v>
      </c>
      <c r="C137" s="12">
        <v>1790</v>
      </c>
      <c r="D137" s="12">
        <v>12</v>
      </c>
      <c r="E137" s="12">
        <v>6</v>
      </c>
      <c r="F137"/>
      <c r="G137" t="s">
        <v>105</v>
      </c>
      <c r="H137" t="s">
        <v>89</v>
      </c>
      <c r="I137" t="s">
        <v>24</v>
      </c>
      <c r="J137" s="32" t="s">
        <v>1384</v>
      </c>
      <c r="K137"/>
      <c r="L137" s="5">
        <v>3865</v>
      </c>
      <c r="M137" s="5">
        <v>66</v>
      </c>
      <c r="O137" s="8">
        <v>30</v>
      </c>
      <c r="P137" s="8">
        <v>17</v>
      </c>
      <c r="Q137" s="7">
        <v>1790</v>
      </c>
      <c r="R137" s="7">
        <v>12</v>
      </c>
      <c r="S137" s="7">
        <v>6</v>
      </c>
      <c r="U137" s="31" t="s">
        <v>105</v>
      </c>
      <c r="V137" s="31" t="s">
        <v>89</v>
      </c>
      <c r="W137" s="32" t="s">
        <v>24</v>
      </c>
      <c r="X137" s="32" t="s">
        <v>1384</v>
      </c>
      <c r="Z137" s="43">
        <v>1932</v>
      </c>
      <c r="AA137" s="43">
        <v>83</v>
      </c>
      <c r="AC137">
        <v>22</v>
      </c>
      <c r="AD137">
        <v>13</v>
      </c>
      <c r="AE137" s="12">
        <v>1790</v>
      </c>
      <c r="AF137" s="12">
        <v>12</v>
      </c>
      <c r="AG137" s="12">
        <v>6</v>
      </c>
      <c r="AH137" s="12">
        <v>53</v>
      </c>
      <c r="AI137"/>
      <c r="AJ137" t="s">
        <v>105</v>
      </c>
      <c r="AK137" t="s">
        <v>89</v>
      </c>
      <c r="AL137" s="32" t="s">
        <v>24</v>
      </c>
      <c r="AM137" s="32" t="s">
        <v>1384</v>
      </c>
      <c r="AN137" s="32"/>
      <c r="AO137">
        <v>1251</v>
      </c>
      <c r="AP137">
        <v>57</v>
      </c>
      <c r="AR137" s="6">
        <f t="shared" si="4"/>
        <v>7050.0599999999995</v>
      </c>
      <c r="AS137" s="6">
        <f t="shared" si="5"/>
        <v>-732.3000000000003</v>
      </c>
      <c r="AT137" s="6">
        <f t="shared" si="6"/>
        <v>-365.98000000000019</v>
      </c>
      <c r="AU137" s="6">
        <f t="shared" si="7"/>
        <v>1098.4499999999996</v>
      </c>
    </row>
    <row r="138" spans="1:47" x14ac:dyDescent="0.35">
      <c r="A138">
        <v>35</v>
      </c>
      <c r="B138">
        <v>20</v>
      </c>
      <c r="C138" s="12">
        <v>1790</v>
      </c>
      <c r="D138" s="12">
        <v>12</v>
      </c>
      <c r="E138" s="12">
        <v>7</v>
      </c>
      <c r="F138"/>
      <c r="G138" t="s">
        <v>51</v>
      </c>
      <c r="H138" t="s">
        <v>149</v>
      </c>
      <c r="I138" t="s">
        <v>24</v>
      </c>
      <c r="J138" s="32" t="s">
        <v>1384</v>
      </c>
      <c r="K138" t="s">
        <v>25</v>
      </c>
      <c r="L138" s="5">
        <v>5066</v>
      </c>
      <c r="M138" s="5">
        <v>67</v>
      </c>
      <c r="O138" s="8">
        <v>23</v>
      </c>
      <c r="P138" s="8">
        <v>17</v>
      </c>
      <c r="Q138" s="7">
        <v>1790</v>
      </c>
      <c r="R138" s="7">
        <v>12</v>
      </c>
      <c r="S138" s="7">
        <v>7</v>
      </c>
      <c r="U138" s="31" t="s">
        <v>51</v>
      </c>
      <c r="V138" s="31" t="s">
        <v>149</v>
      </c>
      <c r="W138" s="32" t="s">
        <v>24</v>
      </c>
      <c r="X138" s="32" t="s">
        <v>1384</v>
      </c>
      <c r="Y138" s="32" t="s">
        <v>25</v>
      </c>
      <c r="Z138" s="43">
        <v>2533</v>
      </c>
      <c r="AA138" s="43">
        <v>33</v>
      </c>
      <c r="AC138">
        <v>22</v>
      </c>
      <c r="AD138">
        <v>13</v>
      </c>
      <c r="AE138" s="12">
        <v>1790</v>
      </c>
      <c r="AF138" s="12">
        <v>12</v>
      </c>
      <c r="AG138" s="12">
        <v>7</v>
      </c>
      <c r="AH138" s="12">
        <v>53</v>
      </c>
      <c r="AI138"/>
      <c r="AJ138" t="s">
        <v>51</v>
      </c>
      <c r="AK138" t="s">
        <v>149</v>
      </c>
      <c r="AL138" s="32" t="s">
        <v>24</v>
      </c>
      <c r="AM138" s="32" t="s">
        <v>1384</v>
      </c>
      <c r="AN138" s="32" t="s">
        <v>25</v>
      </c>
      <c r="AO138">
        <v>1368</v>
      </c>
      <c r="AP138"/>
      <c r="AR138" s="6">
        <f t="shared" si="4"/>
        <v>8968</v>
      </c>
      <c r="AS138" s="6">
        <f t="shared" si="5"/>
        <v>-1080.8922222222227</v>
      </c>
      <c r="AT138" s="6">
        <f t="shared" si="6"/>
        <v>-540.78111111111127</v>
      </c>
      <c r="AU138" s="6">
        <f t="shared" si="7"/>
        <v>1621.333333333333</v>
      </c>
    </row>
    <row r="139" spans="1:47" x14ac:dyDescent="0.35">
      <c r="A139">
        <v>34</v>
      </c>
      <c r="B139">
        <v>19</v>
      </c>
      <c r="C139" s="12">
        <v>1790</v>
      </c>
      <c r="D139" s="12">
        <v>12</v>
      </c>
      <c r="E139" s="12">
        <v>7</v>
      </c>
      <c r="F139"/>
      <c r="G139" t="s">
        <v>243</v>
      </c>
      <c r="H139" t="s">
        <v>205</v>
      </c>
      <c r="I139" s="32"/>
      <c r="J139" s="32"/>
      <c r="K139"/>
      <c r="L139" s="5">
        <v>684</v>
      </c>
      <c r="M139" s="5">
        <v>44</v>
      </c>
      <c r="O139" s="8">
        <v>31</v>
      </c>
      <c r="P139" s="8">
        <v>18</v>
      </c>
      <c r="Q139" s="7">
        <v>1790</v>
      </c>
      <c r="R139" s="7">
        <v>12</v>
      </c>
      <c r="S139" s="7">
        <v>9</v>
      </c>
      <c r="U139" t="s">
        <v>243</v>
      </c>
      <c r="V139" t="s">
        <v>205</v>
      </c>
      <c r="Z139" s="43">
        <v>342</v>
      </c>
      <c r="AA139" s="43">
        <v>22</v>
      </c>
      <c r="AC139">
        <v>22</v>
      </c>
      <c r="AD139">
        <v>13</v>
      </c>
      <c r="AE139" s="12">
        <v>1790</v>
      </c>
      <c r="AF139" s="12">
        <v>12</v>
      </c>
      <c r="AG139" s="12">
        <v>7</v>
      </c>
      <c r="AH139" s="12">
        <v>54</v>
      </c>
      <c r="AI139"/>
      <c r="AJ139" t="s">
        <v>243</v>
      </c>
      <c r="AK139" t="s">
        <v>205</v>
      </c>
      <c r="AL139" s="32"/>
      <c r="AM139" s="32"/>
      <c r="AN139" s="32"/>
      <c r="AO139">
        <v>184</v>
      </c>
      <c r="AP139">
        <v>80</v>
      </c>
      <c r="AR139" s="6">
        <f t="shared" si="4"/>
        <v>1211.46</v>
      </c>
      <c r="AS139" s="6">
        <f t="shared" si="5"/>
        <v>-146.01333333333338</v>
      </c>
      <c r="AT139" s="6">
        <f t="shared" si="6"/>
        <v>-73.226666666666688</v>
      </c>
      <c r="AU139" s="6">
        <f t="shared" si="7"/>
        <v>219.01999999999998</v>
      </c>
    </row>
    <row r="140" spans="1:47" x14ac:dyDescent="0.35">
      <c r="A140"/>
      <c r="B140"/>
      <c r="C140" s="12"/>
      <c r="D140" s="12"/>
      <c r="E140" s="12"/>
      <c r="F140"/>
      <c r="G140"/>
      <c r="H140"/>
      <c r="I140"/>
      <c r="J140" s="32"/>
      <c r="K140"/>
      <c r="L140" s="5"/>
      <c r="M140" s="5"/>
      <c r="AC140">
        <v>22</v>
      </c>
      <c r="AD140">
        <v>13</v>
      </c>
      <c r="AE140" s="12">
        <v>1790</v>
      </c>
      <c r="AF140" s="12">
        <v>12</v>
      </c>
      <c r="AG140" s="12">
        <v>9</v>
      </c>
      <c r="AH140" s="12">
        <v>55</v>
      </c>
      <c r="AI140"/>
      <c r="AJ140" t="s">
        <v>246</v>
      </c>
      <c r="AK140" t="s">
        <v>1240</v>
      </c>
      <c r="AL140" s="32"/>
      <c r="AM140" s="32"/>
      <c r="AN140" s="32"/>
      <c r="AO140">
        <v>320</v>
      </c>
      <c r="AP140"/>
      <c r="AR140" s="6">
        <f t="shared" si="4"/>
        <v>320</v>
      </c>
      <c r="AS140" s="6">
        <f t="shared" si="5"/>
        <v>142.22222222222223</v>
      </c>
      <c r="AT140" s="6">
        <f t="shared" si="6"/>
        <v>71.111111111111114</v>
      </c>
      <c r="AU140" s="6">
        <f t="shared" si="7"/>
        <v>-213.33333333333334</v>
      </c>
    </row>
    <row r="141" spans="1:47" x14ac:dyDescent="0.35">
      <c r="A141">
        <v>35</v>
      </c>
      <c r="B141">
        <v>20</v>
      </c>
      <c r="C141" s="12">
        <v>1790</v>
      </c>
      <c r="D141" s="12">
        <v>12</v>
      </c>
      <c r="E141" s="12">
        <v>9</v>
      </c>
      <c r="F141"/>
      <c r="G141" t="s">
        <v>123</v>
      </c>
      <c r="H141" t="s">
        <v>206</v>
      </c>
      <c r="I141" s="32"/>
      <c r="J141" s="32"/>
      <c r="K141"/>
      <c r="L141" s="5">
        <v>246</v>
      </c>
      <c r="M141" s="5">
        <v>88</v>
      </c>
      <c r="O141" s="8">
        <v>24</v>
      </c>
      <c r="P141" s="8">
        <v>17</v>
      </c>
      <c r="Q141" s="7">
        <v>1790</v>
      </c>
      <c r="R141" s="7">
        <v>12</v>
      </c>
      <c r="S141" s="7">
        <v>9</v>
      </c>
      <c r="U141" s="31" t="s">
        <v>123</v>
      </c>
      <c r="V141" s="31" t="s">
        <v>206</v>
      </c>
      <c r="Z141" s="43">
        <v>123</v>
      </c>
      <c r="AA141" s="43">
        <v>44</v>
      </c>
      <c r="AC141">
        <v>22</v>
      </c>
      <c r="AD141">
        <v>13</v>
      </c>
      <c r="AE141" s="12">
        <v>1790</v>
      </c>
      <c r="AF141" s="12">
        <v>12</v>
      </c>
      <c r="AG141" s="12">
        <v>9</v>
      </c>
      <c r="AH141" s="12">
        <v>55</v>
      </c>
      <c r="AI141"/>
      <c r="AJ141" t="s">
        <v>123</v>
      </c>
      <c r="AK141" t="s">
        <v>206</v>
      </c>
      <c r="AL141" s="32"/>
      <c r="AM141" s="32"/>
      <c r="AN141" s="32"/>
      <c r="AO141">
        <v>91</v>
      </c>
      <c r="AP141">
        <v>8</v>
      </c>
      <c r="AR141" s="6">
        <f t="shared" ref="AR141:AR204" si="8">+L141+M141/100+Z141+AA141/100+AO141+AP141/100</f>
        <v>461.4</v>
      </c>
      <c r="AS141" s="6">
        <f t="shared" ref="AS141:AS204" si="9">+(4/9)*AR141-L141-M141/100</f>
        <v>-41.813333333333368</v>
      </c>
      <c r="AT141" s="6">
        <f t="shared" ref="AT141:AT204" si="10">+(2/9)*AR141-Z141-M141/100</f>
        <v>-21.346666666666682</v>
      </c>
      <c r="AU141" s="6">
        <f t="shared" ref="AU141:AU204" si="11">+(3/9)*AR141-AO141-AP141/100</f>
        <v>62.719999999999985</v>
      </c>
    </row>
    <row r="142" spans="1:47" x14ac:dyDescent="0.35">
      <c r="A142">
        <v>36</v>
      </c>
      <c r="B142">
        <v>20</v>
      </c>
      <c r="C142" s="12">
        <v>1790</v>
      </c>
      <c r="D142" s="12">
        <v>12</v>
      </c>
      <c r="E142" s="12">
        <v>9</v>
      </c>
      <c r="F142"/>
      <c r="G142" t="s">
        <v>71</v>
      </c>
      <c r="H142" t="s">
        <v>206</v>
      </c>
      <c r="I142" s="32"/>
      <c r="J142" s="32"/>
      <c r="K142"/>
      <c r="L142" s="5">
        <v>11</v>
      </c>
      <c r="M142" s="5">
        <v>98</v>
      </c>
      <c r="O142" s="8">
        <v>31</v>
      </c>
      <c r="P142" s="8">
        <v>14</v>
      </c>
      <c r="Q142" s="7">
        <v>1790</v>
      </c>
      <c r="R142" s="7">
        <v>12</v>
      </c>
      <c r="S142" s="7">
        <v>9</v>
      </c>
      <c r="U142" s="31" t="s">
        <v>71</v>
      </c>
      <c r="V142" s="31" t="s">
        <v>206</v>
      </c>
      <c r="Z142" s="43">
        <v>5</v>
      </c>
      <c r="AA142" s="43">
        <v>99</v>
      </c>
      <c r="AC142">
        <v>22</v>
      </c>
      <c r="AD142">
        <v>13</v>
      </c>
      <c r="AE142" s="12">
        <v>1790</v>
      </c>
      <c r="AF142" s="12">
        <v>12</v>
      </c>
      <c r="AG142" s="12">
        <v>9</v>
      </c>
      <c r="AH142" s="12">
        <v>55</v>
      </c>
      <c r="AI142"/>
      <c r="AJ142" t="s">
        <v>71</v>
      </c>
      <c r="AK142" t="s">
        <v>206</v>
      </c>
      <c r="AL142" s="32"/>
      <c r="AM142" s="32"/>
      <c r="AN142" s="32"/>
      <c r="AO142">
        <v>12</v>
      </c>
      <c r="AP142">
        <v>65</v>
      </c>
      <c r="AR142" s="6">
        <f t="shared" si="8"/>
        <v>30.619999999999997</v>
      </c>
      <c r="AS142" s="6">
        <f t="shared" si="9"/>
        <v>1.6288888888888864</v>
      </c>
      <c r="AT142" s="6">
        <f t="shared" si="10"/>
        <v>0.8244444444444432</v>
      </c>
      <c r="AU142" s="6">
        <f t="shared" si="11"/>
        <v>-2.4433333333333347</v>
      </c>
    </row>
    <row r="143" spans="1:47" x14ac:dyDescent="0.35">
      <c r="A143">
        <v>36</v>
      </c>
      <c r="B143">
        <v>20</v>
      </c>
      <c r="C143" s="12">
        <v>1790</v>
      </c>
      <c r="D143" s="12">
        <v>12</v>
      </c>
      <c r="E143" s="12">
        <v>9</v>
      </c>
      <c r="F143"/>
      <c r="G143" t="s">
        <v>126</v>
      </c>
      <c r="H143" t="s">
        <v>127</v>
      </c>
      <c r="I143" t="s">
        <v>24</v>
      </c>
      <c r="J143" s="32" t="s">
        <v>1384</v>
      </c>
      <c r="K143"/>
      <c r="L143" s="5">
        <v>238</v>
      </c>
      <c r="M143" s="5"/>
      <c r="O143" s="8">
        <v>31</v>
      </c>
      <c r="P143" s="8">
        <v>14</v>
      </c>
      <c r="Q143" s="7">
        <v>1790</v>
      </c>
      <c r="R143" s="7">
        <v>12</v>
      </c>
      <c r="S143" s="7">
        <v>9</v>
      </c>
      <c r="U143" s="31" t="s">
        <v>126</v>
      </c>
      <c r="V143" s="31" t="s">
        <v>127</v>
      </c>
      <c r="W143" s="32" t="s">
        <v>24</v>
      </c>
      <c r="X143" s="32" t="s">
        <v>1384</v>
      </c>
      <c r="Z143" s="43">
        <v>119</v>
      </c>
      <c r="AC143">
        <v>22</v>
      </c>
      <c r="AD143">
        <v>13</v>
      </c>
      <c r="AE143" s="12">
        <v>1790</v>
      </c>
      <c r="AF143" s="12">
        <v>12</v>
      </c>
      <c r="AG143" s="12">
        <v>9</v>
      </c>
      <c r="AH143" s="12">
        <v>55</v>
      </c>
      <c r="AI143"/>
      <c r="AJ143" t="s">
        <v>126</v>
      </c>
      <c r="AK143" t="s">
        <v>127</v>
      </c>
      <c r="AL143" s="32" t="s">
        <v>24</v>
      </c>
      <c r="AM143" s="32" t="s">
        <v>1384</v>
      </c>
      <c r="AN143" s="32"/>
      <c r="AO143">
        <v>22</v>
      </c>
      <c r="AP143">
        <v>91</v>
      </c>
      <c r="AR143" s="6">
        <f t="shared" si="8"/>
        <v>379.91</v>
      </c>
      <c r="AS143" s="6">
        <f t="shared" si="9"/>
        <v>-69.151111111111106</v>
      </c>
      <c r="AT143" s="6">
        <f t="shared" si="10"/>
        <v>-34.575555555555553</v>
      </c>
      <c r="AU143" s="6">
        <f t="shared" si="11"/>
        <v>103.72666666666667</v>
      </c>
    </row>
    <row r="144" spans="1:47" x14ac:dyDescent="0.35">
      <c r="A144">
        <v>23</v>
      </c>
      <c r="B144">
        <v>14</v>
      </c>
      <c r="C144" s="12">
        <v>1790</v>
      </c>
      <c r="D144" s="12">
        <v>12</v>
      </c>
      <c r="E144" s="12">
        <v>10</v>
      </c>
      <c r="F144"/>
      <c r="G144" t="s">
        <v>47</v>
      </c>
      <c r="H144" t="s">
        <v>207</v>
      </c>
      <c r="I144" t="s">
        <v>249</v>
      </c>
      <c r="J144" s="32" t="s">
        <v>1391</v>
      </c>
      <c r="K144"/>
      <c r="L144" s="5">
        <v>1480</v>
      </c>
      <c r="M144" s="5">
        <v>33</v>
      </c>
      <c r="O144" s="8">
        <v>32</v>
      </c>
      <c r="P144" s="8">
        <v>18</v>
      </c>
      <c r="Q144" s="7">
        <v>1790</v>
      </c>
      <c r="R144" s="7">
        <v>12</v>
      </c>
      <c r="S144" s="7">
        <v>10</v>
      </c>
      <c r="U144" s="31" t="s">
        <v>47</v>
      </c>
      <c r="V144" s="31" t="s">
        <v>207</v>
      </c>
      <c r="W144" s="32" t="s">
        <v>1043</v>
      </c>
      <c r="X144" s="32" t="s">
        <v>1391</v>
      </c>
      <c r="Z144" s="43">
        <v>740</v>
      </c>
      <c r="AA144" s="43">
        <v>16</v>
      </c>
      <c r="AC144">
        <v>22</v>
      </c>
      <c r="AD144">
        <v>13</v>
      </c>
      <c r="AE144" s="12">
        <v>1790</v>
      </c>
      <c r="AF144" s="12">
        <v>12</v>
      </c>
      <c r="AG144" s="12">
        <v>10</v>
      </c>
      <c r="AH144" s="12">
        <v>56</v>
      </c>
      <c r="AI144"/>
      <c r="AJ144" t="s">
        <v>47</v>
      </c>
      <c r="AK144" t="s">
        <v>207</v>
      </c>
      <c r="AL144" s="32" t="s">
        <v>1043</v>
      </c>
      <c r="AM144" s="32" t="s">
        <v>1391</v>
      </c>
      <c r="AN144" s="32"/>
      <c r="AO144">
        <v>399</v>
      </c>
      <c r="AP144">
        <v>68</v>
      </c>
      <c r="AR144" s="6">
        <f t="shared" si="8"/>
        <v>2620.1699999999996</v>
      </c>
      <c r="AS144" s="6">
        <f t="shared" si="9"/>
        <v>-315.81000000000023</v>
      </c>
      <c r="AT144" s="6">
        <f t="shared" si="10"/>
        <v>-158.07000000000014</v>
      </c>
      <c r="AU144" s="6">
        <f t="shared" si="11"/>
        <v>473.70999999999987</v>
      </c>
    </row>
    <row r="145" spans="1:47" x14ac:dyDescent="0.35">
      <c r="A145">
        <v>36</v>
      </c>
      <c r="B145">
        <v>20</v>
      </c>
      <c r="C145" s="12">
        <v>1790</v>
      </c>
      <c r="D145" s="12">
        <v>12</v>
      </c>
      <c r="E145" s="12">
        <v>10</v>
      </c>
      <c r="F145"/>
      <c r="G145" t="s">
        <v>47</v>
      </c>
      <c r="H145" t="s">
        <v>207</v>
      </c>
      <c r="J145" s="32"/>
      <c r="K145" t="s">
        <v>250</v>
      </c>
      <c r="L145" s="5">
        <v>140</v>
      </c>
      <c r="M145" s="5">
        <v>10</v>
      </c>
      <c r="O145" s="8">
        <v>32</v>
      </c>
      <c r="P145" s="8">
        <v>18</v>
      </c>
      <c r="Q145" s="7">
        <v>1790</v>
      </c>
      <c r="R145" s="7">
        <v>12</v>
      </c>
      <c r="S145" s="7">
        <v>10</v>
      </c>
      <c r="U145" t="s">
        <v>47</v>
      </c>
      <c r="V145" t="s">
        <v>207</v>
      </c>
      <c r="W145" s="7"/>
      <c r="Y145" t="s">
        <v>250</v>
      </c>
      <c r="Z145" s="43">
        <v>70</v>
      </c>
      <c r="AA145" s="43">
        <v>5</v>
      </c>
      <c r="AC145">
        <v>22</v>
      </c>
      <c r="AD145">
        <v>13</v>
      </c>
      <c r="AE145" s="12">
        <v>1790</v>
      </c>
      <c r="AF145" s="12">
        <v>12</v>
      </c>
      <c r="AG145" s="12">
        <v>10</v>
      </c>
      <c r="AH145" s="12">
        <v>56</v>
      </c>
      <c r="AI145"/>
      <c r="AJ145" t="s">
        <v>47</v>
      </c>
      <c r="AK145" t="s">
        <v>207</v>
      </c>
      <c r="AL145" s="7"/>
      <c r="AM145" s="32"/>
      <c r="AN145" t="s">
        <v>250</v>
      </c>
      <c r="AO145">
        <v>68</v>
      </c>
      <c r="AP145">
        <v>82</v>
      </c>
      <c r="AR145" s="6">
        <f t="shared" si="8"/>
        <v>278.96999999999997</v>
      </c>
      <c r="AS145" s="6">
        <f t="shared" si="9"/>
        <v>-16.113333333333351</v>
      </c>
      <c r="AT145" s="6">
        <f t="shared" si="10"/>
        <v>-8.1066666666666745</v>
      </c>
      <c r="AU145" s="6">
        <f t="shared" si="11"/>
        <v>24.16999999999998</v>
      </c>
    </row>
    <row r="146" spans="1:47" x14ac:dyDescent="0.35">
      <c r="A146">
        <v>37</v>
      </c>
      <c r="B146">
        <v>21</v>
      </c>
      <c r="C146" s="12">
        <v>1790</v>
      </c>
      <c r="D146" s="12">
        <v>12</v>
      </c>
      <c r="E146" s="12">
        <v>10</v>
      </c>
      <c r="F146" t="s">
        <v>50</v>
      </c>
      <c r="G146" t="s">
        <v>144</v>
      </c>
      <c r="H146" t="s">
        <v>49</v>
      </c>
      <c r="I146" t="s">
        <v>24</v>
      </c>
      <c r="J146" s="32" t="s">
        <v>1384</v>
      </c>
      <c r="K146"/>
      <c r="L146" s="5">
        <v>2763</v>
      </c>
      <c r="M146" s="5">
        <v>89</v>
      </c>
      <c r="O146" s="8">
        <v>32</v>
      </c>
      <c r="P146" s="8">
        <v>18</v>
      </c>
      <c r="Q146" s="7">
        <v>1790</v>
      </c>
      <c r="R146" s="7">
        <v>12</v>
      </c>
      <c r="S146" s="7">
        <v>10</v>
      </c>
      <c r="T146" s="7" t="s">
        <v>50</v>
      </c>
      <c r="U146" s="31" t="s">
        <v>144</v>
      </c>
      <c r="V146" s="31" t="s">
        <v>49</v>
      </c>
      <c r="W146" s="32" t="s">
        <v>24</v>
      </c>
      <c r="X146" s="32" t="s">
        <v>1384</v>
      </c>
      <c r="Z146" s="43">
        <v>1381</v>
      </c>
      <c r="AA146" s="43">
        <v>95</v>
      </c>
      <c r="AC146">
        <v>22</v>
      </c>
      <c r="AD146">
        <v>13</v>
      </c>
      <c r="AE146" s="12">
        <v>1790</v>
      </c>
      <c r="AF146" s="12">
        <v>12</v>
      </c>
      <c r="AG146" s="12">
        <v>10</v>
      </c>
      <c r="AH146" s="12">
        <v>56</v>
      </c>
      <c r="AI146"/>
      <c r="AJ146" t="s">
        <v>144</v>
      </c>
      <c r="AK146" t="s">
        <v>49</v>
      </c>
      <c r="AL146" s="32" t="s">
        <v>24</v>
      </c>
      <c r="AM146" s="32" t="s">
        <v>1384</v>
      </c>
      <c r="AN146" s="32"/>
      <c r="AO146">
        <v>768</v>
      </c>
      <c r="AP146">
        <v>32</v>
      </c>
      <c r="AR146" s="6">
        <f t="shared" si="8"/>
        <v>4914.1599999999989</v>
      </c>
      <c r="AS146" s="6">
        <f t="shared" si="9"/>
        <v>-579.81888888888955</v>
      </c>
      <c r="AT146" s="6">
        <f t="shared" si="10"/>
        <v>-289.85444444444477</v>
      </c>
      <c r="AU146" s="6">
        <f t="shared" si="11"/>
        <v>869.73333333333278</v>
      </c>
    </row>
    <row r="147" spans="1:47" x14ac:dyDescent="0.35">
      <c r="A147">
        <v>16</v>
      </c>
      <c r="B147">
        <v>10</v>
      </c>
      <c r="C147" s="12">
        <v>1790</v>
      </c>
      <c r="D147" s="12">
        <v>12</v>
      </c>
      <c r="E147" s="12">
        <v>11</v>
      </c>
      <c r="F147"/>
      <c r="G147" t="s">
        <v>208</v>
      </c>
      <c r="H147" t="s">
        <v>209</v>
      </c>
      <c r="I147"/>
      <c r="J147"/>
      <c r="K147"/>
      <c r="L147" s="5">
        <v>7</v>
      </c>
      <c r="M147" s="5">
        <v>12</v>
      </c>
      <c r="O147" s="8">
        <v>32</v>
      </c>
      <c r="P147" s="8">
        <v>18</v>
      </c>
      <c r="Q147" s="7">
        <v>1790</v>
      </c>
      <c r="R147" s="7">
        <v>12</v>
      </c>
      <c r="S147" s="7">
        <v>11</v>
      </c>
      <c r="U147" s="31" t="s">
        <v>208</v>
      </c>
      <c r="V147" s="31" t="s">
        <v>209</v>
      </c>
      <c r="X147"/>
      <c r="Z147" s="43">
        <v>3</v>
      </c>
      <c r="AA147" s="43">
        <v>56</v>
      </c>
      <c r="AC147"/>
      <c r="AD147"/>
      <c r="AE147" s="12"/>
      <c r="AF147" s="12"/>
      <c r="AG147" s="12"/>
      <c r="AH147" s="12"/>
      <c r="AI147"/>
      <c r="AJ147"/>
      <c r="AK147"/>
      <c r="AL147" s="32"/>
      <c r="AM147"/>
      <c r="AN147" s="32"/>
      <c r="AO147"/>
      <c r="AP147"/>
      <c r="AR147" s="6">
        <f t="shared" si="8"/>
        <v>10.680000000000001</v>
      </c>
      <c r="AS147" s="6">
        <f t="shared" si="9"/>
        <v>-2.3733333333333331</v>
      </c>
      <c r="AT147" s="6">
        <f t="shared" si="10"/>
        <v>-0.74666666666666648</v>
      </c>
      <c r="AU147" s="6">
        <f t="shared" si="11"/>
        <v>3.5600000000000005</v>
      </c>
    </row>
    <row r="148" spans="1:47" x14ac:dyDescent="0.35">
      <c r="A148">
        <v>37</v>
      </c>
      <c r="B148">
        <v>21</v>
      </c>
      <c r="C148" s="12">
        <v>1790</v>
      </c>
      <c r="D148" s="12">
        <v>12</v>
      </c>
      <c r="E148" s="12">
        <v>11</v>
      </c>
      <c r="F148"/>
      <c r="G148" t="s">
        <v>47</v>
      </c>
      <c r="H148" t="s">
        <v>202</v>
      </c>
      <c r="I148" t="s">
        <v>1158</v>
      </c>
      <c r="J148" t="s">
        <v>1389</v>
      </c>
      <c r="K148"/>
      <c r="L148" s="5">
        <v>333</v>
      </c>
      <c r="M148" s="5">
        <v>24</v>
      </c>
      <c r="O148" s="8">
        <v>35</v>
      </c>
      <c r="P148" s="8">
        <v>18</v>
      </c>
      <c r="Q148" s="7">
        <v>1790</v>
      </c>
      <c r="R148" s="7">
        <v>12</v>
      </c>
      <c r="S148" s="7">
        <v>11</v>
      </c>
      <c r="U148" s="31" t="s">
        <v>47</v>
      </c>
      <c r="V148" s="31" t="s">
        <v>202</v>
      </c>
      <c r="W148" t="s">
        <v>1158</v>
      </c>
      <c r="X148" t="s">
        <v>1389</v>
      </c>
      <c r="Z148" s="43">
        <v>166</v>
      </c>
      <c r="AA148" s="43">
        <v>61</v>
      </c>
      <c r="AC148">
        <v>22</v>
      </c>
      <c r="AD148">
        <v>13</v>
      </c>
      <c r="AE148" s="12">
        <v>1790</v>
      </c>
      <c r="AF148" s="12">
        <v>12</v>
      </c>
      <c r="AG148" s="12">
        <v>11</v>
      </c>
      <c r="AH148" s="12">
        <v>57</v>
      </c>
      <c r="AI148"/>
      <c r="AJ148" t="s">
        <v>47</v>
      </c>
      <c r="AK148" t="s">
        <v>202</v>
      </c>
      <c r="AL148" s="32" t="s">
        <v>1158</v>
      </c>
      <c r="AM148" t="s">
        <v>1389</v>
      </c>
      <c r="AN148" s="32" t="s">
        <v>25</v>
      </c>
      <c r="AO148">
        <v>380</v>
      </c>
      <c r="AP148">
        <v>71</v>
      </c>
      <c r="AR148" s="6">
        <f t="shared" si="8"/>
        <v>880.56000000000006</v>
      </c>
      <c r="AS148" s="6">
        <f t="shared" si="9"/>
        <v>58.120000000000012</v>
      </c>
      <c r="AT148" s="6">
        <f t="shared" si="10"/>
        <v>29.440000000000008</v>
      </c>
      <c r="AU148" s="6">
        <f t="shared" si="11"/>
        <v>-87.190000000000012</v>
      </c>
    </row>
    <row r="149" spans="1:47" x14ac:dyDescent="0.35">
      <c r="A149">
        <v>37</v>
      </c>
      <c r="B149">
        <v>21</v>
      </c>
      <c r="C149" s="12">
        <v>1790</v>
      </c>
      <c r="D149" s="12">
        <v>12</v>
      </c>
      <c r="E149" s="12">
        <v>13</v>
      </c>
      <c r="F149"/>
      <c r="G149" t="s">
        <v>51</v>
      </c>
      <c r="H149" t="s">
        <v>149</v>
      </c>
      <c r="I149" t="s">
        <v>24</v>
      </c>
      <c r="J149" s="32" t="s">
        <v>1384</v>
      </c>
      <c r="K149" t="s">
        <v>25</v>
      </c>
      <c r="L149" s="5">
        <v>4619</v>
      </c>
      <c r="M149" s="5">
        <v>24</v>
      </c>
      <c r="O149" s="8">
        <v>34</v>
      </c>
      <c r="P149" s="8">
        <v>18</v>
      </c>
      <c r="Q149" s="7">
        <v>1790</v>
      </c>
      <c r="R149" s="7">
        <v>12</v>
      </c>
      <c r="S149" s="7">
        <v>13</v>
      </c>
      <c r="U149" s="31" t="s">
        <v>51</v>
      </c>
      <c r="V149" s="31" t="s">
        <v>149</v>
      </c>
      <c r="W149" s="32" t="s">
        <v>24</v>
      </c>
      <c r="X149" s="32" t="s">
        <v>1384</v>
      </c>
      <c r="Y149" s="32" t="s">
        <v>25</v>
      </c>
      <c r="Z149" s="43">
        <v>2309</v>
      </c>
      <c r="AA149" s="43">
        <v>62</v>
      </c>
      <c r="AC149">
        <v>22</v>
      </c>
      <c r="AD149">
        <v>13</v>
      </c>
      <c r="AE149" s="12">
        <v>1790</v>
      </c>
      <c r="AF149" s="12">
        <v>12</v>
      </c>
      <c r="AG149" s="12">
        <v>13</v>
      </c>
      <c r="AH149" s="12">
        <v>58</v>
      </c>
      <c r="AI149"/>
      <c r="AJ149" t="s">
        <v>51</v>
      </c>
      <c r="AK149" t="s">
        <v>149</v>
      </c>
      <c r="AL149" s="32" t="s">
        <v>24</v>
      </c>
      <c r="AM149" s="32" t="s">
        <v>1384</v>
      </c>
      <c r="AN149" s="32" t="s">
        <v>25</v>
      </c>
      <c r="AO149">
        <v>1247</v>
      </c>
      <c r="AP149">
        <v>19</v>
      </c>
      <c r="AR149" s="6">
        <f t="shared" si="8"/>
        <v>8176.0499999999993</v>
      </c>
      <c r="AS149" s="6">
        <f t="shared" si="9"/>
        <v>-985.44000000000074</v>
      </c>
      <c r="AT149" s="6">
        <f t="shared" si="10"/>
        <v>-492.34000000000037</v>
      </c>
      <c r="AU149" s="6">
        <f t="shared" si="11"/>
        <v>1478.1599999999994</v>
      </c>
    </row>
    <row r="150" spans="1:47" x14ac:dyDescent="0.35">
      <c r="A150">
        <v>34</v>
      </c>
      <c r="B150">
        <v>19</v>
      </c>
      <c r="C150" s="12">
        <v>1790</v>
      </c>
      <c r="D150" s="12">
        <v>12</v>
      </c>
      <c r="E150" s="12">
        <v>13</v>
      </c>
      <c r="F150"/>
      <c r="G150" t="s">
        <v>251</v>
      </c>
      <c r="H150" t="s">
        <v>203</v>
      </c>
      <c r="I150" s="32" t="s">
        <v>24</v>
      </c>
      <c r="J150" s="32" t="s">
        <v>1384</v>
      </c>
      <c r="K150"/>
      <c r="L150" s="5">
        <v>308</v>
      </c>
      <c r="M150" s="5">
        <v>55</v>
      </c>
      <c r="O150" s="8">
        <v>23</v>
      </c>
      <c r="P150" s="8">
        <v>20</v>
      </c>
      <c r="Q150" s="7">
        <v>1790</v>
      </c>
      <c r="R150" s="7">
        <v>12</v>
      </c>
      <c r="S150" s="7">
        <v>13</v>
      </c>
      <c r="T150" s="7" t="s">
        <v>73</v>
      </c>
      <c r="U150" s="31" t="s">
        <v>1044</v>
      </c>
      <c r="V150" s="31" t="s">
        <v>203</v>
      </c>
      <c r="W150" s="32" t="s">
        <v>24</v>
      </c>
      <c r="X150" s="32" t="s">
        <v>1384</v>
      </c>
      <c r="Z150" s="43">
        <v>154</v>
      </c>
      <c r="AA150" s="43">
        <v>27</v>
      </c>
      <c r="AC150">
        <v>22</v>
      </c>
      <c r="AD150">
        <v>13</v>
      </c>
      <c r="AE150" s="12">
        <v>1790</v>
      </c>
      <c r="AF150" s="12">
        <v>12</v>
      </c>
      <c r="AG150" s="12">
        <v>13</v>
      </c>
      <c r="AH150" s="12">
        <v>58</v>
      </c>
      <c r="AI150"/>
      <c r="AJ150" t="s">
        <v>1044</v>
      </c>
      <c r="AK150" t="s">
        <v>203</v>
      </c>
      <c r="AL150" s="32" t="s">
        <v>24</v>
      </c>
      <c r="AM150" s="32" t="s">
        <v>1384</v>
      </c>
      <c r="AN150" s="32"/>
      <c r="AO150">
        <v>280</v>
      </c>
      <c r="AP150">
        <v>48</v>
      </c>
      <c r="AR150" s="6">
        <f t="shared" si="8"/>
        <v>743.3</v>
      </c>
      <c r="AS150" s="6">
        <f t="shared" si="9"/>
        <v>21.805555555555497</v>
      </c>
      <c r="AT150" s="6">
        <f t="shared" si="10"/>
        <v>10.627777777777748</v>
      </c>
      <c r="AU150" s="6">
        <f t="shared" si="11"/>
        <v>-32.713333333333345</v>
      </c>
    </row>
    <row r="151" spans="1:47" x14ac:dyDescent="0.35">
      <c r="A151">
        <v>37</v>
      </c>
      <c r="B151">
        <v>21</v>
      </c>
      <c r="C151" s="12">
        <v>1790</v>
      </c>
      <c r="D151" s="12">
        <v>12</v>
      </c>
      <c r="E151" s="12">
        <v>13</v>
      </c>
      <c r="F151"/>
      <c r="G151" t="s">
        <v>210</v>
      </c>
      <c r="H151" t="s">
        <v>256</v>
      </c>
      <c r="I151" s="32" t="s">
        <v>1045</v>
      </c>
      <c r="J151" t="s">
        <v>1389</v>
      </c>
      <c r="K151"/>
      <c r="L151" s="5">
        <v>1516</v>
      </c>
      <c r="M151" s="5">
        <v>67</v>
      </c>
      <c r="O151" s="8">
        <v>35</v>
      </c>
      <c r="P151" s="8">
        <v>19</v>
      </c>
      <c r="Q151" s="7">
        <v>1790</v>
      </c>
      <c r="R151" s="7">
        <v>12</v>
      </c>
      <c r="S151" s="7">
        <v>13</v>
      </c>
      <c r="U151" s="31" t="s">
        <v>210</v>
      </c>
      <c r="V151" s="31" t="s">
        <v>256</v>
      </c>
      <c r="W151" s="32" t="s">
        <v>1045</v>
      </c>
      <c r="X151" t="s">
        <v>1389</v>
      </c>
      <c r="Z151" s="43">
        <v>758</v>
      </c>
      <c r="AA151" s="43">
        <v>33</v>
      </c>
      <c r="AC151">
        <v>22</v>
      </c>
      <c r="AD151">
        <v>13</v>
      </c>
      <c r="AE151" s="12">
        <v>1790</v>
      </c>
      <c r="AF151" s="12">
        <v>12</v>
      </c>
      <c r="AG151" s="12">
        <v>13</v>
      </c>
      <c r="AH151" s="12">
        <v>60</v>
      </c>
      <c r="AI151"/>
      <c r="AJ151" t="s">
        <v>210</v>
      </c>
      <c r="AK151" t="s">
        <v>256</v>
      </c>
      <c r="AL151" s="32" t="s">
        <v>1045</v>
      </c>
      <c r="AM151" t="s">
        <v>1389</v>
      </c>
      <c r="AN151" s="32"/>
      <c r="AO151">
        <v>409</v>
      </c>
      <c r="AP151">
        <v>50</v>
      </c>
      <c r="AR151" s="6">
        <f t="shared" si="8"/>
        <v>2684.5</v>
      </c>
      <c r="AS151" s="6">
        <f t="shared" si="9"/>
        <v>-323.55888888888893</v>
      </c>
      <c r="AT151" s="6">
        <f t="shared" si="10"/>
        <v>-162.11444444444444</v>
      </c>
      <c r="AU151" s="6">
        <f t="shared" si="11"/>
        <v>485.33333333333326</v>
      </c>
    </row>
    <row r="152" spans="1:47" x14ac:dyDescent="0.35">
      <c r="A152">
        <v>38</v>
      </c>
      <c r="B152">
        <v>21</v>
      </c>
      <c r="C152" s="12">
        <v>1790</v>
      </c>
      <c r="D152" s="12">
        <v>12</v>
      </c>
      <c r="E152" s="12">
        <v>13</v>
      </c>
      <c r="F152"/>
      <c r="G152" t="s">
        <v>53</v>
      </c>
      <c r="H152" t="s">
        <v>179</v>
      </c>
      <c r="I152" s="32" t="s">
        <v>24</v>
      </c>
      <c r="J152" s="32" t="s">
        <v>1384</v>
      </c>
      <c r="K152"/>
      <c r="L152" s="5">
        <v>2066</v>
      </c>
      <c r="M152" s="5">
        <v>67</v>
      </c>
      <c r="O152" s="8">
        <v>35</v>
      </c>
      <c r="P152" s="8">
        <v>14</v>
      </c>
      <c r="Q152" s="7">
        <v>1790</v>
      </c>
      <c r="R152" s="7">
        <v>12</v>
      </c>
      <c r="S152" s="7">
        <v>13</v>
      </c>
      <c r="U152" s="31" t="s">
        <v>53</v>
      </c>
      <c r="V152" s="31" t="s">
        <v>179</v>
      </c>
      <c r="W152" s="32" t="s">
        <v>24</v>
      </c>
      <c r="X152" s="32" t="s">
        <v>1384</v>
      </c>
      <c r="Z152" s="43">
        <v>1033</v>
      </c>
      <c r="AA152" s="43">
        <v>33</v>
      </c>
      <c r="AC152">
        <v>22</v>
      </c>
      <c r="AD152">
        <v>13</v>
      </c>
      <c r="AE152" s="12">
        <v>1790</v>
      </c>
      <c r="AF152" s="12">
        <v>12</v>
      </c>
      <c r="AG152" s="12">
        <v>13</v>
      </c>
      <c r="AH152" s="12">
        <v>58</v>
      </c>
      <c r="AI152"/>
      <c r="AJ152" t="s">
        <v>53</v>
      </c>
      <c r="AK152" t="s">
        <v>179</v>
      </c>
      <c r="AL152" s="32" t="s">
        <v>24</v>
      </c>
      <c r="AM152" s="32" t="s">
        <v>1384</v>
      </c>
      <c r="AN152" s="32"/>
      <c r="AO152">
        <v>558</v>
      </c>
      <c r="AP152"/>
      <c r="AR152" s="6">
        <f t="shared" si="8"/>
        <v>3658</v>
      </c>
      <c r="AS152" s="6">
        <f t="shared" si="9"/>
        <v>-440.89222222222241</v>
      </c>
      <c r="AT152" s="6">
        <f t="shared" si="10"/>
        <v>-220.78111111111119</v>
      </c>
      <c r="AU152" s="6">
        <f t="shared" si="11"/>
        <v>661.33333333333326</v>
      </c>
    </row>
    <row r="153" spans="1:47" x14ac:dyDescent="0.35">
      <c r="A153">
        <v>19</v>
      </c>
      <c r="B153">
        <v>12</v>
      </c>
      <c r="C153" s="12">
        <v>1790</v>
      </c>
      <c r="D153" s="12">
        <v>12</v>
      </c>
      <c r="E153" s="12">
        <v>13</v>
      </c>
      <c r="F153"/>
      <c r="G153" t="s">
        <v>95</v>
      </c>
      <c r="H153" t="s">
        <v>96</v>
      </c>
      <c r="I153" t="s">
        <v>24</v>
      </c>
      <c r="J153" s="32" t="s">
        <v>1384</v>
      </c>
      <c r="K153" t="s">
        <v>25</v>
      </c>
      <c r="L153" s="5">
        <v>1200</v>
      </c>
      <c r="M153" s="5"/>
      <c r="O153" s="8">
        <v>36</v>
      </c>
      <c r="P153" s="8">
        <v>20</v>
      </c>
      <c r="Q153" s="7">
        <v>1790</v>
      </c>
      <c r="R153" s="7">
        <v>12</v>
      </c>
      <c r="S153" s="7">
        <v>13</v>
      </c>
      <c r="U153" s="31" t="s">
        <v>95</v>
      </c>
      <c r="V153" s="31" t="s">
        <v>96</v>
      </c>
      <c r="W153" s="32" t="s">
        <v>24</v>
      </c>
      <c r="X153" s="32" t="s">
        <v>1384</v>
      </c>
      <c r="Y153" s="32" t="s">
        <v>25</v>
      </c>
      <c r="Z153" s="43">
        <v>600</v>
      </c>
      <c r="AC153">
        <v>22</v>
      </c>
      <c r="AD153">
        <v>13</v>
      </c>
      <c r="AE153" s="12">
        <v>1790</v>
      </c>
      <c r="AF153" s="12">
        <v>12</v>
      </c>
      <c r="AG153" s="12">
        <v>13</v>
      </c>
      <c r="AH153" s="12">
        <v>60</v>
      </c>
      <c r="AI153"/>
      <c r="AJ153" s="31" t="s">
        <v>95</v>
      </c>
      <c r="AK153" s="31" t="s">
        <v>96</v>
      </c>
      <c r="AL153" s="32" t="s">
        <v>24</v>
      </c>
      <c r="AM153" s="32" t="s">
        <v>1384</v>
      </c>
      <c r="AN153" s="32" t="s">
        <v>25</v>
      </c>
      <c r="AO153">
        <v>324</v>
      </c>
      <c r="AP153"/>
      <c r="AR153" s="6">
        <f t="shared" si="8"/>
        <v>2124</v>
      </c>
      <c r="AS153" s="6">
        <f t="shared" si="9"/>
        <v>-256</v>
      </c>
      <c r="AT153" s="6">
        <f t="shared" si="10"/>
        <v>-128</v>
      </c>
      <c r="AU153" s="6">
        <f t="shared" si="11"/>
        <v>384</v>
      </c>
    </row>
    <row r="154" spans="1:47" x14ac:dyDescent="0.35">
      <c r="A154">
        <v>9</v>
      </c>
      <c r="B154">
        <v>7</v>
      </c>
      <c r="C154" s="12">
        <v>1790</v>
      </c>
      <c r="D154" s="12">
        <v>12</v>
      </c>
      <c r="E154" s="12">
        <v>15</v>
      </c>
      <c r="F154"/>
      <c r="G154" t="s">
        <v>39</v>
      </c>
      <c r="H154" t="s">
        <v>97</v>
      </c>
      <c r="I154" t="s">
        <v>24</v>
      </c>
      <c r="J154" s="32" t="s">
        <v>1384</v>
      </c>
      <c r="K154"/>
      <c r="L154" s="5">
        <v>2000</v>
      </c>
      <c r="M154" s="5"/>
      <c r="O154" s="8">
        <v>37</v>
      </c>
      <c r="P154" s="8">
        <v>20</v>
      </c>
      <c r="Q154" s="7">
        <v>1790</v>
      </c>
      <c r="R154" s="7">
        <v>12</v>
      </c>
      <c r="S154" s="7">
        <v>17</v>
      </c>
      <c r="U154" s="31" t="s">
        <v>39</v>
      </c>
      <c r="V154" s="31" t="s">
        <v>97</v>
      </c>
      <c r="W154" s="32" t="s">
        <v>24</v>
      </c>
      <c r="X154" s="32" t="s">
        <v>1384</v>
      </c>
      <c r="Y154" s="32" t="s">
        <v>25</v>
      </c>
      <c r="Z154" s="43">
        <v>1000</v>
      </c>
      <c r="AC154">
        <v>22</v>
      </c>
      <c r="AD154">
        <v>13</v>
      </c>
      <c r="AE154" s="12">
        <v>1790</v>
      </c>
      <c r="AF154" s="12">
        <v>12</v>
      </c>
      <c r="AG154" s="12">
        <v>17</v>
      </c>
      <c r="AH154" s="12">
        <v>64</v>
      </c>
      <c r="AI154"/>
      <c r="AJ154" t="s">
        <v>39</v>
      </c>
      <c r="AK154" t="s">
        <v>97</v>
      </c>
      <c r="AL154" s="32" t="s">
        <v>24</v>
      </c>
      <c r="AM154" s="32" t="s">
        <v>1384</v>
      </c>
      <c r="AN154" s="32" t="s">
        <v>25</v>
      </c>
      <c r="AO154">
        <v>1080</v>
      </c>
      <c r="AP154"/>
      <c r="AR154" s="6">
        <f t="shared" si="8"/>
        <v>4080</v>
      </c>
      <c r="AS154" s="6">
        <f t="shared" si="9"/>
        <v>-186.66666666666674</v>
      </c>
      <c r="AT154" s="6">
        <f t="shared" si="10"/>
        <v>-93.333333333333371</v>
      </c>
      <c r="AU154" s="6">
        <f t="shared" si="11"/>
        <v>280</v>
      </c>
    </row>
    <row r="155" spans="1:47" x14ac:dyDescent="0.35">
      <c r="A155">
        <v>38</v>
      </c>
      <c r="B155">
        <v>21</v>
      </c>
      <c r="C155" s="12">
        <v>1790</v>
      </c>
      <c r="D155" s="12">
        <v>12</v>
      </c>
      <c r="E155" s="12">
        <v>15</v>
      </c>
      <c r="F155"/>
      <c r="G155" t="s">
        <v>134</v>
      </c>
      <c r="H155" t="s">
        <v>211</v>
      </c>
      <c r="I155" s="32" t="s">
        <v>24</v>
      </c>
      <c r="J155" s="32" t="s">
        <v>1384</v>
      </c>
      <c r="K155"/>
      <c r="L155" s="5">
        <v>273</v>
      </c>
      <c r="M155" s="5">
        <v>9</v>
      </c>
      <c r="O155" s="8">
        <v>36</v>
      </c>
      <c r="P155" s="8">
        <v>20</v>
      </c>
      <c r="Q155" s="7">
        <v>1790</v>
      </c>
      <c r="R155" s="7">
        <v>12</v>
      </c>
      <c r="S155" s="7">
        <v>15</v>
      </c>
      <c r="U155" s="31" t="s">
        <v>134</v>
      </c>
      <c r="V155" s="31" t="s">
        <v>211</v>
      </c>
      <c r="W155" s="32" t="s">
        <v>24</v>
      </c>
      <c r="X155" s="32" t="s">
        <v>1384</v>
      </c>
      <c r="Z155" s="43">
        <v>136</v>
      </c>
      <c r="AA155" s="43">
        <v>55</v>
      </c>
      <c r="AC155">
        <v>22</v>
      </c>
      <c r="AD155">
        <v>13</v>
      </c>
      <c r="AE155" s="12">
        <v>1790</v>
      </c>
      <c r="AF155" s="12">
        <v>12</v>
      </c>
      <c r="AG155" s="12">
        <v>15</v>
      </c>
      <c r="AH155" s="12">
        <v>61</v>
      </c>
      <c r="AI155"/>
      <c r="AJ155" t="s">
        <v>134</v>
      </c>
      <c r="AK155" t="s">
        <v>211</v>
      </c>
      <c r="AL155" s="32" t="s">
        <v>24</v>
      </c>
      <c r="AM155" s="32" t="s">
        <v>1384</v>
      </c>
      <c r="AN155" s="32"/>
      <c r="AO155">
        <v>21</v>
      </c>
      <c r="AP155">
        <v>95</v>
      </c>
      <c r="AR155" s="6">
        <f t="shared" si="8"/>
        <v>431.59</v>
      </c>
      <c r="AS155" s="6">
        <f t="shared" si="9"/>
        <v>-81.27222222222224</v>
      </c>
      <c r="AT155" s="6">
        <f t="shared" si="10"/>
        <v>-40.181111111111122</v>
      </c>
      <c r="AU155" s="6">
        <f t="shared" si="11"/>
        <v>121.91333333333331</v>
      </c>
    </row>
    <row r="156" spans="1:47" x14ac:dyDescent="0.35">
      <c r="A156">
        <v>49</v>
      </c>
      <c r="B156">
        <v>27</v>
      </c>
      <c r="C156" s="12">
        <v>1790</v>
      </c>
      <c r="D156" s="12">
        <v>12</v>
      </c>
      <c r="E156" s="12">
        <v>16</v>
      </c>
      <c r="F156"/>
      <c r="G156" t="s">
        <v>150</v>
      </c>
      <c r="H156" t="s">
        <v>151</v>
      </c>
      <c r="I156" t="s">
        <v>24</v>
      </c>
      <c r="J156" s="32" t="s">
        <v>1384</v>
      </c>
      <c r="K156"/>
      <c r="L156" s="5">
        <v>2316</v>
      </c>
      <c r="M156" s="5">
        <v>39</v>
      </c>
      <c r="O156" s="8">
        <v>36</v>
      </c>
      <c r="P156" s="8">
        <v>20</v>
      </c>
      <c r="Q156" s="7">
        <v>1790</v>
      </c>
      <c r="R156" s="7">
        <v>12</v>
      </c>
      <c r="S156" s="7">
        <v>16</v>
      </c>
      <c r="U156" s="31" t="s">
        <v>150</v>
      </c>
      <c r="V156" s="31" t="s">
        <v>151</v>
      </c>
      <c r="W156" s="32" t="s">
        <v>24</v>
      </c>
      <c r="X156" s="32" t="s">
        <v>1384</v>
      </c>
      <c r="Y156" s="32" t="s">
        <v>25</v>
      </c>
      <c r="Z156" s="43">
        <v>1158</v>
      </c>
      <c r="AA156" s="43">
        <v>19</v>
      </c>
      <c r="AC156">
        <v>22</v>
      </c>
      <c r="AD156">
        <v>13</v>
      </c>
      <c r="AE156" s="12">
        <v>1790</v>
      </c>
      <c r="AF156" s="12">
        <v>12</v>
      </c>
      <c r="AG156" s="12">
        <v>16</v>
      </c>
      <c r="AH156" s="12">
        <v>62</v>
      </c>
      <c r="AI156"/>
      <c r="AJ156" t="s">
        <v>150</v>
      </c>
      <c r="AK156" t="s">
        <v>151</v>
      </c>
      <c r="AL156" s="32" t="s">
        <v>24</v>
      </c>
      <c r="AM156" s="32" t="s">
        <v>1384</v>
      </c>
      <c r="AN156" s="32" t="s">
        <v>25</v>
      </c>
      <c r="AO156">
        <v>625</v>
      </c>
      <c r="AP156">
        <v>42</v>
      </c>
      <c r="AR156" s="6">
        <f t="shared" si="8"/>
        <v>4100</v>
      </c>
      <c r="AS156" s="6">
        <f t="shared" si="9"/>
        <v>-494.16777777777781</v>
      </c>
      <c r="AT156" s="6">
        <f t="shared" si="10"/>
        <v>-247.2788888888889</v>
      </c>
      <c r="AU156" s="6">
        <f t="shared" si="11"/>
        <v>741.24666666666656</v>
      </c>
    </row>
    <row r="157" spans="1:47" x14ac:dyDescent="0.35">
      <c r="A157">
        <v>39</v>
      </c>
      <c r="B157">
        <v>22</v>
      </c>
      <c r="C157" s="12">
        <v>1790</v>
      </c>
      <c r="D157" s="12">
        <v>12</v>
      </c>
      <c r="E157" s="12">
        <v>16</v>
      </c>
      <c r="F157"/>
      <c r="G157" t="s">
        <v>201</v>
      </c>
      <c r="H157" t="s">
        <v>212</v>
      </c>
      <c r="I157" s="32"/>
      <c r="J157" s="32"/>
      <c r="K157"/>
      <c r="L157" s="5">
        <v>91</v>
      </c>
      <c r="M157" s="5">
        <v>13</v>
      </c>
      <c r="O157" s="8">
        <v>36</v>
      </c>
      <c r="P157" s="8">
        <v>20</v>
      </c>
      <c r="Q157" s="7">
        <v>1790</v>
      </c>
      <c r="R157" s="7">
        <v>12</v>
      </c>
      <c r="S157" s="7">
        <v>16</v>
      </c>
      <c r="U157" s="31" t="s">
        <v>201</v>
      </c>
      <c r="V157" s="31" t="s">
        <v>212</v>
      </c>
      <c r="Z157" s="43">
        <v>45</v>
      </c>
      <c r="AA157" s="43">
        <v>56</v>
      </c>
      <c r="AC157">
        <v>22</v>
      </c>
      <c r="AD157">
        <v>13</v>
      </c>
      <c r="AE157" s="12">
        <v>1790</v>
      </c>
      <c r="AF157" s="12">
        <v>12</v>
      </c>
      <c r="AG157" s="12">
        <v>16</v>
      </c>
      <c r="AH157" s="12">
        <v>62</v>
      </c>
      <c r="AI157"/>
      <c r="AJ157" t="s">
        <v>201</v>
      </c>
      <c r="AK157" t="s">
        <v>212</v>
      </c>
      <c r="AL157" s="32"/>
      <c r="AM157" s="32"/>
      <c r="AN157" s="32"/>
      <c r="AO157">
        <v>24</v>
      </c>
      <c r="AP157">
        <v>60</v>
      </c>
      <c r="AR157" s="6">
        <f t="shared" si="8"/>
        <v>161.29</v>
      </c>
      <c r="AS157" s="6">
        <f t="shared" si="9"/>
        <v>-19.445555555555561</v>
      </c>
      <c r="AT157" s="6">
        <f t="shared" si="10"/>
        <v>-9.2877777777777819</v>
      </c>
      <c r="AU157" s="6">
        <f t="shared" si="11"/>
        <v>29.163333333333327</v>
      </c>
    </row>
    <row r="158" spans="1:47" x14ac:dyDescent="0.35">
      <c r="A158">
        <v>39</v>
      </c>
      <c r="B158">
        <v>22</v>
      </c>
      <c r="C158" s="12">
        <v>1790</v>
      </c>
      <c r="D158" s="12">
        <v>12</v>
      </c>
      <c r="E158" s="12">
        <v>18</v>
      </c>
      <c r="F158"/>
      <c r="G158" t="s">
        <v>110</v>
      </c>
      <c r="H158" t="s">
        <v>44</v>
      </c>
      <c r="I158" t="s">
        <v>24</v>
      </c>
      <c r="J158" s="32" t="s">
        <v>1384</v>
      </c>
      <c r="K158"/>
      <c r="L158" s="5">
        <v>436</v>
      </c>
      <c r="M158" s="5">
        <v>88</v>
      </c>
      <c r="O158" s="8">
        <v>9</v>
      </c>
      <c r="P158" s="8">
        <v>20</v>
      </c>
      <c r="Q158" s="7">
        <v>1790</v>
      </c>
      <c r="R158" s="7">
        <v>12</v>
      </c>
      <c r="S158" s="7">
        <v>18</v>
      </c>
      <c r="U158" s="31" t="s">
        <v>110</v>
      </c>
      <c r="V158" s="31" t="s">
        <v>44</v>
      </c>
      <c r="W158" s="32" t="s">
        <v>24</v>
      </c>
      <c r="X158" s="32" t="s">
        <v>1384</v>
      </c>
      <c r="Z158" s="43">
        <v>218</v>
      </c>
      <c r="AA158" s="43">
        <v>44</v>
      </c>
      <c r="AC158">
        <v>22</v>
      </c>
      <c r="AD158">
        <v>13</v>
      </c>
      <c r="AE158" s="12">
        <v>1790</v>
      </c>
      <c r="AF158" s="12">
        <v>12</v>
      </c>
      <c r="AG158" s="12">
        <v>18</v>
      </c>
      <c r="AH158" s="12">
        <v>65</v>
      </c>
      <c r="AI158"/>
      <c r="AJ158" t="s">
        <v>110</v>
      </c>
      <c r="AK158" t="s">
        <v>44</v>
      </c>
      <c r="AL158" s="32" t="s">
        <v>24</v>
      </c>
      <c r="AM158" s="32" t="s">
        <v>1384</v>
      </c>
      <c r="AN158" s="32"/>
      <c r="AO158">
        <v>61</v>
      </c>
      <c r="AP158">
        <v>88</v>
      </c>
      <c r="AR158" s="6">
        <f t="shared" si="8"/>
        <v>717.2</v>
      </c>
      <c r="AS158" s="6">
        <f t="shared" si="9"/>
        <v>-118.12444444444446</v>
      </c>
      <c r="AT158" s="6">
        <f t="shared" si="10"/>
        <v>-59.502222222222237</v>
      </c>
      <c r="AU158" s="6">
        <f t="shared" si="11"/>
        <v>177.18666666666667</v>
      </c>
    </row>
    <row r="159" spans="1:47" x14ac:dyDescent="0.35">
      <c r="A159">
        <v>40</v>
      </c>
      <c r="B159">
        <v>22</v>
      </c>
      <c r="C159" s="12">
        <v>1790</v>
      </c>
      <c r="D159" s="12">
        <v>12</v>
      </c>
      <c r="E159" s="12">
        <v>30</v>
      </c>
      <c r="F159"/>
      <c r="G159" t="s">
        <v>91</v>
      </c>
      <c r="H159" t="s">
        <v>283</v>
      </c>
      <c r="I159" t="s">
        <v>24</v>
      </c>
      <c r="J159" s="32" t="s">
        <v>1384</v>
      </c>
      <c r="K159" t="s">
        <v>25</v>
      </c>
      <c r="L159" s="5">
        <v>206</v>
      </c>
      <c r="M159" s="5">
        <v>75</v>
      </c>
      <c r="O159" s="8">
        <v>43</v>
      </c>
      <c r="P159" s="8">
        <v>24</v>
      </c>
      <c r="Q159" s="7">
        <v>1790</v>
      </c>
      <c r="R159" s="7">
        <v>12</v>
      </c>
      <c r="S159" s="7">
        <v>30</v>
      </c>
      <c r="U159" s="31" t="s">
        <v>91</v>
      </c>
      <c r="V159" s="31" t="s">
        <v>283</v>
      </c>
      <c r="W159" s="32" t="s">
        <v>24</v>
      </c>
      <c r="X159" s="32" t="s">
        <v>1384</v>
      </c>
      <c r="Z159" s="43">
        <v>103</v>
      </c>
      <c r="AA159" s="43">
        <v>38</v>
      </c>
      <c r="AC159">
        <v>50</v>
      </c>
      <c r="AD159">
        <v>27</v>
      </c>
      <c r="AE159" s="12">
        <v>1790</v>
      </c>
      <c r="AF159" s="12">
        <v>12</v>
      </c>
      <c r="AG159" s="12">
        <v>30</v>
      </c>
      <c r="AH159" s="12">
        <v>82</v>
      </c>
      <c r="AI159"/>
      <c r="AJ159" t="s">
        <v>91</v>
      </c>
      <c r="AK159" t="s">
        <v>283</v>
      </c>
      <c r="AL159" s="32" t="s">
        <v>24</v>
      </c>
      <c r="AM159" s="32" t="s">
        <v>1384</v>
      </c>
      <c r="AN159" s="32"/>
      <c r="AO159">
        <v>55</v>
      </c>
      <c r="AP159">
        <v>82</v>
      </c>
      <c r="AR159" s="6">
        <f t="shared" si="8"/>
        <v>365.95</v>
      </c>
      <c r="AS159" s="6">
        <f t="shared" si="9"/>
        <v>-44.105555555555583</v>
      </c>
      <c r="AT159" s="6">
        <f t="shared" si="10"/>
        <v>-22.427777777777791</v>
      </c>
      <c r="AU159" s="6">
        <f t="shared" si="11"/>
        <v>66.163333333333327</v>
      </c>
    </row>
    <row r="160" spans="1:47" x14ac:dyDescent="0.35">
      <c r="A160">
        <v>46</v>
      </c>
      <c r="B160">
        <v>25</v>
      </c>
      <c r="C160" s="12">
        <v>1790</v>
      </c>
      <c r="D160" s="12">
        <v>12</v>
      </c>
      <c r="E160" s="12">
        <v>20</v>
      </c>
      <c r="F160"/>
      <c r="G160" t="s">
        <v>101</v>
      </c>
      <c r="H160" t="s">
        <v>217</v>
      </c>
      <c r="I160" t="s">
        <v>24</v>
      </c>
      <c r="J160" s="32" t="s">
        <v>1384</v>
      </c>
      <c r="K160"/>
      <c r="L160" s="5">
        <v>179</v>
      </c>
      <c r="M160" s="5">
        <v>71</v>
      </c>
      <c r="O160" s="8">
        <v>23</v>
      </c>
      <c r="P160" s="8">
        <v>21</v>
      </c>
      <c r="Q160" s="7">
        <v>1790</v>
      </c>
      <c r="R160" s="7">
        <v>12</v>
      </c>
      <c r="S160" s="7">
        <v>20</v>
      </c>
      <c r="U160" s="31" t="s">
        <v>101</v>
      </c>
      <c r="V160" s="31" t="s">
        <v>217</v>
      </c>
      <c r="W160" s="32" t="s">
        <v>24</v>
      </c>
      <c r="X160" s="32" t="s">
        <v>1384</v>
      </c>
      <c r="Z160" s="43">
        <v>89</v>
      </c>
      <c r="AA160" s="43">
        <v>86</v>
      </c>
      <c r="AC160">
        <v>22</v>
      </c>
      <c r="AD160">
        <v>13</v>
      </c>
      <c r="AE160" s="12">
        <v>1790</v>
      </c>
      <c r="AF160" s="12">
        <v>12</v>
      </c>
      <c r="AG160" s="12">
        <v>20</v>
      </c>
      <c r="AH160" s="12">
        <v>66</v>
      </c>
      <c r="AI160"/>
      <c r="AJ160" t="s">
        <v>1429</v>
      </c>
      <c r="AK160" t="s">
        <v>217</v>
      </c>
      <c r="AL160" s="32" t="s">
        <v>24</v>
      </c>
      <c r="AM160" s="32" t="s">
        <v>1384</v>
      </c>
      <c r="AN160" s="32"/>
      <c r="AO160">
        <v>142</v>
      </c>
      <c r="AP160">
        <v>96</v>
      </c>
      <c r="AR160" s="6">
        <f t="shared" si="8"/>
        <v>412.53000000000003</v>
      </c>
      <c r="AS160" s="6">
        <f t="shared" si="9"/>
        <v>3.636666666666664</v>
      </c>
      <c r="AT160" s="6">
        <f t="shared" si="10"/>
        <v>1.963333333333332</v>
      </c>
      <c r="AU160" s="6">
        <f t="shared" si="11"/>
        <v>-5.4500000000000091</v>
      </c>
    </row>
    <row r="161" spans="1:47" x14ac:dyDescent="0.35">
      <c r="A161">
        <v>40</v>
      </c>
      <c r="B161">
        <v>22</v>
      </c>
      <c r="C161" s="12">
        <v>1790</v>
      </c>
      <c r="D161" s="12">
        <v>12</v>
      </c>
      <c r="E161" s="12">
        <v>20</v>
      </c>
      <c r="F161"/>
      <c r="G161" t="s">
        <v>91</v>
      </c>
      <c r="H161" t="s">
        <v>92</v>
      </c>
      <c r="I161" t="s">
        <v>24</v>
      </c>
      <c r="J161" s="32" t="s">
        <v>1384</v>
      </c>
      <c r="K161"/>
      <c r="L161" s="5">
        <v>251</v>
      </c>
      <c r="M161" s="5">
        <v>2</v>
      </c>
      <c r="O161" s="8">
        <v>34</v>
      </c>
      <c r="P161" s="8">
        <v>7</v>
      </c>
      <c r="Q161" s="7">
        <v>1790</v>
      </c>
      <c r="R161" s="7">
        <v>12</v>
      </c>
      <c r="S161" s="7">
        <v>20</v>
      </c>
      <c r="U161" s="31" t="s">
        <v>91</v>
      </c>
      <c r="V161" s="31" t="s">
        <v>92</v>
      </c>
      <c r="W161" s="32" t="s">
        <v>24</v>
      </c>
      <c r="X161" s="32" t="s">
        <v>1384</v>
      </c>
      <c r="Z161" s="43">
        <v>125</v>
      </c>
      <c r="AA161" s="43">
        <v>51</v>
      </c>
      <c r="AC161">
        <v>22</v>
      </c>
      <c r="AD161">
        <v>13</v>
      </c>
      <c r="AE161" s="12">
        <v>1790</v>
      </c>
      <c r="AF161" s="12">
        <v>12</v>
      </c>
      <c r="AG161" s="12">
        <v>20</v>
      </c>
      <c r="AH161" s="12">
        <v>67</v>
      </c>
      <c r="AI161"/>
      <c r="AJ161" t="s">
        <v>91</v>
      </c>
      <c r="AK161" t="s">
        <v>92</v>
      </c>
      <c r="AL161" s="32" t="s">
        <v>24</v>
      </c>
      <c r="AM161" s="32" t="s">
        <v>1384</v>
      </c>
      <c r="AN161" s="32"/>
      <c r="AO161">
        <v>138</v>
      </c>
      <c r="AP161">
        <v>45</v>
      </c>
      <c r="AR161" s="6">
        <f t="shared" si="8"/>
        <v>514.98</v>
      </c>
      <c r="AS161" s="6">
        <f t="shared" si="9"/>
        <v>-22.140000000000004</v>
      </c>
      <c r="AT161" s="6">
        <f t="shared" si="10"/>
        <v>-10.580000000000002</v>
      </c>
      <c r="AU161" s="6">
        <f t="shared" si="11"/>
        <v>33.209999999999994</v>
      </c>
    </row>
    <row r="162" spans="1:47" x14ac:dyDescent="0.35">
      <c r="A162">
        <v>23</v>
      </c>
      <c r="B162">
        <v>14</v>
      </c>
      <c r="C162" s="12">
        <v>1790</v>
      </c>
      <c r="D162" s="12">
        <v>12</v>
      </c>
      <c r="E162" s="12">
        <v>20</v>
      </c>
      <c r="F162"/>
      <c r="G162" t="s">
        <v>68</v>
      </c>
      <c r="H162" t="s">
        <v>67</v>
      </c>
      <c r="I162" t="s">
        <v>24</v>
      </c>
      <c r="J162" s="32" t="s">
        <v>1384</v>
      </c>
      <c r="K162" t="s">
        <v>25</v>
      </c>
      <c r="L162" s="5">
        <v>6005</v>
      </c>
      <c r="M162" s="5">
        <v>2</v>
      </c>
      <c r="O162" s="8">
        <v>37</v>
      </c>
      <c r="P162" s="8">
        <v>14</v>
      </c>
      <c r="Q162" s="7">
        <v>1790</v>
      </c>
      <c r="R162" s="7">
        <v>12</v>
      </c>
      <c r="S162" s="7">
        <v>20</v>
      </c>
      <c r="U162" s="31" t="s">
        <v>68</v>
      </c>
      <c r="V162" s="31" t="s">
        <v>67</v>
      </c>
      <c r="W162" s="32" t="s">
        <v>24</v>
      </c>
      <c r="X162" s="32" t="s">
        <v>1384</v>
      </c>
      <c r="Z162" s="44">
        <v>3002</v>
      </c>
      <c r="AA162" s="44">
        <v>50</v>
      </c>
      <c r="AC162">
        <v>22</v>
      </c>
      <c r="AD162">
        <v>13</v>
      </c>
      <c r="AE162" s="12">
        <v>1790</v>
      </c>
      <c r="AF162" s="12">
        <v>12</v>
      </c>
      <c r="AG162" s="12">
        <v>20</v>
      </c>
      <c r="AH162" s="12">
        <v>66</v>
      </c>
      <c r="AI162"/>
      <c r="AJ162" t="s">
        <v>1241</v>
      </c>
      <c r="AK162" t="s">
        <v>67</v>
      </c>
      <c r="AL162" s="32" t="s">
        <v>24</v>
      </c>
      <c r="AM162" s="32" t="s">
        <v>1384</v>
      </c>
      <c r="AN162" s="32"/>
      <c r="AO162">
        <v>1621</v>
      </c>
      <c r="AP162">
        <v>35</v>
      </c>
      <c r="AR162" s="6">
        <f t="shared" si="8"/>
        <v>10628.87</v>
      </c>
      <c r="AS162" s="6">
        <f t="shared" si="9"/>
        <v>-1281.077777777778</v>
      </c>
      <c r="AT162" s="6">
        <f t="shared" si="10"/>
        <v>-640.048888888889</v>
      </c>
      <c r="AU162" s="6">
        <f t="shared" si="11"/>
        <v>1921.606666666667</v>
      </c>
    </row>
    <row r="163" spans="1:47" x14ac:dyDescent="0.35">
      <c r="A163">
        <v>32</v>
      </c>
      <c r="B163">
        <v>18</v>
      </c>
      <c r="C163" s="12">
        <v>1790</v>
      </c>
      <c r="D163" s="12">
        <v>12</v>
      </c>
      <c r="E163" s="12">
        <v>21</v>
      </c>
      <c r="F163"/>
      <c r="G163" t="s">
        <v>39</v>
      </c>
      <c r="H163" t="s">
        <v>275</v>
      </c>
      <c r="I163" s="32" t="s">
        <v>24</v>
      </c>
      <c r="J163" t="s">
        <v>1384</v>
      </c>
      <c r="K163"/>
      <c r="L163" s="5">
        <v>198</v>
      </c>
      <c r="M163" s="5">
        <v>5</v>
      </c>
      <c r="O163" s="8">
        <v>33</v>
      </c>
      <c r="P163" s="8">
        <v>18</v>
      </c>
      <c r="Q163" s="7">
        <v>1790</v>
      </c>
      <c r="R163" s="7">
        <v>12</v>
      </c>
      <c r="S163" s="7">
        <v>27</v>
      </c>
      <c r="U163" s="31" t="s">
        <v>39</v>
      </c>
      <c r="V163" s="31" t="s">
        <v>275</v>
      </c>
      <c r="W163" s="32" t="s">
        <v>24</v>
      </c>
      <c r="X163" t="s">
        <v>1384</v>
      </c>
      <c r="Z163" s="43">
        <v>99</v>
      </c>
      <c r="AA163" s="43">
        <v>2</v>
      </c>
      <c r="AC163">
        <v>50</v>
      </c>
      <c r="AD163">
        <v>27</v>
      </c>
      <c r="AE163" s="12">
        <v>1790</v>
      </c>
      <c r="AF163" s="12">
        <v>12</v>
      </c>
      <c r="AG163" s="12">
        <v>27</v>
      </c>
      <c r="AH163" s="12">
        <v>74</v>
      </c>
      <c r="AI163"/>
      <c r="AJ163" t="s">
        <v>39</v>
      </c>
      <c r="AK163" t="s">
        <v>275</v>
      </c>
      <c r="AL163" s="32" t="s">
        <v>24</v>
      </c>
      <c r="AM163" t="s">
        <v>1384</v>
      </c>
      <c r="AN163" s="32"/>
      <c r="AO163">
        <v>164</v>
      </c>
      <c r="AP163">
        <v>43</v>
      </c>
      <c r="AR163" s="6">
        <f t="shared" si="8"/>
        <v>461.5</v>
      </c>
      <c r="AS163" s="6">
        <f t="shared" si="9"/>
        <v>7.061111111111086</v>
      </c>
      <c r="AT163" s="6">
        <f t="shared" si="10"/>
        <v>3.5055555555555431</v>
      </c>
      <c r="AU163" s="6">
        <f t="shared" si="11"/>
        <v>-10.596666666666685</v>
      </c>
    </row>
    <row r="164" spans="1:47" x14ac:dyDescent="0.35">
      <c r="A164">
        <v>43</v>
      </c>
      <c r="B164">
        <v>24</v>
      </c>
      <c r="C164" s="12">
        <v>1790</v>
      </c>
      <c r="D164" s="12">
        <v>12</v>
      </c>
      <c r="E164" s="12">
        <v>23</v>
      </c>
      <c r="F164"/>
      <c r="G164" t="s">
        <v>263</v>
      </c>
      <c r="H164" t="s">
        <v>264</v>
      </c>
      <c r="I164" t="s">
        <v>257</v>
      </c>
      <c r="J164" t="s">
        <v>1389</v>
      </c>
      <c r="K164" t="s">
        <v>25</v>
      </c>
      <c r="L164" s="5">
        <v>4065</v>
      </c>
      <c r="M164" s="5">
        <v>1</v>
      </c>
      <c r="O164" s="8">
        <v>38</v>
      </c>
      <c r="P164" s="8">
        <v>19</v>
      </c>
      <c r="Q164" s="7">
        <v>1790</v>
      </c>
      <c r="R164" s="7">
        <v>12</v>
      </c>
      <c r="S164" s="7">
        <v>23</v>
      </c>
      <c r="U164" s="31" t="s">
        <v>263</v>
      </c>
      <c r="V164" s="31" t="s">
        <v>264</v>
      </c>
      <c r="W164" t="s">
        <v>257</v>
      </c>
      <c r="X164" t="s">
        <v>1389</v>
      </c>
      <c r="Z164" s="43">
        <v>2032</v>
      </c>
      <c r="AA164" s="43">
        <v>50</v>
      </c>
      <c r="AC164">
        <v>22</v>
      </c>
      <c r="AD164">
        <v>13</v>
      </c>
      <c r="AE164" s="12">
        <v>1790</v>
      </c>
      <c r="AF164" s="12">
        <v>12</v>
      </c>
      <c r="AG164" s="12">
        <v>23</v>
      </c>
      <c r="AH164" s="12">
        <v>69</v>
      </c>
      <c r="AI164"/>
      <c r="AJ164" t="s">
        <v>263</v>
      </c>
      <c r="AK164" t="s">
        <v>264</v>
      </c>
      <c r="AL164" t="s">
        <v>257</v>
      </c>
      <c r="AM164" t="s">
        <v>1389</v>
      </c>
      <c r="AN164" s="32"/>
      <c r="AO164">
        <v>2711</v>
      </c>
      <c r="AP164">
        <v>20</v>
      </c>
      <c r="AR164" s="6">
        <f t="shared" si="8"/>
        <v>8808.7100000000009</v>
      </c>
      <c r="AS164" s="6">
        <f t="shared" si="9"/>
        <v>-150.0277777777776</v>
      </c>
      <c r="AT164" s="6">
        <f t="shared" si="10"/>
        <v>-74.51888888888881</v>
      </c>
      <c r="AU164" s="6">
        <f t="shared" si="11"/>
        <v>225.03666666666669</v>
      </c>
    </row>
    <row r="165" spans="1:47" x14ac:dyDescent="0.35">
      <c r="A165">
        <v>40</v>
      </c>
      <c r="B165">
        <v>22</v>
      </c>
      <c r="C165" s="12">
        <v>1790</v>
      </c>
      <c r="D165" s="12">
        <v>12</v>
      </c>
      <c r="E165" s="12">
        <v>23</v>
      </c>
      <c r="F165"/>
      <c r="G165" t="s">
        <v>47</v>
      </c>
      <c r="H165" t="s">
        <v>86</v>
      </c>
      <c r="I165" t="s">
        <v>24</v>
      </c>
      <c r="J165" s="32" t="s">
        <v>1384</v>
      </c>
      <c r="K165" t="s">
        <v>25</v>
      </c>
      <c r="L165" s="5">
        <v>3698</v>
      </c>
      <c r="M165" s="5">
        <v>96</v>
      </c>
      <c r="O165" s="8">
        <v>47</v>
      </c>
      <c r="P165" s="8">
        <v>21</v>
      </c>
      <c r="Q165" s="7">
        <v>1790</v>
      </c>
      <c r="R165" s="7">
        <v>12</v>
      </c>
      <c r="S165" s="7">
        <v>23</v>
      </c>
      <c r="U165" s="31" t="s">
        <v>47</v>
      </c>
      <c r="V165" s="31" t="s">
        <v>86</v>
      </c>
      <c r="W165" s="32" t="s">
        <v>24</v>
      </c>
      <c r="X165" s="32" t="s">
        <v>1384</v>
      </c>
      <c r="Y165" s="32" t="s">
        <v>25</v>
      </c>
      <c r="Z165" s="44">
        <v>1849</v>
      </c>
      <c r="AA165" s="44">
        <v>48</v>
      </c>
      <c r="AC165">
        <v>22</v>
      </c>
      <c r="AD165">
        <v>13</v>
      </c>
      <c r="AE165" s="12">
        <v>1790</v>
      </c>
      <c r="AF165" s="12">
        <v>12</v>
      </c>
      <c r="AG165" s="12">
        <v>23</v>
      </c>
      <c r="AH165" s="12">
        <v>70</v>
      </c>
      <c r="AI165"/>
      <c r="AJ165" t="s">
        <v>47</v>
      </c>
      <c r="AK165" t="s">
        <v>86</v>
      </c>
      <c r="AL165" s="32" t="s">
        <v>24</v>
      </c>
      <c r="AM165" s="32" t="s">
        <v>1384</v>
      </c>
      <c r="AN165" s="32" t="s">
        <v>25</v>
      </c>
      <c r="AO165">
        <v>1321</v>
      </c>
      <c r="AP165">
        <v>72</v>
      </c>
      <c r="AR165" s="6">
        <f t="shared" si="8"/>
        <v>6870.16</v>
      </c>
      <c r="AS165" s="6">
        <f t="shared" si="9"/>
        <v>-645.55555555555566</v>
      </c>
      <c r="AT165" s="6">
        <f t="shared" si="10"/>
        <v>-323.25777777777779</v>
      </c>
      <c r="AU165" s="6">
        <f t="shared" si="11"/>
        <v>968.33333333333326</v>
      </c>
    </row>
    <row r="166" spans="1:47" x14ac:dyDescent="0.35">
      <c r="A166">
        <v>6</v>
      </c>
      <c r="B166">
        <v>6</v>
      </c>
      <c r="C166" s="12">
        <v>1790</v>
      </c>
      <c r="D166" s="12">
        <v>12</v>
      </c>
      <c r="E166" s="12">
        <v>24</v>
      </c>
      <c r="F166"/>
      <c r="G166" t="s">
        <v>101</v>
      </c>
      <c r="H166" t="s">
        <v>240</v>
      </c>
      <c r="I166" t="s">
        <v>24</v>
      </c>
      <c r="J166" s="32" t="s">
        <v>1384</v>
      </c>
      <c r="K166" t="s">
        <v>1016</v>
      </c>
      <c r="L166" s="5">
        <v>5333</v>
      </c>
      <c r="M166" s="5">
        <v>33</v>
      </c>
      <c r="O166" s="8">
        <v>39</v>
      </c>
      <c r="P166" s="8">
        <v>14</v>
      </c>
      <c r="Q166" s="7">
        <v>1790</v>
      </c>
      <c r="R166" s="7">
        <v>12</v>
      </c>
      <c r="S166" s="7">
        <v>24</v>
      </c>
      <c r="U166" t="s">
        <v>101</v>
      </c>
      <c r="V166" t="s">
        <v>240</v>
      </c>
      <c r="W166" t="s">
        <v>24</v>
      </c>
      <c r="X166" s="32" t="s">
        <v>1384</v>
      </c>
      <c r="Y166" t="s">
        <v>1016</v>
      </c>
      <c r="Z166" s="43">
        <v>2666</v>
      </c>
      <c r="AA166" s="43">
        <v>67</v>
      </c>
      <c r="AC166">
        <v>22</v>
      </c>
      <c r="AD166">
        <v>13</v>
      </c>
      <c r="AE166" s="12">
        <v>1790</v>
      </c>
      <c r="AF166" s="12">
        <v>12</v>
      </c>
      <c r="AG166" s="12">
        <v>24</v>
      </c>
      <c r="AH166" s="12">
        <v>72</v>
      </c>
      <c r="AI166"/>
      <c r="AJ166" t="s">
        <v>101</v>
      </c>
      <c r="AK166" t="s">
        <v>240</v>
      </c>
      <c r="AL166" t="s">
        <v>24</v>
      </c>
      <c r="AM166" s="32" t="s">
        <v>1384</v>
      </c>
      <c r="AN166" t="s">
        <v>1016</v>
      </c>
      <c r="AO166">
        <v>3142</v>
      </c>
      <c r="AP166">
        <v>66</v>
      </c>
      <c r="AR166" s="6">
        <f t="shared" si="8"/>
        <v>11142.66</v>
      </c>
      <c r="AS166" s="6">
        <f t="shared" si="9"/>
        <v>-381.03666666666692</v>
      </c>
      <c r="AT166" s="6">
        <f t="shared" si="10"/>
        <v>-190.18333333333348</v>
      </c>
      <c r="AU166" s="6">
        <f t="shared" si="11"/>
        <v>571.55999999999983</v>
      </c>
    </row>
    <row r="167" spans="1:47" x14ac:dyDescent="0.35">
      <c r="A167">
        <v>42</v>
      </c>
      <c r="B167">
        <v>23</v>
      </c>
      <c r="C167" s="12">
        <v>1790</v>
      </c>
      <c r="D167" s="12">
        <v>12</v>
      </c>
      <c r="E167" s="12">
        <v>24</v>
      </c>
      <c r="F167"/>
      <c r="G167" t="s">
        <v>111</v>
      </c>
      <c r="H167" t="s">
        <v>266</v>
      </c>
      <c r="I167" t="s">
        <v>172</v>
      </c>
      <c r="J167" s="32" t="s">
        <v>1388</v>
      </c>
      <c r="K167"/>
      <c r="L167" s="5">
        <v>3676</v>
      </c>
      <c r="M167" s="5">
        <v>44</v>
      </c>
      <c r="O167" s="8">
        <v>38</v>
      </c>
      <c r="P167" s="8">
        <v>21</v>
      </c>
      <c r="Q167" s="7">
        <v>1790</v>
      </c>
      <c r="R167" s="7">
        <v>12</v>
      </c>
      <c r="S167" s="7">
        <v>24</v>
      </c>
      <c r="U167" s="31" t="s">
        <v>111</v>
      </c>
      <c r="V167" s="31" t="s">
        <v>266</v>
      </c>
      <c r="W167" s="32" t="s">
        <v>172</v>
      </c>
      <c r="X167" s="32" t="s">
        <v>1388</v>
      </c>
      <c r="Z167" s="43">
        <v>1838</v>
      </c>
      <c r="AA167" s="43">
        <v>22</v>
      </c>
      <c r="AC167">
        <v>22</v>
      </c>
      <c r="AD167">
        <v>13</v>
      </c>
      <c r="AE167" s="12">
        <v>1790</v>
      </c>
      <c r="AF167" s="12">
        <v>12</v>
      </c>
      <c r="AG167" s="12">
        <v>24</v>
      </c>
      <c r="AH167" s="12">
        <v>70</v>
      </c>
      <c r="AI167"/>
      <c r="AJ167" t="s">
        <v>111</v>
      </c>
      <c r="AK167" t="s">
        <v>266</v>
      </c>
      <c r="AL167" s="32" t="s">
        <v>172</v>
      </c>
      <c r="AM167" s="32" t="s">
        <v>1388</v>
      </c>
      <c r="AN167" s="32"/>
      <c r="AO167">
        <v>2106</v>
      </c>
      <c r="AP167">
        <v>11</v>
      </c>
      <c r="AR167" s="6">
        <f t="shared" si="8"/>
        <v>7620.77</v>
      </c>
      <c r="AS167" s="6">
        <f t="shared" si="9"/>
        <v>-289.43111111111097</v>
      </c>
      <c r="AT167" s="6">
        <f t="shared" si="10"/>
        <v>-144.93555555555548</v>
      </c>
      <c r="AU167" s="6">
        <f t="shared" si="11"/>
        <v>434.14666666666665</v>
      </c>
    </row>
    <row r="168" spans="1:47" x14ac:dyDescent="0.35">
      <c r="A168">
        <v>41</v>
      </c>
      <c r="B168">
        <v>23</v>
      </c>
      <c r="C168" s="12">
        <v>1790</v>
      </c>
      <c r="D168" s="12">
        <v>12</v>
      </c>
      <c r="E168" s="12">
        <v>24</v>
      </c>
      <c r="F168"/>
      <c r="G168" t="s">
        <v>36</v>
      </c>
      <c r="H168" t="s">
        <v>37</v>
      </c>
      <c r="I168" t="s">
        <v>24</v>
      </c>
      <c r="J168" s="32" t="s">
        <v>1384</v>
      </c>
      <c r="K168" t="s">
        <v>25</v>
      </c>
      <c r="L168" s="5">
        <v>4238</v>
      </c>
      <c r="M168" s="5">
        <v>9</v>
      </c>
      <c r="O168" s="8">
        <v>38</v>
      </c>
      <c r="P168" s="8">
        <v>26</v>
      </c>
      <c r="Q168" s="7">
        <v>1790</v>
      </c>
      <c r="R168" s="7">
        <v>12</v>
      </c>
      <c r="S168" s="7">
        <v>24</v>
      </c>
      <c r="U168" s="31" t="s">
        <v>36</v>
      </c>
      <c r="V168" s="31" t="s">
        <v>37</v>
      </c>
      <c r="W168" s="32" t="s">
        <v>24</v>
      </c>
      <c r="X168" s="32" t="s">
        <v>1384</v>
      </c>
      <c r="Y168" s="32" t="s">
        <v>25</v>
      </c>
      <c r="Z168" s="43">
        <v>2119</v>
      </c>
      <c r="AA168" s="43">
        <v>4</v>
      </c>
      <c r="AC168">
        <v>22</v>
      </c>
      <c r="AD168">
        <v>13</v>
      </c>
      <c r="AE168" s="12">
        <v>1790</v>
      </c>
      <c r="AF168" s="12">
        <v>12</v>
      </c>
      <c r="AG168" s="12">
        <v>24</v>
      </c>
      <c r="AH168" s="12">
        <v>70</v>
      </c>
      <c r="AI168"/>
      <c r="AJ168" t="s">
        <v>36</v>
      </c>
      <c r="AK168" t="s">
        <v>37</v>
      </c>
      <c r="AL168" s="32" t="s">
        <v>24</v>
      </c>
      <c r="AM168" s="32" t="s">
        <v>1384</v>
      </c>
      <c r="AN168" s="32" t="s">
        <v>25</v>
      </c>
      <c r="AO168">
        <v>2685</v>
      </c>
      <c r="AP168">
        <v>61</v>
      </c>
      <c r="AR168" s="6">
        <f t="shared" si="8"/>
        <v>9042.7400000000016</v>
      </c>
      <c r="AS168" s="6">
        <f t="shared" si="9"/>
        <v>-219.09444444444384</v>
      </c>
      <c r="AT168" s="6">
        <f t="shared" si="10"/>
        <v>-109.59222222222192</v>
      </c>
      <c r="AU168" s="6">
        <f t="shared" si="11"/>
        <v>328.63666666666688</v>
      </c>
    </row>
    <row r="169" spans="1:47" x14ac:dyDescent="0.35">
      <c r="A169">
        <v>41</v>
      </c>
      <c r="B169">
        <v>23</v>
      </c>
      <c r="C169" s="12">
        <v>1790</v>
      </c>
      <c r="D169" s="12">
        <v>12</v>
      </c>
      <c r="E169" s="12">
        <v>24</v>
      </c>
      <c r="F169"/>
      <c r="G169" t="s">
        <v>234</v>
      </c>
      <c r="H169" t="s">
        <v>258</v>
      </c>
      <c r="I169"/>
      <c r="J169" s="32"/>
      <c r="K169"/>
      <c r="L169" s="5">
        <v>4333</v>
      </c>
      <c r="M169" s="5">
        <v>33</v>
      </c>
      <c r="O169" s="8">
        <v>38</v>
      </c>
      <c r="P169" s="8">
        <v>21</v>
      </c>
      <c r="Q169" s="7">
        <v>1790</v>
      </c>
      <c r="R169" s="7">
        <v>12</v>
      </c>
      <c r="S169" s="7">
        <v>24</v>
      </c>
      <c r="U169" s="31" t="s">
        <v>234</v>
      </c>
      <c r="V169" s="31" t="s">
        <v>258</v>
      </c>
      <c r="Z169" s="43">
        <v>2166</v>
      </c>
      <c r="AA169" s="43">
        <v>67</v>
      </c>
      <c r="AC169">
        <v>22</v>
      </c>
      <c r="AD169">
        <v>13</v>
      </c>
      <c r="AE169" s="12">
        <v>1790</v>
      </c>
      <c r="AF169" s="12">
        <v>12</v>
      </c>
      <c r="AG169" s="12">
        <v>24</v>
      </c>
      <c r="AH169" s="12">
        <v>71</v>
      </c>
      <c r="AI169"/>
      <c r="AJ169" t="s">
        <v>1434</v>
      </c>
      <c r="AK169" t="s">
        <v>235</v>
      </c>
      <c r="AL169" s="32"/>
      <c r="AM169" s="32"/>
      <c r="AN169" s="32"/>
      <c r="AO169">
        <v>2074</v>
      </c>
      <c r="AP169">
        <v>74</v>
      </c>
      <c r="AR169" s="6">
        <f t="shared" si="8"/>
        <v>8574.74</v>
      </c>
      <c r="AS169" s="6">
        <f t="shared" si="9"/>
        <v>-522.33444444444478</v>
      </c>
      <c r="AT169" s="6">
        <f t="shared" si="10"/>
        <v>-260.83222222222236</v>
      </c>
      <c r="AU169" s="6">
        <f t="shared" si="11"/>
        <v>783.50666666666643</v>
      </c>
    </row>
    <row r="170" spans="1:47" x14ac:dyDescent="0.35">
      <c r="A170">
        <v>42</v>
      </c>
      <c r="B170">
        <v>23</v>
      </c>
      <c r="C170" s="12">
        <v>1790</v>
      </c>
      <c r="D170" s="12">
        <v>12</v>
      </c>
      <c r="E170" s="12">
        <v>24</v>
      </c>
      <c r="F170"/>
      <c r="G170" t="s">
        <v>39</v>
      </c>
      <c r="H170" t="s">
        <v>106</v>
      </c>
      <c r="I170" t="s">
        <v>24</v>
      </c>
      <c r="J170" s="32" t="s">
        <v>1384</v>
      </c>
      <c r="K170" t="s">
        <v>268</v>
      </c>
      <c r="L170" s="5">
        <v>4716</v>
      </c>
      <c r="M170" s="5">
        <v>4</v>
      </c>
      <c r="O170" s="8">
        <v>39</v>
      </c>
      <c r="P170" s="8">
        <v>21</v>
      </c>
      <c r="Q170" s="7">
        <v>1790</v>
      </c>
      <c r="R170" s="7">
        <v>12</v>
      </c>
      <c r="S170" s="7">
        <v>24</v>
      </c>
      <c r="U170" s="31" t="s">
        <v>39</v>
      </c>
      <c r="V170" s="31" t="s">
        <v>106</v>
      </c>
      <c r="W170" s="32" t="s">
        <v>24</v>
      </c>
      <c r="X170" s="32" t="s">
        <v>1384</v>
      </c>
      <c r="Y170" s="32" t="s">
        <v>268</v>
      </c>
      <c r="Z170" s="43">
        <v>2358</v>
      </c>
      <c r="AA170" s="44">
        <v>2</v>
      </c>
      <c r="AC170">
        <v>22</v>
      </c>
      <c r="AD170">
        <v>13</v>
      </c>
      <c r="AE170" s="12">
        <v>1790</v>
      </c>
      <c r="AF170" s="12">
        <v>12</v>
      </c>
      <c r="AG170" s="12">
        <v>24</v>
      </c>
      <c r="AH170" s="12">
        <v>71</v>
      </c>
      <c r="AI170"/>
      <c r="AJ170" t="s">
        <v>39</v>
      </c>
      <c r="AK170" t="s">
        <v>106</v>
      </c>
      <c r="AL170" s="32" t="s">
        <v>24</v>
      </c>
      <c r="AM170" s="32" t="s">
        <v>1384</v>
      </c>
      <c r="AN170" s="32" t="s">
        <v>268</v>
      </c>
      <c r="AO170">
        <v>1381</v>
      </c>
      <c r="AP170">
        <v>2</v>
      </c>
      <c r="AR170" s="6">
        <f t="shared" si="8"/>
        <v>8455.0800000000017</v>
      </c>
      <c r="AS170" s="6">
        <f t="shared" si="9"/>
        <v>-958.22666666666601</v>
      </c>
      <c r="AT170" s="6">
        <f t="shared" si="10"/>
        <v>-479.13333333333304</v>
      </c>
      <c r="AU170" s="6">
        <f t="shared" si="11"/>
        <v>1437.3400000000006</v>
      </c>
    </row>
    <row r="171" spans="1:47" x14ac:dyDescent="0.35">
      <c r="A171">
        <v>42</v>
      </c>
      <c r="B171">
        <v>23</v>
      </c>
      <c r="C171" s="12">
        <v>1790</v>
      </c>
      <c r="D171" s="12">
        <v>12</v>
      </c>
      <c r="E171" s="12">
        <v>24</v>
      </c>
      <c r="F171" t="s">
        <v>50</v>
      </c>
      <c r="G171" t="s">
        <v>144</v>
      </c>
      <c r="H171" t="s">
        <v>49</v>
      </c>
      <c r="I171" t="s">
        <v>24</v>
      </c>
      <c r="J171" s="32" t="s">
        <v>1384</v>
      </c>
      <c r="K171"/>
      <c r="L171" s="5">
        <v>1944</v>
      </c>
      <c r="M171" s="5">
        <v>38</v>
      </c>
      <c r="O171" s="8">
        <v>23</v>
      </c>
      <c r="P171" s="8">
        <v>21</v>
      </c>
      <c r="Q171" s="7">
        <v>1790</v>
      </c>
      <c r="R171" s="7">
        <v>12</v>
      </c>
      <c r="S171" s="7">
        <v>24</v>
      </c>
      <c r="T171" s="7" t="s">
        <v>50</v>
      </c>
      <c r="U171" s="31" t="s">
        <v>144</v>
      </c>
      <c r="V171" s="31" t="s">
        <v>49</v>
      </c>
      <c r="W171" s="32" t="s">
        <v>24</v>
      </c>
      <c r="X171" s="32" t="s">
        <v>1384</v>
      </c>
      <c r="Z171" s="43">
        <v>972</v>
      </c>
      <c r="AA171" s="43">
        <v>19</v>
      </c>
      <c r="AC171">
        <v>22</v>
      </c>
      <c r="AD171">
        <v>13</v>
      </c>
      <c r="AE171" s="12">
        <v>1790</v>
      </c>
      <c r="AF171" s="12">
        <v>12</v>
      </c>
      <c r="AG171" s="12">
        <v>24</v>
      </c>
      <c r="AH171" s="12">
        <v>72</v>
      </c>
      <c r="AI171"/>
      <c r="AJ171" t="s">
        <v>144</v>
      </c>
      <c r="AK171" t="s">
        <v>49</v>
      </c>
      <c r="AL171" s="32" t="s">
        <v>24</v>
      </c>
      <c r="AM171" s="32" t="s">
        <v>1384</v>
      </c>
      <c r="AN171" s="32"/>
      <c r="AO171">
        <v>1141</v>
      </c>
      <c r="AP171">
        <v>38</v>
      </c>
      <c r="AR171" s="6">
        <f t="shared" si="8"/>
        <v>4057.9500000000003</v>
      </c>
      <c r="AS171" s="6">
        <f t="shared" si="9"/>
        <v>-140.84666666666669</v>
      </c>
      <c r="AT171" s="6">
        <f t="shared" si="10"/>
        <v>-70.613333333333344</v>
      </c>
      <c r="AU171" s="6">
        <f t="shared" si="11"/>
        <v>211.2700000000001</v>
      </c>
    </row>
    <row r="172" spans="1:47" x14ac:dyDescent="0.35">
      <c r="A172">
        <v>16</v>
      </c>
      <c r="B172">
        <v>10</v>
      </c>
      <c r="C172" s="12">
        <v>1790</v>
      </c>
      <c r="D172" s="12">
        <v>12</v>
      </c>
      <c r="E172" s="12">
        <v>24</v>
      </c>
      <c r="F172"/>
      <c r="G172" t="s">
        <v>269</v>
      </c>
      <c r="H172" t="s">
        <v>270</v>
      </c>
      <c r="I172" t="s">
        <v>24</v>
      </c>
      <c r="J172" s="32" t="s">
        <v>1384</v>
      </c>
      <c r="K172" t="s">
        <v>25</v>
      </c>
      <c r="L172" s="5">
        <v>671</v>
      </c>
      <c r="M172" s="5">
        <v>70</v>
      </c>
      <c r="O172" s="8">
        <v>31</v>
      </c>
      <c r="P172" s="8">
        <v>22</v>
      </c>
      <c r="Q172" s="7">
        <v>1790</v>
      </c>
      <c r="R172" s="7">
        <v>12</v>
      </c>
      <c r="S172" s="7">
        <v>24</v>
      </c>
      <c r="U172" s="31" t="s">
        <v>53</v>
      </c>
      <c r="V172" s="31" t="s">
        <v>270</v>
      </c>
      <c r="W172" s="31" t="s">
        <v>24</v>
      </c>
      <c r="X172" s="32" t="s">
        <v>1384</v>
      </c>
      <c r="Y172" s="32" t="s">
        <v>25</v>
      </c>
      <c r="Z172" s="43">
        <v>335</v>
      </c>
      <c r="AA172" s="44">
        <v>84</v>
      </c>
      <c r="AC172">
        <v>22</v>
      </c>
      <c r="AD172">
        <v>13</v>
      </c>
      <c r="AE172" s="12">
        <v>1790</v>
      </c>
      <c r="AF172" s="12">
        <v>12</v>
      </c>
      <c r="AG172" s="12">
        <v>24</v>
      </c>
      <c r="AH172" s="12">
        <v>72</v>
      </c>
      <c r="AI172"/>
      <c r="AJ172" t="s">
        <v>53</v>
      </c>
      <c r="AK172" t="s">
        <v>270</v>
      </c>
      <c r="AL172" s="31" t="s">
        <v>24</v>
      </c>
      <c r="AM172" s="32" t="s">
        <v>1384</v>
      </c>
      <c r="AN172" s="32" t="s">
        <v>25</v>
      </c>
      <c r="AO172">
        <v>586</v>
      </c>
      <c r="AP172">
        <v>48</v>
      </c>
      <c r="AR172" s="6">
        <f t="shared" si="8"/>
        <v>1594.02</v>
      </c>
      <c r="AS172" s="6">
        <f t="shared" si="9"/>
        <v>36.753333333333259</v>
      </c>
      <c r="AT172" s="6">
        <f t="shared" si="10"/>
        <v>18.526666666666632</v>
      </c>
      <c r="AU172" s="6">
        <f t="shared" si="11"/>
        <v>-55.140000000000079</v>
      </c>
    </row>
    <row r="173" spans="1:47" x14ac:dyDescent="0.35">
      <c r="A173">
        <v>42</v>
      </c>
      <c r="B173">
        <v>23</v>
      </c>
      <c r="C173" s="12">
        <v>1790</v>
      </c>
      <c r="D173" s="12">
        <v>12</v>
      </c>
      <c r="E173" s="12">
        <v>27</v>
      </c>
      <c r="F173"/>
      <c r="G173" t="s">
        <v>110</v>
      </c>
      <c r="H173" t="s">
        <v>44</v>
      </c>
      <c r="I173" t="s">
        <v>24</v>
      </c>
      <c r="J173" s="32" t="s">
        <v>1384</v>
      </c>
      <c r="K173"/>
      <c r="L173" s="5">
        <v>337</v>
      </c>
      <c r="M173" s="5">
        <v>11</v>
      </c>
      <c r="P173" s="8">
        <v>22</v>
      </c>
      <c r="Q173" s="7">
        <v>1790</v>
      </c>
      <c r="R173" s="7">
        <v>12</v>
      </c>
      <c r="S173" s="7">
        <v>27</v>
      </c>
      <c r="U173" s="31" t="s">
        <v>110</v>
      </c>
      <c r="V173" s="31" t="s">
        <v>44</v>
      </c>
      <c r="W173" s="32" t="s">
        <v>24</v>
      </c>
      <c r="X173" s="32" t="s">
        <v>1384</v>
      </c>
      <c r="Z173" s="43">
        <v>168</v>
      </c>
      <c r="AA173" s="43">
        <v>55</v>
      </c>
      <c r="AC173">
        <v>50</v>
      </c>
      <c r="AD173">
        <v>27</v>
      </c>
      <c r="AE173" s="12">
        <v>1790</v>
      </c>
      <c r="AF173" s="12">
        <v>12</v>
      </c>
      <c r="AG173" s="12">
        <v>27</v>
      </c>
      <c r="AH173" s="12">
        <v>76</v>
      </c>
      <c r="AI173"/>
      <c r="AJ173" t="s">
        <v>110</v>
      </c>
      <c r="AK173" t="s">
        <v>44</v>
      </c>
      <c r="AL173" s="32" t="s">
        <v>24</v>
      </c>
      <c r="AM173" s="32" t="s">
        <v>1384</v>
      </c>
      <c r="AN173" s="32"/>
      <c r="AO173">
        <v>236</v>
      </c>
      <c r="AP173">
        <v>68</v>
      </c>
      <c r="AR173" s="6">
        <f t="shared" si="8"/>
        <v>742.34</v>
      </c>
      <c r="AS173" s="6">
        <f t="shared" si="9"/>
        <v>-7.1811111111111225</v>
      </c>
      <c r="AT173" s="6">
        <f t="shared" si="10"/>
        <v>-3.145555555555561</v>
      </c>
      <c r="AU173" s="6">
        <f t="shared" si="11"/>
        <v>10.766666666666659</v>
      </c>
    </row>
    <row r="174" spans="1:47" x14ac:dyDescent="0.35">
      <c r="A174">
        <v>40</v>
      </c>
      <c r="B174">
        <v>22</v>
      </c>
      <c r="C174" s="12">
        <v>1790</v>
      </c>
      <c r="D174" s="12">
        <v>12</v>
      </c>
      <c r="E174" s="12">
        <v>27</v>
      </c>
      <c r="F174"/>
      <c r="G174" t="s">
        <v>110</v>
      </c>
      <c r="H174" t="s">
        <v>44</v>
      </c>
      <c r="I174" t="s">
        <v>24</v>
      </c>
      <c r="J174" s="32" t="s">
        <v>1384</v>
      </c>
      <c r="K174"/>
      <c r="L174" s="5">
        <v>286</v>
      </c>
      <c r="M174" s="5">
        <v>92</v>
      </c>
      <c r="O174" s="8">
        <v>39</v>
      </c>
      <c r="P174" s="8">
        <v>19</v>
      </c>
      <c r="Q174" s="7">
        <v>1790</v>
      </c>
      <c r="R174" s="7">
        <v>12</v>
      </c>
      <c r="S174" s="7">
        <v>27</v>
      </c>
      <c r="U174" s="31" t="s">
        <v>110</v>
      </c>
      <c r="V174" s="31" t="s">
        <v>44</v>
      </c>
      <c r="W174" s="32" t="s">
        <v>24</v>
      </c>
      <c r="X174" s="32" t="s">
        <v>1384</v>
      </c>
      <c r="Z174" s="43">
        <v>143</v>
      </c>
      <c r="AA174" s="43">
        <v>45</v>
      </c>
      <c r="AC174">
        <v>50</v>
      </c>
      <c r="AD174">
        <v>27</v>
      </c>
      <c r="AE174" s="12">
        <v>1790</v>
      </c>
      <c r="AF174" s="12">
        <v>12</v>
      </c>
      <c r="AG174" s="12">
        <v>27</v>
      </c>
      <c r="AH174" s="12">
        <v>76</v>
      </c>
      <c r="AI174"/>
      <c r="AJ174" t="s">
        <v>110</v>
      </c>
      <c r="AK174" t="s">
        <v>44</v>
      </c>
      <c r="AL174" s="32" t="s">
        <v>24</v>
      </c>
      <c r="AM174" s="32" t="s">
        <v>1384</v>
      </c>
      <c r="AN174" s="32"/>
      <c r="AO174">
        <v>218</v>
      </c>
      <c r="AP174">
        <v>14</v>
      </c>
      <c r="AR174" s="6">
        <f t="shared" si="8"/>
        <v>648.51</v>
      </c>
      <c r="AS174" s="6">
        <f t="shared" si="9"/>
        <v>1.3066666666666311</v>
      </c>
      <c r="AT174" s="6">
        <f t="shared" si="10"/>
        <v>0.19333333333331548</v>
      </c>
      <c r="AU174" s="6">
        <f t="shared" si="11"/>
        <v>-1.9700000000000126</v>
      </c>
    </row>
    <row r="175" spans="1:47" x14ac:dyDescent="0.35">
      <c r="A175">
        <v>40</v>
      </c>
      <c r="B175">
        <v>22</v>
      </c>
      <c r="C175" s="12">
        <v>1790</v>
      </c>
      <c r="D175" s="12">
        <v>12</v>
      </c>
      <c r="E175" s="12">
        <v>27</v>
      </c>
      <c r="F175"/>
      <c r="G175" t="s">
        <v>215</v>
      </c>
      <c r="H175" t="s">
        <v>187</v>
      </c>
      <c r="I175" t="s">
        <v>24</v>
      </c>
      <c r="J175" s="32" t="s">
        <v>1384</v>
      </c>
      <c r="K175"/>
      <c r="L175" s="5">
        <v>798</v>
      </c>
      <c r="M175" s="5">
        <v>49</v>
      </c>
      <c r="O175" s="8">
        <v>40</v>
      </c>
      <c r="P175" s="8">
        <v>22</v>
      </c>
      <c r="Q175" s="7">
        <v>1790</v>
      </c>
      <c r="R175" s="7">
        <v>12</v>
      </c>
      <c r="S175" s="7">
        <v>27</v>
      </c>
      <c r="U175" s="31" t="s">
        <v>215</v>
      </c>
      <c r="V175" s="31" t="s">
        <v>187</v>
      </c>
      <c r="W175" s="32" t="s">
        <v>24</v>
      </c>
      <c r="X175" s="32" t="s">
        <v>1384</v>
      </c>
      <c r="Z175" s="43">
        <v>399</v>
      </c>
      <c r="AA175" s="43">
        <v>24</v>
      </c>
      <c r="AC175">
        <v>50</v>
      </c>
      <c r="AD175">
        <v>27</v>
      </c>
      <c r="AE175" s="12">
        <v>1790</v>
      </c>
      <c r="AF175" s="12">
        <v>12</v>
      </c>
      <c r="AG175" s="12">
        <v>27</v>
      </c>
      <c r="AH175" s="12">
        <v>74</v>
      </c>
      <c r="AI175"/>
      <c r="AJ175" t="s">
        <v>215</v>
      </c>
      <c r="AK175" t="s">
        <v>187</v>
      </c>
      <c r="AL175" s="32" t="s">
        <v>24</v>
      </c>
      <c r="AM175" s="32" t="s">
        <v>1384</v>
      </c>
      <c r="AN175" s="32"/>
      <c r="AO175">
        <v>283</v>
      </c>
      <c r="AP175">
        <v>77</v>
      </c>
      <c r="AR175" s="6">
        <f t="shared" si="8"/>
        <v>1481.5</v>
      </c>
      <c r="AS175" s="6">
        <f t="shared" si="9"/>
        <v>-140.04555555555555</v>
      </c>
      <c r="AT175" s="6">
        <f t="shared" si="10"/>
        <v>-70.267777777777766</v>
      </c>
      <c r="AU175" s="6">
        <f t="shared" si="11"/>
        <v>210.0633333333333</v>
      </c>
    </row>
    <row r="176" spans="1:47" x14ac:dyDescent="0.35">
      <c r="A176">
        <v>24</v>
      </c>
      <c r="B176">
        <v>14</v>
      </c>
      <c r="C176" s="12">
        <v>1790</v>
      </c>
      <c r="D176" s="12">
        <v>12</v>
      </c>
      <c r="E176" s="12">
        <v>27</v>
      </c>
      <c r="F176"/>
      <c r="G176" t="s">
        <v>40</v>
      </c>
      <c r="H176" t="s">
        <v>41</v>
      </c>
      <c r="I176" t="s">
        <v>24</v>
      </c>
      <c r="J176" s="32" t="s">
        <v>1384</v>
      </c>
      <c r="K176" t="s">
        <v>25</v>
      </c>
      <c r="L176" s="5">
        <v>1029</v>
      </c>
      <c r="M176" s="5">
        <v>7</v>
      </c>
      <c r="O176" s="8">
        <v>40</v>
      </c>
      <c r="P176" s="8">
        <v>22</v>
      </c>
      <c r="Q176" s="7">
        <v>1790</v>
      </c>
      <c r="R176" s="7">
        <v>12</v>
      </c>
      <c r="S176" s="7">
        <v>27</v>
      </c>
      <c r="U176" s="31" t="s">
        <v>40</v>
      </c>
      <c r="V176" s="31" t="s">
        <v>41</v>
      </c>
      <c r="W176" s="32" t="s">
        <v>24</v>
      </c>
      <c r="X176" s="32" t="s">
        <v>1384</v>
      </c>
      <c r="Y176" s="32" t="s">
        <v>25</v>
      </c>
      <c r="Z176" s="43">
        <v>514</v>
      </c>
      <c r="AA176" s="43">
        <v>54</v>
      </c>
      <c r="AC176">
        <v>50</v>
      </c>
      <c r="AD176">
        <v>27</v>
      </c>
      <c r="AE176" s="12">
        <v>1790</v>
      </c>
      <c r="AF176" s="12">
        <v>12</v>
      </c>
      <c r="AG176" s="12">
        <v>27</v>
      </c>
      <c r="AH176" s="12">
        <v>75</v>
      </c>
      <c r="AI176"/>
      <c r="AJ176" t="s">
        <v>40</v>
      </c>
      <c r="AK176" t="s">
        <v>41</v>
      </c>
      <c r="AL176" s="32" t="s">
        <v>24</v>
      </c>
      <c r="AM176" s="32" t="s">
        <v>1384</v>
      </c>
      <c r="AN176" s="32" t="s">
        <v>25</v>
      </c>
      <c r="AO176">
        <v>584</v>
      </c>
      <c r="AP176">
        <v>43</v>
      </c>
      <c r="AR176" s="6">
        <f t="shared" si="8"/>
        <v>2128.0399999999995</v>
      </c>
      <c r="AS176" s="6">
        <f t="shared" si="9"/>
        <v>-83.274444444444669</v>
      </c>
      <c r="AT176" s="6">
        <f t="shared" si="10"/>
        <v>-41.172222222222338</v>
      </c>
      <c r="AU176" s="6">
        <f t="shared" si="11"/>
        <v>124.91666666666646</v>
      </c>
    </row>
    <row r="177" spans="1:47" x14ac:dyDescent="0.35">
      <c r="A177">
        <v>44</v>
      </c>
      <c r="B177">
        <v>24</v>
      </c>
      <c r="C177" s="12">
        <v>1790</v>
      </c>
      <c r="D177" s="12">
        <v>12</v>
      </c>
      <c r="E177" s="12">
        <v>29</v>
      </c>
      <c r="F177"/>
      <c r="G177" t="s">
        <v>40</v>
      </c>
      <c r="H177" t="s">
        <v>41</v>
      </c>
      <c r="I177" t="s">
        <v>24</v>
      </c>
      <c r="J177" s="32" t="s">
        <v>1384</v>
      </c>
      <c r="K177" t="s">
        <v>25</v>
      </c>
      <c r="L177" s="5">
        <v>1536</v>
      </c>
      <c r="M177" s="5">
        <v>91</v>
      </c>
      <c r="O177" s="8">
        <v>47</v>
      </c>
      <c r="P177" s="8">
        <v>24</v>
      </c>
      <c r="Q177" s="7">
        <v>1790</v>
      </c>
      <c r="R177" s="7">
        <v>12</v>
      </c>
      <c r="S177" s="7">
        <v>29</v>
      </c>
      <c r="U177" s="31" t="s">
        <v>40</v>
      </c>
      <c r="V177" s="31" t="s">
        <v>41</v>
      </c>
      <c r="W177" s="32" t="s">
        <v>24</v>
      </c>
      <c r="X177" s="32" t="s">
        <v>1384</v>
      </c>
      <c r="Y177" s="32" t="s">
        <v>25</v>
      </c>
      <c r="Z177" s="43">
        <v>768</v>
      </c>
      <c r="AA177" s="43">
        <v>46</v>
      </c>
      <c r="AC177">
        <v>50</v>
      </c>
      <c r="AD177">
        <v>27</v>
      </c>
      <c r="AE177" s="12">
        <v>1790</v>
      </c>
      <c r="AF177" s="12">
        <v>12</v>
      </c>
      <c r="AG177" s="12">
        <v>29</v>
      </c>
      <c r="AH177" s="12">
        <v>81</v>
      </c>
      <c r="AI177"/>
      <c r="AJ177" t="s">
        <v>40</v>
      </c>
      <c r="AK177" t="s">
        <v>41</v>
      </c>
      <c r="AL177" s="32" t="s">
        <v>24</v>
      </c>
      <c r="AM177" s="32" t="s">
        <v>1384</v>
      </c>
      <c r="AN177" s="32" t="s">
        <v>25</v>
      </c>
      <c r="AO177">
        <v>568</v>
      </c>
      <c r="AP177">
        <v>53</v>
      </c>
      <c r="AR177" s="6">
        <f t="shared" si="8"/>
        <v>2873.9</v>
      </c>
      <c r="AS177" s="6">
        <f t="shared" si="9"/>
        <v>-259.62111111111125</v>
      </c>
      <c r="AT177" s="6">
        <f t="shared" si="10"/>
        <v>-130.26555555555561</v>
      </c>
      <c r="AU177" s="6">
        <f t="shared" si="11"/>
        <v>389.43666666666672</v>
      </c>
    </row>
    <row r="178" spans="1:47" x14ac:dyDescent="0.35">
      <c r="A178">
        <v>44</v>
      </c>
      <c r="B178">
        <v>24</v>
      </c>
      <c r="C178" s="12">
        <v>1790</v>
      </c>
      <c r="D178" s="12">
        <v>12</v>
      </c>
      <c r="E178" s="12">
        <v>27</v>
      </c>
      <c r="F178"/>
      <c r="G178" t="s">
        <v>231</v>
      </c>
      <c r="H178" t="s">
        <v>92</v>
      </c>
      <c r="I178" t="s">
        <v>24</v>
      </c>
      <c r="J178" s="32" t="s">
        <v>1384</v>
      </c>
      <c r="K178" t="s">
        <v>25</v>
      </c>
      <c r="L178" s="5">
        <v>1524</v>
      </c>
      <c r="M178" s="5"/>
      <c r="O178" s="8">
        <v>41</v>
      </c>
      <c r="P178" s="8">
        <v>22</v>
      </c>
      <c r="Q178" s="7">
        <v>1790</v>
      </c>
      <c r="R178" s="7">
        <v>12</v>
      </c>
      <c r="S178" s="7">
        <v>27</v>
      </c>
      <c r="U178" s="31" t="s">
        <v>231</v>
      </c>
      <c r="V178" s="31" t="s">
        <v>92</v>
      </c>
      <c r="W178" s="32" t="s">
        <v>24</v>
      </c>
      <c r="X178" s="32" t="s">
        <v>1384</v>
      </c>
      <c r="Y178" s="32" t="s">
        <v>25</v>
      </c>
      <c r="Z178" s="43">
        <v>762</v>
      </c>
      <c r="AA178" s="43">
        <v>1</v>
      </c>
      <c r="AC178">
        <v>50</v>
      </c>
      <c r="AD178">
        <v>27</v>
      </c>
      <c r="AE178" s="12">
        <v>1790</v>
      </c>
      <c r="AF178" s="12">
        <v>12</v>
      </c>
      <c r="AG178" s="12">
        <v>27</v>
      </c>
      <c r="AH178" s="12">
        <v>75</v>
      </c>
      <c r="AI178"/>
      <c r="AJ178" t="s">
        <v>231</v>
      </c>
      <c r="AK178" t="s">
        <v>92</v>
      </c>
      <c r="AL178" s="32" t="s">
        <v>24</v>
      </c>
      <c r="AM178" s="32" t="s">
        <v>1384</v>
      </c>
      <c r="AN178" s="32" t="s">
        <v>25</v>
      </c>
      <c r="AO178">
        <v>411</v>
      </c>
      <c r="AP178">
        <v>47</v>
      </c>
      <c r="AR178" s="6">
        <f t="shared" si="8"/>
        <v>2697.48</v>
      </c>
      <c r="AS178" s="6">
        <f t="shared" si="9"/>
        <v>-325.12000000000012</v>
      </c>
      <c r="AT178" s="6">
        <f t="shared" si="10"/>
        <v>-162.56000000000006</v>
      </c>
      <c r="AU178" s="6">
        <f t="shared" si="11"/>
        <v>487.68999999999994</v>
      </c>
    </row>
    <row r="179" spans="1:47" x14ac:dyDescent="0.35">
      <c r="A179">
        <v>49</v>
      </c>
      <c r="B179">
        <v>27</v>
      </c>
      <c r="C179" s="12">
        <v>1790</v>
      </c>
      <c r="D179" s="12">
        <v>12</v>
      </c>
      <c r="E179" s="12">
        <v>27</v>
      </c>
      <c r="F179"/>
      <c r="G179" t="s">
        <v>91</v>
      </c>
      <c r="H179" t="s">
        <v>92</v>
      </c>
      <c r="I179" t="s">
        <v>24</v>
      </c>
      <c r="J179" s="32" t="s">
        <v>1384</v>
      </c>
      <c r="K179"/>
      <c r="L179" s="5">
        <v>88</v>
      </c>
      <c r="M179" s="5">
        <v>55</v>
      </c>
      <c r="O179" s="8">
        <v>41</v>
      </c>
      <c r="P179" s="8">
        <v>23</v>
      </c>
      <c r="Q179" s="7">
        <v>1790</v>
      </c>
      <c r="R179" s="7">
        <v>12</v>
      </c>
      <c r="S179" s="7">
        <v>27</v>
      </c>
      <c r="U179" s="31" t="s">
        <v>91</v>
      </c>
      <c r="V179" s="31" t="s">
        <v>92</v>
      </c>
      <c r="W179" s="32" t="s">
        <v>24</v>
      </c>
      <c r="X179" s="32" t="s">
        <v>1384</v>
      </c>
      <c r="Z179" s="43">
        <v>44</v>
      </c>
      <c r="AA179" s="43">
        <v>28</v>
      </c>
      <c r="AC179">
        <v>50</v>
      </c>
      <c r="AD179">
        <v>27</v>
      </c>
      <c r="AE179" s="12">
        <v>1790</v>
      </c>
      <c r="AF179" s="12">
        <v>12</v>
      </c>
      <c r="AG179" s="12">
        <v>27</v>
      </c>
      <c r="AH179" s="12">
        <v>76</v>
      </c>
      <c r="AI179"/>
      <c r="AJ179" t="s">
        <v>91</v>
      </c>
      <c r="AK179" t="s">
        <v>92</v>
      </c>
      <c r="AL179" s="32" t="s">
        <v>24</v>
      </c>
      <c r="AM179" s="32" t="s">
        <v>1384</v>
      </c>
      <c r="AN179" s="32"/>
      <c r="AO179">
        <v>13</v>
      </c>
      <c r="AP179">
        <v>68</v>
      </c>
      <c r="AR179" s="6">
        <f t="shared" si="8"/>
        <v>146.51000000000002</v>
      </c>
      <c r="AS179" s="6">
        <f t="shared" si="9"/>
        <v>-23.434444444444441</v>
      </c>
      <c r="AT179" s="6">
        <f t="shared" si="10"/>
        <v>-11.992222222222221</v>
      </c>
      <c r="AU179" s="6">
        <f t="shared" si="11"/>
        <v>35.156666666666673</v>
      </c>
    </row>
    <row r="180" spans="1:47" x14ac:dyDescent="0.35">
      <c r="A180">
        <v>23</v>
      </c>
      <c r="B180">
        <v>14</v>
      </c>
      <c r="C180" s="12">
        <v>1790</v>
      </c>
      <c r="D180" s="12">
        <v>12</v>
      </c>
      <c r="E180" s="12">
        <v>27</v>
      </c>
      <c r="F180"/>
      <c r="G180" t="s">
        <v>53</v>
      </c>
      <c r="H180" t="s">
        <v>273</v>
      </c>
      <c r="I180" t="s">
        <v>24</v>
      </c>
      <c r="J180" s="32" t="s">
        <v>1384</v>
      </c>
      <c r="K180"/>
      <c r="L180" s="5">
        <v>787</v>
      </c>
      <c r="M180" s="5">
        <v>22</v>
      </c>
      <c r="O180" s="8">
        <v>41</v>
      </c>
      <c r="P180" s="8">
        <v>23</v>
      </c>
      <c r="Q180" s="7">
        <v>1790</v>
      </c>
      <c r="R180" s="7">
        <v>12</v>
      </c>
      <c r="S180" s="7">
        <v>27</v>
      </c>
      <c r="U180" s="31" t="s">
        <v>53</v>
      </c>
      <c r="V180" s="31" t="s">
        <v>273</v>
      </c>
      <c r="W180" s="32" t="s">
        <v>24</v>
      </c>
      <c r="X180" s="32" t="s">
        <v>1384</v>
      </c>
      <c r="Z180" s="43">
        <v>393</v>
      </c>
      <c r="AA180" s="43">
        <v>60</v>
      </c>
      <c r="AC180">
        <v>50</v>
      </c>
      <c r="AD180">
        <v>27</v>
      </c>
      <c r="AE180" s="12">
        <v>1790</v>
      </c>
      <c r="AF180" s="12">
        <v>12</v>
      </c>
      <c r="AG180" s="12">
        <v>27</v>
      </c>
      <c r="AH180" s="12">
        <v>74</v>
      </c>
      <c r="AI180"/>
      <c r="AJ180" t="s">
        <v>53</v>
      </c>
      <c r="AK180" t="s">
        <v>273</v>
      </c>
      <c r="AL180" s="32" t="s">
        <v>24</v>
      </c>
      <c r="AM180" s="32" t="s">
        <v>1384</v>
      </c>
      <c r="AN180" s="32"/>
      <c r="AO180">
        <v>212</v>
      </c>
      <c r="AP180">
        <v>54</v>
      </c>
      <c r="AR180" s="6">
        <f t="shared" si="8"/>
        <v>1393.36</v>
      </c>
      <c r="AS180" s="6">
        <f t="shared" si="9"/>
        <v>-167.94888888888894</v>
      </c>
      <c r="AT180" s="6">
        <f t="shared" si="10"/>
        <v>-83.584444444444472</v>
      </c>
      <c r="AU180" s="6">
        <f t="shared" si="11"/>
        <v>251.91333333333327</v>
      </c>
    </row>
    <row r="181" spans="1:47" x14ac:dyDescent="0.35">
      <c r="A181">
        <v>43</v>
      </c>
      <c r="B181">
        <v>24</v>
      </c>
      <c r="C181" s="12">
        <v>1790</v>
      </c>
      <c r="D181" s="12">
        <v>12</v>
      </c>
      <c r="E181" s="12">
        <v>27</v>
      </c>
      <c r="F181" t="s">
        <v>50</v>
      </c>
      <c r="G181" t="s">
        <v>144</v>
      </c>
      <c r="H181" t="s">
        <v>49</v>
      </c>
      <c r="I181" t="s">
        <v>24</v>
      </c>
      <c r="J181" s="32" t="s">
        <v>1384</v>
      </c>
      <c r="K181"/>
      <c r="L181" s="5">
        <v>3908</v>
      </c>
      <c r="M181" s="5"/>
      <c r="O181" s="8">
        <v>47</v>
      </c>
      <c r="P181" s="8">
        <v>23</v>
      </c>
      <c r="Q181" s="7">
        <v>1790</v>
      </c>
      <c r="R181" s="7">
        <v>12</v>
      </c>
      <c r="S181" s="7">
        <v>27</v>
      </c>
      <c r="T181" s="7" t="s">
        <v>50</v>
      </c>
      <c r="U181" s="31" t="s">
        <v>144</v>
      </c>
      <c r="V181" s="31" t="s">
        <v>49</v>
      </c>
      <c r="W181" s="32" t="s">
        <v>24</v>
      </c>
      <c r="X181" s="32" t="s">
        <v>1384</v>
      </c>
      <c r="Z181" s="43">
        <v>1954</v>
      </c>
      <c r="AC181">
        <v>22</v>
      </c>
      <c r="AD181">
        <v>13</v>
      </c>
      <c r="AE181" s="12">
        <v>1790</v>
      </c>
      <c r="AF181" s="12">
        <v>12</v>
      </c>
      <c r="AG181" s="12">
        <v>27</v>
      </c>
      <c r="AH181" s="12">
        <v>73</v>
      </c>
      <c r="AI181"/>
      <c r="AJ181" t="s">
        <v>144</v>
      </c>
      <c r="AK181" t="s">
        <v>49</v>
      </c>
      <c r="AL181" s="32" t="s">
        <v>24</v>
      </c>
      <c r="AM181" s="32" t="s">
        <v>1384</v>
      </c>
      <c r="AN181" s="32"/>
      <c r="AO181">
        <v>2594</v>
      </c>
      <c r="AP181">
        <v>14</v>
      </c>
      <c r="AR181" s="6">
        <f t="shared" si="8"/>
        <v>8456.14</v>
      </c>
      <c r="AS181" s="6">
        <f t="shared" si="9"/>
        <v>-149.71555555555597</v>
      </c>
      <c r="AT181" s="6">
        <f t="shared" si="10"/>
        <v>-74.857777777777983</v>
      </c>
      <c r="AU181" s="6">
        <f t="shared" si="11"/>
        <v>224.57333333333315</v>
      </c>
    </row>
    <row r="182" spans="1:47" x14ac:dyDescent="0.35">
      <c r="A182">
        <v>16</v>
      </c>
      <c r="B182">
        <v>10</v>
      </c>
      <c r="C182" s="12">
        <v>1790</v>
      </c>
      <c r="D182" s="12">
        <v>12</v>
      </c>
      <c r="E182" s="12">
        <v>27</v>
      </c>
      <c r="F182"/>
      <c r="G182" t="s">
        <v>134</v>
      </c>
      <c r="H182" t="s">
        <v>168</v>
      </c>
      <c r="I182" t="s">
        <v>24</v>
      </c>
      <c r="J182" s="32" t="s">
        <v>1384</v>
      </c>
      <c r="K182" t="s">
        <v>25</v>
      </c>
      <c r="L182" s="5">
        <v>2623</v>
      </c>
      <c r="M182" s="5">
        <v>70</v>
      </c>
      <c r="O182" s="8">
        <v>23</v>
      </c>
      <c r="P182" s="8">
        <v>26</v>
      </c>
      <c r="Q182" s="7">
        <v>1790</v>
      </c>
      <c r="R182" s="7">
        <v>12</v>
      </c>
      <c r="S182" s="7">
        <v>27</v>
      </c>
      <c r="U182" s="31" t="s">
        <v>134</v>
      </c>
      <c r="V182" s="31" t="s">
        <v>168</v>
      </c>
      <c r="W182" s="32" t="s">
        <v>24</v>
      </c>
      <c r="X182" s="32" t="s">
        <v>1384</v>
      </c>
      <c r="Y182" s="32" t="s">
        <v>25</v>
      </c>
      <c r="Z182" s="43">
        <v>1311</v>
      </c>
      <c r="AA182" s="43">
        <v>85</v>
      </c>
      <c r="AC182">
        <v>50</v>
      </c>
      <c r="AD182">
        <v>27</v>
      </c>
      <c r="AE182" s="12">
        <v>1790</v>
      </c>
      <c r="AF182" s="12">
        <v>12</v>
      </c>
      <c r="AG182" s="12">
        <v>27</v>
      </c>
      <c r="AH182" s="12">
        <v>73</v>
      </c>
      <c r="AI182"/>
      <c r="AJ182" t="s">
        <v>134</v>
      </c>
      <c r="AK182" t="s">
        <v>168</v>
      </c>
      <c r="AL182" s="32" t="s">
        <v>24</v>
      </c>
      <c r="AM182" s="32" t="s">
        <v>1384</v>
      </c>
      <c r="AN182" s="32" t="s">
        <v>25</v>
      </c>
      <c r="AO182">
        <v>708</v>
      </c>
      <c r="AP182">
        <v>40</v>
      </c>
      <c r="AR182" s="6">
        <f t="shared" si="8"/>
        <v>4643.9499999999989</v>
      </c>
      <c r="AS182" s="6">
        <f t="shared" si="9"/>
        <v>-559.72222222222285</v>
      </c>
      <c r="AT182" s="6">
        <f t="shared" si="10"/>
        <v>-279.71111111111139</v>
      </c>
      <c r="AU182" s="6">
        <f t="shared" si="11"/>
        <v>839.58333333333292</v>
      </c>
    </row>
    <row r="183" spans="1:47" x14ac:dyDescent="0.35">
      <c r="A183">
        <v>43</v>
      </c>
      <c r="B183">
        <v>24</v>
      </c>
      <c r="C183" s="12">
        <v>1790</v>
      </c>
      <c r="D183" s="12">
        <v>12</v>
      </c>
      <c r="E183" s="12">
        <v>27</v>
      </c>
      <c r="F183"/>
      <c r="G183" t="s">
        <v>45</v>
      </c>
      <c r="H183" t="s">
        <v>168</v>
      </c>
      <c r="I183"/>
      <c r="J183" s="32"/>
      <c r="K183"/>
      <c r="L183" s="5">
        <v>3185</v>
      </c>
      <c r="M183" s="5">
        <v>52</v>
      </c>
      <c r="O183" s="8">
        <v>24</v>
      </c>
      <c r="P183" s="8">
        <v>14</v>
      </c>
      <c r="Q183" s="7">
        <v>1790</v>
      </c>
      <c r="R183" s="7">
        <v>12</v>
      </c>
      <c r="S183" s="7">
        <v>27</v>
      </c>
      <c r="U183" s="31" t="s">
        <v>45</v>
      </c>
      <c r="V183" s="31" t="s">
        <v>168</v>
      </c>
      <c r="Z183" s="43">
        <v>1592</v>
      </c>
      <c r="AA183" s="43">
        <v>76</v>
      </c>
      <c r="AC183">
        <v>50</v>
      </c>
      <c r="AD183">
        <v>27</v>
      </c>
      <c r="AE183" s="12">
        <v>1790</v>
      </c>
      <c r="AF183" s="12">
        <v>12</v>
      </c>
      <c r="AG183" s="12">
        <v>27</v>
      </c>
      <c r="AH183" s="12">
        <v>75</v>
      </c>
      <c r="AI183"/>
      <c r="AJ183" t="s">
        <v>45</v>
      </c>
      <c r="AK183" t="s">
        <v>168</v>
      </c>
      <c r="AL183" s="32"/>
      <c r="AM183" s="32"/>
      <c r="AN183" s="32"/>
      <c r="AO183">
        <v>1051</v>
      </c>
      <c r="AP183">
        <v>65</v>
      </c>
      <c r="AR183" s="6">
        <f t="shared" si="8"/>
        <v>5829.93</v>
      </c>
      <c r="AS183" s="6">
        <f t="shared" si="9"/>
        <v>-594.44000000000005</v>
      </c>
      <c r="AT183" s="6">
        <f t="shared" si="10"/>
        <v>-296.98</v>
      </c>
      <c r="AU183" s="6">
        <f t="shared" si="11"/>
        <v>891.66</v>
      </c>
    </row>
    <row r="184" spans="1:47" x14ac:dyDescent="0.35">
      <c r="A184">
        <v>44</v>
      </c>
      <c r="B184">
        <v>24</v>
      </c>
      <c r="C184" s="12">
        <v>1790</v>
      </c>
      <c r="D184" s="12">
        <v>12</v>
      </c>
      <c r="E184" s="12">
        <v>27</v>
      </c>
      <c r="F184"/>
      <c r="G184" t="s">
        <v>45</v>
      </c>
      <c r="H184" t="s">
        <v>271</v>
      </c>
      <c r="I184" s="32"/>
      <c r="J184" s="32"/>
      <c r="K184" t="s">
        <v>272</v>
      </c>
      <c r="L184" s="5">
        <v>393</v>
      </c>
      <c r="M184" s="5">
        <v>95</v>
      </c>
      <c r="O184" s="8">
        <v>39</v>
      </c>
      <c r="P184" s="8">
        <v>14</v>
      </c>
      <c r="Q184" s="7">
        <v>1790</v>
      </c>
      <c r="R184" s="7">
        <v>12</v>
      </c>
      <c r="S184" s="7">
        <v>27</v>
      </c>
      <c r="U184" s="31" t="s">
        <v>130</v>
      </c>
      <c r="V184" s="31" t="s">
        <v>271</v>
      </c>
      <c r="Y184" s="7" t="s">
        <v>1046</v>
      </c>
      <c r="Z184" s="43">
        <v>196</v>
      </c>
      <c r="AA184" s="43">
        <v>97</v>
      </c>
      <c r="AC184">
        <v>22</v>
      </c>
      <c r="AD184">
        <v>13</v>
      </c>
      <c r="AE184" s="12">
        <v>1790</v>
      </c>
      <c r="AF184" s="12">
        <v>12</v>
      </c>
      <c r="AG184" s="12">
        <v>27</v>
      </c>
      <c r="AH184" s="12">
        <v>73</v>
      </c>
      <c r="AI184"/>
      <c r="AJ184" t="s">
        <v>45</v>
      </c>
      <c r="AK184" t="s">
        <v>271</v>
      </c>
      <c r="AL184" s="32"/>
      <c r="AM184" s="32"/>
      <c r="AN184" s="7" t="s">
        <v>1046</v>
      </c>
      <c r="AO184">
        <v>106</v>
      </c>
      <c r="AP184">
        <v>36</v>
      </c>
      <c r="AR184" s="6">
        <f t="shared" si="8"/>
        <v>697.28000000000009</v>
      </c>
      <c r="AS184" s="6">
        <f t="shared" si="9"/>
        <v>-84.047777777777767</v>
      </c>
      <c r="AT184" s="6">
        <f t="shared" si="10"/>
        <v>-41.998888888888885</v>
      </c>
      <c r="AU184" s="6">
        <f t="shared" si="11"/>
        <v>126.06666666666668</v>
      </c>
    </row>
    <row r="185" spans="1:47" x14ac:dyDescent="0.35">
      <c r="A185">
        <v>39</v>
      </c>
      <c r="B185">
        <v>22</v>
      </c>
      <c r="C185" s="12">
        <v>1790</v>
      </c>
      <c r="D185" s="12">
        <v>12</v>
      </c>
      <c r="E185" s="12">
        <v>28</v>
      </c>
      <c r="F185"/>
      <c r="G185" t="s">
        <v>32</v>
      </c>
      <c r="H185" t="s">
        <v>276</v>
      </c>
      <c r="I185"/>
      <c r="J185" s="32"/>
      <c r="K185"/>
      <c r="L185" s="5">
        <v>6951</v>
      </c>
      <c r="M185" s="5">
        <v>55</v>
      </c>
      <c r="O185" s="8">
        <v>39</v>
      </c>
      <c r="P185" s="8">
        <v>22</v>
      </c>
      <c r="Q185" s="7">
        <v>1790</v>
      </c>
      <c r="R185" s="7">
        <v>12</v>
      </c>
      <c r="S185" s="7">
        <v>28</v>
      </c>
      <c r="U185" s="31" t="s">
        <v>32</v>
      </c>
      <c r="V185" s="31" t="s">
        <v>276</v>
      </c>
      <c r="Z185" s="43">
        <v>3475</v>
      </c>
      <c r="AA185" s="43">
        <v>77</v>
      </c>
      <c r="AC185">
        <v>50</v>
      </c>
      <c r="AD185">
        <v>27</v>
      </c>
      <c r="AE185" s="12">
        <v>1790</v>
      </c>
      <c r="AF185" s="12">
        <v>12</v>
      </c>
      <c r="AG185" s="12">
        <v>28</v>
      </c>
      <c r="AH185" s="12">
        <v>79</v>
      </c>
      <c r="AI185"/>
      <c r="AJ185" t="s">
        <v>32</v>
      </c>
      <c r="AK185" t="s">
        <v>276</v>
      </c>
      <c r="AL185" s="32"/>
      <c r="AM185" s="32"/>
      <c r="AN185" s="32"/>
      <c r="AO185">
        <v>4664</v>
      </c>
      <c r="AP185">
        <v>50</v>
      </c>
      <c r="AR185" s="6">
        <f t="shared" si="8"/>
        <v>15091.82</v>
      </c>
      <c r="AS185" s="6">
        <f t="shared" si="9"/>
        <v>-244.07444444444519</v>
      </c>
      <c r="AT185" s="6">
        <f t="shared" si="10"/>
        <v>-121.81222222222259</v>
      </c>
      <c r="AU185" s="6">
        <f t="shared" si="11"/>
        <v>366.10666666666657</v>
      </c>
    </row>
    <row r="186" spans="1:47" x14ac:dyDescent="0.35">
      <c r="A186">
        <v>44</v>
      </c>
      <c r="B186">
        <v>24</v>
      </c>
      <c r="C186" s="12">
        <v>1790</v>
      </c>
      <c r="D186" s="12">
        <v>12</v>
      </c>
      <c r="E186" s="12">
        <v>28</v>
      </c>
      <c r="F186"/>
      <c r="G186" t="s">
        <v>32</v>
      </c>
      <c r="H186" t="s">
        <v>276</v>
      </c>
      <c r="I186"/>
      <c r="J186" s="32"/>
      <c r="K186"/>
      <c r="L186" s="5">
        <v>2837</v>
      </c>
      <c r="M186" s="5">
        <v>33</v>
      </c>
      <c r="O186" s="8">
        <v>41</v>
      </c>
      <c r="P186" s="8">
        <v>22</v>
      </c>
      <c r="Q186" s="7">
        <v>1790</v>
      </c>
      <c r="R186" s="7">
        <v>12</v>
      </c>
      <c r="S186" s="7">
        <v>28</v>
      </c>
      <c r="U186" s="31" t="s">
        <v>32</v>
      </c>
      <c r="V186" s="31" t="s">
        <v>276</v>
      </c>
      <c r="Z186" s="43">
        <v>1418</v>
      </c>
      <c r="AA186" s="43">
        <v>67</v>
      </c>
      <c r="AC186">
        <v>50</v>
      </c>
      <c r="AD186">
        <v>27</v>
      </c>
      <c r="AE186" s="12">
        <v>1790</v>
      </c>
      <c r="AF186" s="12">
        <v>12</v>
      </c>
      <c r="AG186" s="12">
        <v>28</v>
      </c>
      <c r="AH186" s="12">
        <v>80</v>
      </c>
      <c r="AI186"/>
      <c r="AJ186" t="s">
        <v>32</v>
      </c>
      <c r="AK186" t="s">
        <v>276</v>
      </c>
      <c r="AL186" s="32"/>
      <c r="AM186" s="32"/>
      <c r="AN186" s="32"/>
      <c r="AO186">
        <v>1473</v>
      </c>
      <c r="AP186">
        <v>60</v>
      </c>
      <c r="AR186" s="6">
        <f t="shared" si="8"/>
        <v>5729.6</v>
      </c>
      <c r="AS186" s="6">
        <f t="shared" si="9"/>
        <v>-290.84111111111093</v>
      </c>
      <c r="AT186" s="6">
        <f t="shared" si="10"/>
        <v>-145.08555555555549</v>
      </c>
      <c r="AU186" s="6">
        <f t="shared" si="11"/>
        <v>436.26666666666677</v>
      </c>
    </row>
    <row r="187" spans="1:47" x14ac:dyDescent="0.35">
      <c r="A187">
        <v>44</v>
      </c>
      <c r="B187">
        <v>24</v>
      </c>
      <c r="C187" s="12">
        <v>1790</v>
      </c>
      <c r="D187" s="12">
        <v>12</v>
      </c>
      <c r="E187" s="12">
        <v>28</v>
      </c>
      <c r="F187"/>
      <c r="G187" t="s">
        <v>277</v>
      </c>
      <c r="H187" t="s">
        <v>278</v>
      </c>
      <c r="I187" s="32"/>
      <c r="J187" s="32"/>
      <c r="K187"/>
      <c r="L187" s="5">
        <v>1567</v>
      </c>
      <c r="M187" s="5">
        <v>75</v>
      </c>
      <c r="O187" s="8">
        <v>42</v>
      </c>
      <c r="P187" s="8">
        <v>23</v>
      </c>
      <c r="Q187" s="7">
        <v>1790</v>
      </c>
      <c r="R187" s="7">
        <v>12</v>
      </c>
      <c r="S187" s="7">
        <v>28</v>
      </c>
      <c r="U187" s="31" t="s">
        <v>277</v>
      </c>
      <c r="V187" s="31" t="s">
        <v>278</v>
      </c>
      <c r="Z187" s="43">
        <v>783</v>
      </c>
      <c r="AA187" s="43">
        <v>87</v>
      </c>
      <c r="AC187">
        <v>50</v>
      </c>
      <c r="AD187">
        <v>27</v>
      </c>
      <c r="AE187" s="12">
        <v>1790</v>
      </c>
      <c r="AF187" s="12">
        <v>12</v>
      </c>
      <c r="AG187" s="12">
        <v>28</v>
      </c>
      <c r="AH187" s="12">
        <v>79</v>
      </c>
      <c r="AI187"/>
      <c r="AJ187" t="s">
        <v>277</v>
      </c>
      <c r="AK187" t="s">
        <v>32</v>
      </c>
      <c r="AL187" s="32"/>
      <c r="AM187" s="32"/>
      <c r="AN187" s="32"/>
      <c r="AO187">
        <v>923</v>
      </c>
      <c r="AP187">
        <v>71</v>
      </c>
      <c r="AR187" s="6">
        <f t="shared" si="8"/>
        <v>3275.33</v>
      </c>
      <c r="AS187" s="6">
        <f t="shared" si="9"/>
        <v>-112.04777777777781</v>
      </c>
      <c r="AT187" s="6">
        <f t="shared" si="10"/>
        <v>-55.898888888888905</v>
      </c>
      <c r="AU187" s="6">
        <f t="shared" si="11"/>
        <v>168.06666666666663</v>
      </c>
    </row>
    <row r="188" spans="1:47" x14ac:dyDescent="0.35">
      <c r="A188">
        <v>45</v>
      </c>
      <c r="B188">
        <v>25</v>
      </c>
      <c r="C188" s="12">
        <v>1790</v>
      </c>
      <c r="D188" s="12">
        <v>12</v>
      </c>
      <c r="E188" s="12">
        <v>28</v>
      </c>
      <c r="F188"/>
      <c r="G188" t="s">
        <v>45</v>
      </c>
      <c r="H188" t="s">
        <v>279</v>
      </c>
      <c r="I188"/>
      <c r="J188" s="32"/>
      <c r="K188"/>
      <c r="L188" s="5">
        <v>368</v>
      </c>
      <c r="M188" s="5">
        <v>53</v>
      </c>
      <c r="O188" s="8">
        <v>42</v>
      </c>
      <c r="P188" s="8">
        <v>23</v>
      </c>
      <c r="Q188" s="7">
        <v>1790</v>
      </c>
      <c r="R188" s="7">
        <v>12</v>
      </c>
      <c r="S188" s="7">
        <v>28</v>
      </c>
      <c r="U188" s="31" t="s">
        <v>45</v>
      </c>
      <c r="V188" s="31" t="s">
        <v>279</v>
      </c>
      <c r="Z188" s="44">
        <v>184</v>
      </c>
      <c r="AA188" s="44">
        <v>27</v>
      </c>
      <c r="AC188">
        <v>50</v>
      </c>
      <c r="AD188">
        <v>27</v>
      </c>
      <c r="AE188" s="12">
        <v>1790</v>
      </c>
      <c r="AF188" s="12">
        <v>12</v>
      </c>
      <c r="AG188" s="12">
        <v>28</v>
      </c>
      <c r="AH188" s="12">
        <v>79</v>
      </c>
      <c r="AI188"/>
      <c r="AJ188" t="s">
        <v>45</v>
      </c>
      <c r="AK188" t="s">
        <v>279</v>
      </c>
      <c r="AL188" s="32"/>
      <c r="AM188" s="32"/>
      <c r="AN188" s="32"/>
      <c r="AO188">
        <v>749</v>
      </c>
      <c r="AP188">
        <v>75</v>
      </c>
      <c r="AR188" s="6">
        <f t="shared" si="8"/>
        <v>1302.55</v>
      </c>
      <c r="AS188" s="6">
        <f t="shared" si="9"/>
        <v>210.38111111111104</v>
      </c>
      <c r="AT188" s="6">
        <f t="shared" si="10"/>
        <v>104.92555555555552</v>
      </c>
      <c r="AU188" s="6">
        <f t="shared" si="11"/>
        <v>-315.56666666666672</v>
      </c>
    </row>
    <row r="189" spans="1:47" x14ac:dyDescent="0.35">
      <c r="A189" s="40">
        <v>45</v>
      </c>
      <c r="B189" s="40">
        <v>25</v>
      </c>
      <c r="C189" s="41">
        <v>1790</v>
      </c>
      <c r="D189" s="41">
        <v>12</v>
      </c>
      <c r="E189" s="41">
        <v>28</v>
      </c>
      <c r="F189" s="40"/>
      <c r="G189" s="40" t="s">
        <v>134</v>
      </c>
      <c r="H189" s="40" t="s">
        <v>299</v>
      </c>
      <c r="I189" s="32" t="s">
        <v>903</v>
      </c>
      <c r="J189" s="32" t="s">
        <v>1384</v>
      </c>
      <c r="K189" s="40"/>
      <c r="L189" s="52">
        <v>507</v>
      </c>
      <c r="M189" s="52">
        <v>22</v>
      </c>
      <c r="O189" s="8">
        <v>42</v>
      </c>
      <c r="P189" s="8">
        <v>23</v>
      </c>
      <c r="Q189" s="7">
        <v>1790</v>
      </c>
      <c r="R189" s="7">
        <v>12</v>
      </c>
      <c r="S189" s="7">
        <v>28</v>
      </c>
      <c r="U189" s="31" t="s">
        <v>134</v>
      </c>
      <c r="V189" s="31" t="s">
        <v>299</v>
      </c>
      <c r="W189" s="32" t="s">
        <v>903</v>
      </c>
      <c r="X189" s="32" t="s">
        <v>1384</v>
      </c>
      <c r="Z189" s="43">
        <v>253</v>
      </c>
      <c r="AA189" s="43">
        <v>61</v>
      </c>
      <c r="AC189" s="40">
        <v>50</v>
      </c>
      <c r="AD189" s="40">
        <v>27</v>
      </c>
      <c r="AE189" s="41">
        <v>1790</v>
      </c>
      <c r="AF189" s="41">
        <v>12</v>
      </c>
      <c r="AG189" s="41">
        <v>28</v>
      </c>
      <c r="AH189" s="41">
        <v>78</v>
      </c>
      <c r="AI189" s="40"/>
      <c r="AJ189" s="40" t="s">
        <v>134</v>
      </c>
      <c r="AK189" s="40" t="s">
        <v>299</v>
      </c>
      <c r="AL189" s="32" t="s">
        <v>903</v>
      </c>
      <c r="AM189" s="32" t="s">
        <v>1384</v>
      </c>
      <c r="AN189" s="32"/>
      <c r="AO189" s="40">
        <v>362</v>
      </c>
      <c r="AP189" s="40">
        <v>30</v>
      </c>
      <c r="AR189" s="6">
        <f t="shared" si="8"/>
        <v>1123.1299999999999</v>
      </c>
      <c r="AS189" s="6">
        <f t="shared" si="9"/>
        <v>-8.0511111111111706</v>
      </c>
      <c r="AT189" s="6">
        <f t="shared" si="10"/>
        <v>-3.6355555555555852</v>
      </c>
      <c r="AU189" s="6">
        <f t="shared" si="11"/>
        <v>12.076666666666608</v>
      </c>
    </row>
    <row r="190" spans="1:47" x14ac:dyDescent="0.35">
      <c r="A190">
        <v>44</v>
      </c>
      <c r="B190">
        <v>24</v>
      </c>
      <c r="C190" s="12">
        <v>1790</v>
      </c>
      <c r="D190" s="12">
        <v>12</v>
      </c>
      <c r="E190" s="12">
        <v>28</v>
      </c>
      <c r="F190"/>
      <c r="G190" t="s">
        <v>71</v>
      </c>
      <c r="H190" t="s">
        <v>280</v>
      </c>
      <c r="I190" t="s">
        <v>1402</v>
      </c>
      <c r="J190" t="s">
        <v>1384</v>
      </c>
      <c r="K190" t="s">
        <v>281</v>
      </c>
      <c r="L190" s="5">
        <v>974</v>
      </c>
      <c r="M190" s="5">
        <v>48</v>
      </c>
      <c r="O190" s="8">
        <v>42</v>
      </c>
      <c r="P190" s="8">
        <v>23</v>
      </c>
      <c r="Q190" s="7">
        <v>1790</v>
      </c>
      <c r="R190" s="7">
        <v>12</v>
      </c>
      <c r="S190" s="7">
        <v>28</v>
      </c>
      <c r="U190" s="31" t="s">
        <v>71</v>
      </c>
      <c r="V190" s="31" t="s">
        <v>280</v>
      </c>
      <c r="W190" t="s">
        <v>1402</v>
      </c>
      <c r="X190" t="s">
        <v>1384</v>
      </c>
      <c r="Y190" t="s">
        <v>281</v>
      </c>
      <c r="Z190" s="44">
        <v>487</v>
      </c>
      <c r="AA190" s="44">
        <v>24</v>
      </c>
      <c r="AC190">
        <v>50</v>
      </c>
      <c r="AD190">
        <v>27</v>
      </c>
      <c r="AE190" s="12">
        <v>1790</v>
      </c>
      <c r="AF190" s="12">
        <v>12</v>
      </c>
      <c r="AG190" s="12">
        <v>28</v>
      </c>
      <c r="AH190" s="12">
        <v>80</v>
      </c>
      <c r="AI190"/>
      <c r="AJ190" t="s">
        <v>71</v>
      </c>
      <c r="AK190" t="s">
        <v>280</v>
      </c>
      <c r="AL190" t="s">
        <v>1402</v>
      </c>
      <c r="AM190" t="s">
        <v>1384</v>
      </c>
      <c r="AN190" t="s">
        <v>281</v>
      </c>
      <c r="AO190">
        <v>666</v>
      </c>
      <c r="AP190">
        <v>84</v>
      </c>
      <c r="AR190" s="6">
        <f t="shared" si="8"/>
        <v>2128.5600000000004</v>
      </c>
      <c r="AS190" s="6">
        <f t="shared" si="9"/>
        <v>-28.453333333333244</v>
      </c>
      <c r="AT190" s="6">
        <f t="shared" si="10"/>
        <v>-14.466666666666622</v>
      </c>
      <c r="AU190" s="6">
        <f t="shared" si="11"/>
        <v>42.680000000000092</v>
      </c>
    </row>
    <row r="191" spans="1:47" x14ac:dyDescent="0.35">
      <c r="A191">
        <v>45</v>
      </c>
      <c r="B191">
        <v>25</v>
      </c>
      <c r="C191" s="12">
        <v>1790</v>
      </c>
      <c r="D191" s="12">
        <v>12</v>
      </c>
      <c r="E191" s="12">
        <v>28</v>
      </c>
      <c r="F191"/>
      <c r="G191" t="s">
        <v>71</v>
      </c>
      <c r="H191" t="s">
        <v>1218</v>
      </c>
      <c r="I191" t="s">
        <v>1402</v>
      </c>
      <c r="J191" t="s">
        <v>1384</v>
      </c>
      <c r="K191" t="s">
        <v>281</v>
      </c>
      <c r="L191" s="5">
        <v>161</v>
      </c>
      <c r="M191" s="5">
        <v>58</v>
      </c>
      <c r="O191" s="8">
        <v>43</v>
      </c>
      <c r="P191" s="8">
        <v>23</v>
      </c>
      <c r="Q191" s="7">
        <v>1790</v>
      </c>
      <c r="R191" s="7">
        <v>12</v>
      </c>
      <c r="S191" s="7">
        <v>28</v>
      </c>
      <c r="U191" s="31" t="s">
        <v>71</v>
      </c>
      <c r="V191" s="31" t="s">
        <v>1047</v>
      </c>
      <c r="W191" t="s">
        <v>1402</v>
      </c>
      <c r="X191" t="s">
        <v>1384</v>
      </c>
      <c r="Y191" t="s">
        <v>281</v>
      </c>
      <c r="Z191" s="43">
        <v>80</v>
      </c>
      <c r="AA191" s="43">
        <v>79</v>
      </c>
      <c r="AC191">
        <v>50</v>
      </c>
      <c r="AD191">
        <v>27</v>
      </c>
      <c r="AE191" s="12">
        <v>1790</v>
      </c>
      <c r="AF191" s="12">
        <v>12</v>
      </c>
      <c r="AG191" s="12">
        <v>28</v>
      </c>
      <c r="AH191" s="12">
        <v>79</v>
      </c>
      <c r="AI191"/>
      <c r="AJ191" t="s">
        <v>71</v>
      </c>
      <c r="AK191" t="s">
        <v>1047</v>
      </c>
      <c r="AL191" t="s">
        <v>1402</v>
      </c>
      <c r="AM191" t="s">
        <v>1384</v>
      </c>
      <c r="AN191" t="s">
        <v>281</v>
      </c>
      <c r="AO191">
        <v>110</v>
      </c>
      <c r="AP191">
        <v>70</v>
      </c>
      <c r="AR191" s="6">
        <f t="shared" si="8"/>
        <v>353.07</v>
      </c>
      <c r="AS191" s="6">
        <f t="shared" si="9"/>
        <v>-4.6600000000000126</v>
      </c>
      <c r="AT191" s="6">
        <f t="shared" si="10"/>
        <v>-2.1200000000000063</v>
      </c>
      <c r="AU191" s="6">
        <f t="shared" si="11"/>
        <v>6.9899999999999975</v>
      </c>
    </row>
    <row r="192" spans="1:47" x14ac:dyDescent="0.35">
      <c r="A192">
        <v>45</v>
      </c>
      <c r="B192">
        <v>25</v>
      </c>
      <c r="C192" s="12">
        <v>1790</v>
      </c>
      <c r="D192" s="12">
        <v>12</v>
      </c>
      <c r="E192" s="12">
        <v>29</v>
      </c>
      <c r="F192"/>
      <c r="G192" t="s">
        <v>55</v>
      </c>
      <c r="H192" t="s">
        <v>41</v>
      </c>
      <c r="I192" t="s">
        <v>24</v>
      </c>
      <c r="J192" s="32" t="s">
        <v>1384</v>
      </c>
      <c r="K192" t="s">
        <v>282</v>
      </c>
      <c r="L192" s="5">
        <v>2046</v>
      </c>
      <c r="M192" s="5">
        <v>84</v>
      </c>
      <c r="O192" s="8">
        <v>43</v>
      </c>
      <c r="P192" s="8">
        <v>26</v>
      </c>
      <c r="Q192" s="7">
        <v>1790</v>
      </c>
      <c r="R192" s="7">
        <v>12</v>
      </c>
      <c r="S192" s="7">
        <v>29</v>
      </c>
      <c r="U192" s="31" t="s">
        <v>55</v>
      </c>
      <c r="V192" s="31" t="s">
        <v>41</v>
      </c>
      <c r="W192" s="32" t="s">
        <v>24</v>
      </c>
      <c r="X192" s="32" t="s">
        <v>1384</v>
      </c>
      <c r="Y192" t="s">
        <v>282</v>
      </c>
      <c r="Z192" s="43">
        <v>1023</v>
      </c>
      <c r="AA192" s="43">
        <v>42</v>
      </c>
      <c r="AC192">
        <v>50</v>
      </c>
      <c r="AD192">
        <v>27</v>
      </c>
      <c r="AE192" s="12">
        <v>1790</v>
      </c>
      <c r="AF192" s="12">
        <v>12</v>
      </c>
      <c r="AG192" s="12">
        <v>29</v>
      </c>
      <c r="AH192" s="12">
        <v>81</v>
      </c>
      <c r="AI192"/>
      <c r="AJ192" t="s">
        <v>55</v>
      </c>
      <c r="AK192" t="s">
        <v>41</v>
      </c>
      <c r="AL192" s="32" t="s">
        <v>24</v>
      </c>
      <c r="AM192" s="32" t="s">
        <v>1384</v>
      </c>
      <c r="AN192" t="s">
        <v>282</v>
      </c>
      <c r="AO192">
        <v>1296</v>
      </c>
      <c r="AP192">
        <v>8</v>
      </c>
      <c r="AR192" s="6">
        <f t="shared" si="8"/>
        <v>4366.34</v>
      </c>
      <c r="AS192" s="6">
        <f t="shared" si="9"/>
        <v>-106.24444444444438</v>
      </c>
      <c r="AT192" s="6">
        <f t="shared" si="10"/>
        <v>-53.542222222222193</v>
      </c>
      <c r="AU192" s="6">
        <f t="shared" si="11"/>
        <v>159.3666666666667</v>
      </c>
    </row>
    <row r="193" spans="1:47" x14ac:dyDescent="0.35">
      <c r="A193">
        <v>46</v>
      </c>
      <c r="B193">
        <v>25</v>
      </c>
      <c r="C193" s="12">
        <v>1790</v>
      </c>
      <c r="D193" s="12">
        <v>12</v>
      </c>
      <c r="E193" s="12">
        <v>29</v>
      </c>
      <c r="F193" t="s">
        <v>1356</v>
      </c>
      <c r="G193" t="s">
        <v>71</v>
      </c>
      <c r="H193" t="s">
        <v>1357</v>
      </c>
      <c r="I193"/>
      <c r="J193" s="32" t="s">
        <v>1385</v>
      </c>
      <c r="K193"/>
      <c r="L193" s="5">
        <v>226</v>
      </c>
      <c r="M193" s="5">
        <v>39</v>
      </c>
      <c r="O193" s="8">
        <v>43</v>
      </c>
      <c r="P193" s="8">
        <v>24</v>
      </c>
      <c r="Q193" s="7">
        <v>1790</v>
      </c>
      <c r="R193" s="7">
        <v>12</v>
      </c>
      <c r="S193" s="7">
        <v>29</v>
      </c>
      <c r="T193" t="s">
        <v>1356</v>
      </c>
      <c r="U193" t="s">
        <v>71</v>
      </c>
      <c r="V193" t="s">
        <v>1357</v>
      </c>
      <c r="X193" s="32" t="s">
        <v>1385</v>
      </c>
      <c r="Z193" s="43">
        <v>113</v>
      </c>
      <c r="AA193" s="43">
        <v>19</v>
      </c>
      <c r="AC193">
        <v>50</v>
      </c>
      <c r="AD193">
        <v>27</v>
      </c>
      <c r="AE193" s="12">
        <v>1790</v>
      </c>
      <c r="AF193" s="12">
        <v>12</v>
      </c>
      <c r="AG193" s="12">
        <v>29</v>
      </c>
      <c r="AH193" s="12">
        <v>81</v>
      </c>
      <c r="AI193" t="s">
        <v>1356</v>
      </c>
      <c r="AJ193" t="s">
        <v>71</v>
      </c>
      <c r="AK193" t="s">
        <v>1357</v>
      </c>
      <c r="AL193" s="32"/>
      <c r="AM193" s="32" t="s">
        <v>1385</v>
      </c>
      <c r="AN193" s="32"/>
      <c r="AO193">
        <v>61</v>
      </c>
      <c r="AP193">
        <v>12</v>
      </c>
      <c r="AR193" s="6">
        <f t="shared" si="8"/>
        <v>400.7</v>
      </c>
      <c r="AS193" s="6">
        <f t="shared" si="9"/>
        <v>-48.301111111111126</v>
      </c>
      <c r="AT193" s="6">
        <f t="shared" si="10"/>
        <v>-24.345555555555563</v>
      </c>
      <c r="AU193" s="6">
        <f t="shared" si="11"/>
        <v>72.446666666666658</v>
      </c>
    </row>
    <row r="194" spans="1:47" x14ac:dyDescent="0.35">
      <c r="A194">
        <v>46</v>
      </c>
      <c r="B194">
        <v>25</v>
      </c>
      <c r="C194" s="12">
        <v>1790</v>
      </c>
      <c r="D194" s="12">
        <v>12</v>
      </c>
      <c r="E194" s="12">
        <v>30</v>
      </c>
      <c r="F194"/>
      <c r="G194" t="s">
        <v>126</v>
      </c>
      <c r="H194" t="s">
        <v>127</v>
      </c>
      <c r="I194" t="s">
        <v>24</v>
      </c>
      <c r="J194" s="32" t="s">
        <v>1384</v>
      </c>
      <c r="K194"/>
      <c r="L194" s="5">
        <v>712</v>
      </c>
      <c r="M194" s="5">
        <v>87</v>
      </c>
      <c r="O194" s="8">
        <v>43</v>
      </c>
      <c r="P194" s="8">
        <v>24</v>
      </c>
      <c r="Q194" s="7">
        <v>1790</v>
      </c>
      <c r="R194" s="7">
        <v>12</v>
      </c>
      <c r="S194" s="7">
        <v>30</v>
      </c>
      <c r="U194" s="31" t="s">
        <v>126</v>
      </c>
      <c r="V194" s="31" t="s">
        <v>127</v>
      </c>
      <c r="W194" s="32" t="s">
        <v>24</v>
      </c>
      <c r="X194" s="32" t="s">
        <v>1384</v>
      </c>
      <c r="Z194" s="43">
        <v>356</v>
      </c>
      <c r="AA194" s="43">
        <v>43</v>
      </c>
      <c r="AC194">
        <v>50</v>
      </c>
      <c r="AD194">
        <v>27</v>
      </c>
      <c r="AE194" s="12">
        <v>1790</v>
      </c>
      <c r="AF194" s="12">
        <v>12</v>
      </c>
      <c r="AG194" s="12">
        <v>30</v>
      </c>
      <c r="AH194" s="12">
        <v>82</v>
      </c>
      <c r="AI194"/>
      <c r="AJ194" t="s">
        <v>126</v>
      </c>
      <c r="AK194" t="s">
        <v>127</v>
      </c>
      <c r="AL194" s="32" t="s">
        <v>24</v>
      </c>
      <c r="AM194" s="32" t="s">
        <v>1384</v>
      </c>
      <c r="AN194" s="32"/>
      <c r="AO194">
        <v>1000</v>
      </c>
      <c r="AP194"/>
      <c r="AR194" s="6">
        <f t="shared" si="8"/>
        <v>2069.3000000000002</v>
      </c>
      <c r="AS194" s="6">
        <f t="shared" si="9"/>
        <v>206.81888888888886</v>
      </c>
      <c r="AT194" s="6">
        <f t="shared" si="10"/>
        <v>102.97444444444443</v>
      </c>
      <c r="AU194" s="6">
        <f t="shared" si="11"/>
        <v>-310.23333333333335</v>
      </c>
    </row>
    <row r="195" spans="1:47" x14ac:dyDescent="0.35">
      <c r="A195">
        <v>23</v>
      </c>
      <c r="B195">
        <v>14</v>
      </c>
      <c r="C195" s="12">
        <v>1790</v>
      </c>
      <c r="D195" s="12">
        <v>12</v>
      </c>
      <c r="E195" s="12">
        <v>30</v>
      </c>
      <c r="F195"/>
      <c r="G195" t="s">
        <v>47</v>
      </c>
      <c r="H195" t="s">
        <v>284</v>
      </c>
      <c r="I195" s="32"/>
      <c r="J195" s="32"/>
      <c r="K195"/>
      <c r="L195" s="5">
        <v>77</v>
      </c>
      <c r="M195" s="5">
        <v>91</v>
      </c>
      <c r="O195" s="8">
        <v>44</v>
      </c>
      <c r="P195" s="8">
        <v>24</v>
      </c>
      <c r="Q195" s="7">
        <v>1790</v>
      </c>
      <c r="R195" s="7">
        <v>12</v>
      </c>
      <c r="S195" s="7">
        <v>30</v>
      </c>
      <c r="U195" s="31" t="s">
        <v>47</v>
      </c>
      <c r="V195" s="31" t="s">
        <v>284</v>
      </c>
      <c r="Z195" s="43">
        <v>38</v>
      </c>
      <c r="AA195" s="43">
        <v>95</v>
      </c>
      <c r="AC195">
        <v>50</v>
      </c>
      <c r="AD195">
        <v>27</v>
      </c>
      <c r="AE195" s="12">
        <v>1790</v>
      </c>
      <c r="AF195" s="12">
        <v>12</v>
      </c>
      <c r="AG195" s="12">
        <v>30</v>
      </c>
      <c r="AH195" s="12">
        <v>82</v>
      </c>
      <c r="AI195"/>
      <c r="AJ195" t="s">
        <v>47</v>
      </c>
      <c r="AK195" t="s">
        <v>284</v>
      </c>
      <c r="AL195" s="32"/>
      <c r="AM195" s="32"/>
      <c r="AN195" s="32"/>
      <c r="AO195">
        <v>78</v>
      </c>
      <c r="AP195">
        <v>65</v>
      </c>
      <c r="AR195" s="6">
        <f t="shared" si="8"/>
        <v>195.51000000000002</v>
      </c>
      <c r="AS195" s="6">
        <f t="shared" si="9"/>
        <v>8.9833333333333307</v>
      </c>
      <c r="AT195" s="6">
        <f t="shared" si="10"/>
        <v>4.5366666666666653</v>
      </c>
      <c r="AU195" s="6">
        <f t="shared" si="11"/>
        <v>-13.479999999999999</v>
      </c>
    </row>
    <row r="196" spans="1:47" x14ac:dyDescent="0.35">
      <c r="A196">
        <v>46</v>
      </c>
      <c r="B196">
        <v>25</v>
      </c>
      <c r="C196" s="12">
        <v>1790</v>
      </c>
      <c r="D196" s="12">
        <v>12</v>
      </c>
      <c r="E196" s="12">
        <v>31</v>
      </c>
      <c r="F196"/>
      <c r="G196" t="s">
        <v>39</v>
      </c>
      <c r="H196" t="s">
        <v>293</v>
      </c>
      <c r="I196"/>
      <c r="J196"/>
      <c r="K196"/>
      <c r="L196" s="5">
        <v>93</v>
      </c>
      <c r="M196" s="5">
        <v>2</v>
      </c>
      <c r="O196" s="8">
        <v>44</v>
      </c>
      <c r="P196" s="8">
        <v>24</v>
      </c>
      <c r="Q196" s="7">
        <v>1790</v>
      </c>
      <c r="R196" s="7">
        <v>12</v>
      </c>
      <c r="S196" s="7">
        <v>31</v>
      </c>
      <c r="U196" s="31" t="s">
        <v>39</v>
      </c>
      <c r="V196" s="31" t="s">
        <v>293</v>
      </c>
      <c r="X196"/>
      <c r="Z196" s="43">
        <v>46</v>
      </c>
      <c r="AA196" s="43">
        <v>51</v>
      </c>
      <c r="AC196">
        <v>50</v>
      </c>
      <c r="AD196">
        <v>27</v>
      </c>
      <c r="AE196" s="12">
        <v>1790</v>
      </c>
      <c r="AF196" s="12">
        <v>12</v>
      </c>
      <c r="AG196" s="12">
        <v>31</v>
      </c>
      <c r="AH196" s="12">
        <v>85</v>
      </c>
      <c r="AI196"/>
      <c r="AJ196" t="s">
        <v>39</v>
      </c>
      <c r="AK196" t="s">
        <v>293</v>
      </c>
      <c r="AL196" s="32"/>
      <c r="AM196"/>
      <c r="AN196" s="32"/>
      <c r="AO196">
        <v>45</v>
      </c>
      <c r="AP196">
        <v>11</v>
      </c>
      <c r="AR196" s="6">
        <f t="shared" si="8"/>
        <v>184.64</v>
      </c>
      <c r="AS196" s="6">
        <f t="shared" si="9"/>
        <v>-10.957777777777782</v>
      </c>
      <c r="AT196" s="6">
        <f t="shared" si="10"/>
        <v>-4.9888888888888907</v>
      </c>
      <c r="AU196" s="6">
        <f t="shared" si="11"/>
        <v>16.43666666666666</v>
      </c>
    </row>
    <row r="197" spans="1:47" x14ac:dyDescent="0.35">
      <c r="A197">
        <v>48</v>
      </c>
      <c r="B197">
        <v>26</v>
      </c>
      <c r="C197" s="12">
        <v>1790</v>
      </c>
      <c r="D197" s="12">
        <v>12</v>
      </c>
      <c r="E197" s="12">
        <v>31</v>
      </c>
      <c r="F197"/>
      <c r="G197" t="s">
        <v>289</v>
      </c>
      <c r="H197" t="s">
        <v>290</v>
      </c>
      <c r="I197"/>
      <c r="J197" s="32"/>
      <c r="K197"/>
      <c r="L197" s="5">
        <v>1330</v>
      </c>
      <c r="M197" s="5">
        <v>73</v>
      </c>
      <c r="O197" s="8">
        <v>44</v>
      </c>
      <c r="P197" s="8">
        <v>24</v>
      </c>
      <c r="Q197" s="7">
        <v>1790</v>
      </c>
      <c r="R197" s="7">
        <v>12</v>
      </c>
      <c r="S197" s="7">
        <v>31</v>
      </c>
      <c r="U197" s="31" t="s">
        <v>694</v>
      </c>
      <c r="V197" s="31" t="s">
        <v>290</v>
      </c>
      <c r="Z197" s="43">
        <v>665</v>
      </c>
      <c r="AA197" s="43">
        <v>37</v>
      </c>
      <c r="AC197">
        <v>50</v>
      </c>
      <c r="AD197">
        <v>27</v>
      </c>
      <c r="AE197" s="12">
        <v>1790</v>
      </c>
      <c r="AF197" s="12">
        <v>12</v>
      </c>
      <c r="AG197" s="12">
        <v>31</v>
      </c>
      <c r="AH197" s="12">
        <v>84</v>
      </c>
      <c r="AI197"/>
      <c r="AJ197" t="s">
        <v>32</v>
      </c>
      <c r="AK197" t="s">
        <v>290</v>
      </c>
      <c r="AL197" s="32"/>
      <c r="AM197" s="32"/>
      <c r="AN197" s="32"/>
      <c r="AO197">
        <v>449</v>
      </c>
      <c r="AP197">
        <v>96</v>
      </c>
      <c r="AR197" s="6">
        <f t="shared" si="8"/>
        <v>2446.06</v>
      </c>
      <c r="AS197" s="6">
        <f t="shared" si="9"/>
        <v>-243.59222222222226</v>
      </c>
      <c r="AT197" s="6">
        <f t="shared" si="10"/>
        <v>-122.16111111111114</v>
      </c>
      <c r="AU197" s="6">
        <f t="shared" si="11"/>
        <v>365.39333333333326</v>
      </c>
    </row>
    <row r="198" spans="1:47" x14ac:dyDescent="0.35">
      <c r="A198">
        <v>48</v>
      </c>
      <c r="B198">
        <v>26</v>
      </c>
      <c r="C198" s="12">
        <v>1790</v>
      </c>
      <c r="D198" s="12">
        <v>12</v>
      </c>
      <c r="E198" s="12">
        <v>31</v>
      </c>
      <c r="F198"/>
      <c r="G198" t="s">
        <v>53</v>
      </c>
      <c r="H198" t="s">
        <v>179</v>
      </c>
      <c r="I198" s="32" t="s">
        <v>24</v>
      </c>
      <c r="J198" s="32" t="s">
        <v>1384</v>
      </c>
      <c r="K198"/>
      <c r="L198" s="5">
        <v>2500</v>
      </c>
      <c r="M198" s="5">
        <v>98</v>
      </c>
      <c r="O198" s="8">
        <v>42</v>
      </c>
      <c r="P198" s="8">
        <v>24</v>
      </c>
      <c r="Q198" s="7">
        <v>1790</v>
      </c>
      <c r="R198" s="7">
        <v>12</v>
      </c>
      <c r="S198" s="7">
        <v>31</v>
      </c>
      <c r="U198" s="31" t="s">
        <v>53</v>
      </c>
      <c r="V198" s="31" t="s">
        <v>179</v>
      </c>
      <c r="W198" s="32" t="s">
        <v>24</v>
      </c>
      <c r="X198" s="32" t="s">
        <v>1384</v>
      </c>
      <c r="Z198" s="43">
        <v>1250</v>
      </c>
      <c r="AA198" s="43">
        <v>49</v>
      </c>
      <c r="AC198">
        <v>50</v>
      </c>
      <c r="AD198">
        <v>27</v>
      </c>
      <c r="AE198" s="12">
        <v>1790</v>
      </c>
      <c r="AF198" s="12">
        <v>12</v>
      </c>
      <c r="AG198" s="12">
        <v>31</v>
      </c>
      <c r="AH198" s="12">
        <v>83</v>
      </c>
      <c r="AI198"/>
      <c r="AJ198" t="s">
        <v>53</v>
      </c>
      <c r="AK198" t="s">
        <v>179</v>
      </c>
      <c r="AL198" s="32" t="s">
        <v>24</v>
      </c>
      <c r="AM198" s="32" t="s">
        <v>1384</v>
      </c>
      <c r="AN198" s="32"/>
      <c r="AO198">
        <v>1766</v>
      </c>
      <c r="AP198">
        <v>64</v>
      </c>
      <c r="AR198" s="6">
        <f t="shared" si="8"/>
        <v>5518.11</v>
      </c>
      <c r="AS198" s="6">
        <f t="shared" si="9"/>
        <v>-48.486666666667112</v>
      </c>
      <c r="AT198" s="6">
        <f t="shared" si="10"/>
        <v>-24.733333333333558</v>
      </c>
      <c r="AU198" s="6">
        <f t="shared" si="11"/>
        <v>72.72999999999989</v>
      </c>
    </row>
    <row r="199" spans="1:47" x14ac:dyDescent="0.35">
      <c r="A199">
        <v>19</v>
      </c>
      <c r="B199">
        <v>12</v>
      </c>
      <c r="C199" s="12">
        <v>1790</v>
      </c>
      <c r="D199" s="12">
        <v>12</v>
      </c>
      <c r="E199" s="12">
        <v>31</v>
      </c>
      <c r="F199"/>
      <c r="G199" t="s">
        <v>286</v>
      </c>
      <c r="H199" t="s">
        <v>287</v>
      </c>
      <c r="I199"/>
      <c r="J199" s="32"/>
      <c r="K199"/>
      <c r="L199" s="5">
        <v>168</v>
      </c>
      <c r="M199" s="5">
        <v>49</v>
      </c>
      <c r="O199" s="8">
        <v>45</v>
      </c>
      <c r="P199" s="8">
        <v>24</v>
      </c>
      <c r="Q199" s="7">
        <v>1790</v>
      </c>
      <c r="R199" s="7">
        <v>12</v>
      </c>
      <c r="S199" s="7">
        <v>31</v>
      </c>
      <c r="U199" s="31" t="s">
        <v>286</v>
      </c>
      <c r="V199" s="31" t="s">
        <v>287</v>
      </c>
      <c r="Z199" s="43">
        <v>84</v>
      </c>
      <c r="AA199" s="43">
        <v>25</v>
      </c>
      <c r="AC199">
        <v>50</v>
      </c>
      <c r="AD199">
        <v>27</v>
      </c>
      <c r="AE199" s="12">
        <v>1790</v>
      </c>
      <c r="AF199" s="12">
        <v>12</v>
      </c>
      <c r="AG199" s="12">
        <v>31</v>
      </c>
      <c r="AH199" s="12">
        <v>83</v>
      </c>
      <c r="AI199"/>
      <c r="AJ199" t="s">
        <v>286</v>
      </c>
      <c r="AK199" t="s">
        <v>287</v>
      </c>
      <c r="AL199" s="32"/>
      <c r="AM199" s="32"/>
      <c r="AN199" s="32"/>
      <c r="AO199">
        <v>64</v>
      </c>
      <c r="AP199">
        <v>2</v>
      </c>
      <c r="AR199" s="6">
        <f t="shared" si="8"/>
        <v>316.76</v>
      </c>
      <c r="AS199" s="6">
        <f t="shared" si="9"/>
        <v>-27.707777777777796</v>
      </c>
      <c r="AT199" s="6">
        <f t="shared" si="10"/>
        <v>-14.098888888888899</v>
      </c>
      <c r="AU199" s="6">
        <f t="shared" si="11"/>
        <v>41.566666666666656</v>
      </c>
    </row>
    <row r="200" spans="1:47" x14ac:dyDescent="0.35">
      <c r="A200">
        <v>47</v>
      </c>
      <c r="B200">
        <v>26</v>
      </c>
      <c r="C200" s="12">
        <v>1790</v>
      </c>
      <c r="D200" s="12">
        <v>12</v>
      </c>
      <c r="E200" s="12">
        <v>31</v>
      </c>
      <c r="F200"/>
      <c r="G200" t="s">
        <v>39</v>
      </c>
      <c r="H200" t="s">
        <v>106</v>
      </c>
      <c r="I200" t="s">
        <v>24</v>
      </c>
      <c r="J200" s="32" t="s">
        <v>1384</v>
      </c>
      <c r="K200" t="s">
        <v>25</v>
      </c>
      <c r="L200" s="5">
        <v>2694</v>
      </c>
      <c r="M200" s="5">
        <v>30</v>
      </c>
      <c r="O200" s="8">
        <v>23</v>
      </c>
      <c r="P200" s="8">
        <v>25</v>
      </c>
      <c r="Q200" s="7">
        <v>1790</v>
      </c>
      <c r="R200" s="7">
        <v>12</v>
      </c>
      <c r="S200" s="7">
        <v>31</v>
      </c>
      <c r="U200" s="31" t="s">
        <v>39</v>
      </c>
      <c r="V200" s="31" t="s">
        <v>106</v>
      </c>
      <c r="W200" s="32" t="s">
        <v>24</v>
      </c>
      <c r="X200" s="32" t="s">
        <v>1384</v>
      </c>
      <c r="Y200" s="32" t="s">
        <v>25</v>
      </c>
      <c r="Z200" s="43">
        <v>1347</v>
      </c>
      <c r="AA200" s="43">
        <v>15</v>
      </c>
      <c r="AC200">
        <v>50</v>
      </c>
      <c r="AD200">
        <v>27</v>
      </c>
      <c r="AE200" s="12">
        <v>1790</v>
      </c>
      <c r="AF200" s="12">
        <v>12</v>
      </c>
      <c r="AG200" s="12">
        <v>31</v>
      </c>
      <c r="AH200" s="12">
        <v>83</v>
      </c>
      <c r="AI200"/>
      <c r="AJ200" t="s">
        <v>39</v>
      </c>
      <c r="AK200" t="s">
        <v>106</v>
      </c>
      <c r="AL200" s="32" t="s">
        <v>24</v>
      </c>
      <c r="AM200" s="32" t="s">
        <v>1384</v>
      </c>
      <c r="AN200" s="32" t="s">
        <v>25</v>
      </c>
      <c r="AO200">
        <v>1153</v>
      </c>
      <c r="AP200">
        <v>91</v>
      </c>
      <c r="AR200" s="6">
        <f t="shared" si="8"/>
        <v>5195.3600000000006</v>
      </c>
      <c r="AS200" s="6">
        <f t="shared" si="9"/>
        <v>-385.25111111111102</v>
      </c>
      <c r="AT200" s="6">
        <f t="shared" si="10"/>
        <v>-192.77555555555551</v>
      </c>
      <c r="AU200" s="6">
        <f t="shared" si="11"/>
        <v>577.87666666666689</v>
      </c>
    </row>
    <row r="201" spans="1:47" x14ac:dyDescent="0.35">
      <c r="A201">
        <v>47</v>
      </c>
      <c r="B201">
        <v>26</v>
      </c>
      <c r="C201" s="12">
        <v>1790</v>
      </c>
      <c r="D201" s="12">
        <v>12</v>
      </c>
      <c r="E201" s="12">
        <v>31</v>
      </c>
      <c r="F201"/>
      <c r="G201" t="s">
        <v>39</v>
      </c>
      <c r="H201" t="s">
        <v>292</v>
      </c>
      <c r="I201" t="s">
        <v>24</v>
      </c>
      <c r="J201" s="32" t="s">
        <v>1384</v>
      </c>
      <c r="K201"/>
      <c r="L201" s="5">
        <v>2905</v>
      </c>
      <c r="M201" s="5">
        <v>96</v>
      </c>
      <c r="O201" s="8">
        <v>45</v>
      </c>
      <c r="P201" s="8">
        <v>14</v>
      </c>
      <c r="Q201" s="7">
        <v>1790</v>
      </c>
      <c r="R201" s="7">
        <v>12</v>
      </c>
      <c r="S201" s="7">
        <v>31</v>
      </c>
      <c r="U201" s="31" t="s">
        <v>39</v>
      </c>
      <c r="V201" s="31" t="s">
        <v>292</v>
      </c>
      <c r="W201" s="32" t="s">
        <v>24</v>
      </c>
      <c r="X201" s="32" t="s">
        <v>1384</v>
      </c>
      <c r="Y201" s="32" t="s">
        <v>25</v>
      </c>
      <c r="Z201" s="43">
        <v>1452</v>
      </c>
      <c r="AA201" s="43">
        <v>98</v>
      </c>
      <c r="AC201">
        <v>50</v>
      </c>
      <c r="AD201">
        <v>27</v>
      </c>
      <c r="AE201" s="12">
        <v>1790</v>
      </c>
      <c r="AF201" s="12">
        <v>12</v>
      </c>
      <c r="AG201" s="12">
        <v>31</v>
      </c>
      <c r="AH201" s="12">
        <v>85</v>
      </c>
      <c r="AI201"/>
      <c r="AJ201" t="s">
        <v>39</v>
      </c>
      <c r="AK201" t="s">
        <v>292</v>
      </c>
      <c r="AL201" s="32" t="s">
        <v>24</v>
      </c>
      <c r="AM201" s="32" t="s">
        <v>1384</v>
      </c>
      <c r="AN201" s="32" t="s">
        <v>25</v>
      </c>
      <c r="AO201">
        <v>784</v>
      </c>
      <c r="AP201">
        <v>60</v>
      </c>
      <c r="AR201" s="6">
        <f t="shared" si="8"/>
        <v>5143.54</v>
      </c>
      <c r="AS201" s="6">
        <f t="shared" si="9"/>
        <v>-619.94222222222243</v>
      </c>
      <c r="AT201" s="6">
        <f t="shared" si="10"/>
        <v>-309.95111111111117</v>
      </c>
      <c r="AU201" s="6">
        <f t="shared" si="11"/>
        <v>929.9133333333333</v>
      </c>
    </row>
    <row r="202" spans="1:47" x14ac:dyDescent="0.35">
      <c r="A202">
        <v>48</v>
      </c>
      <c r="B202">
        <v>26</v>
      </c>
      <c r="C202" s="12">
        <v>1790</v>
      </c>
      <c r="D202" s="12">
        <v>12</v>
      </c>
      <c r="E202" s="12">
        <v>31</v>
      </c>
      <c r="F202"/>
      <c r="G202" t="s">
        <v>161</v>
      </c>
      <c r="H202" t="s">
        <v>288</v>
      </c>
      <c r="I202" t="s">
        <v>24</v>
      </c>
      <c r="J202" s="32" t="s">
        <v>1384</v>
      </c>
      <c r="K202" t="s">
        <v>25</v>
      </c>
      <c r="L202" s="5">
        <v>147</v>
      </c>
      <c r="M202" s="5">
        <v>38</v>
      </c>
      <c r="O202" s="8">
        <v>45</v>
      </c>
      <c r="P202" s="8">
        <v>25</v>
      </c>
      <c r="Q202" s="7">
        <v>1790</v>
      </c>
      <c r="R202" s="7">
        <v>12</v>
      </c>
      <c r="S202" s="7">
        <v>31</v>
      </c>
      <c r="U202" s="31" t="s">
        <v>161</v>
      </c>
      <c r="V202" s="31" t="s">
        <v>288</v>
      </c>
      <c r="W202" s="31" t="s">
        <v>24</v>
      </c>
      <c r="X202" s="32" t="s">
        <v>1384</v>
      </c>
      <c r="Z202" s="43">
        <v>73</v>
      </c>
      <c r="AA202" s="43">
        <v>69</v>
      </c>
      <c r="AC202">
        <v>50</v>
      </c>
      <c r="AD202">
        <v>27</v>
      </c>
      <c r="AE202" s="12">
        <v>1790</v>
      </c>
      <c r="AF202" s="12">
        <v>12</v>
      </c>
      <c r="AG202" s="12">
        <v>31</v>
      </c>
      <c r="AH202" s="12">
        <v>84</v>
      </c>
      <c r="AI202"/>
      <c r="AJ202" t="s">
        <v>161</v>
      </c>
      <c r="AK202" t="s">
        <v>288</v>
      </c>
      <c r="AL202" s="31" t="s">
        <v>24</v>
      </c>
      <c r="AM202" s="32" t="s">
        <v>1384</v>
      </c>
      <c r="AN202" s="32"/>
      <c r="AO202">
        <v>64</v>
      </c>
      <c r="AP202">
        <v>51</v>
      </c>
      <c r="AR202" s="6">
        <f t="shared" si="8"/>
        <v>285.58</v>
      </c>
      <c r="AS202" s="6">
        <f t="shared" si="9"/>
        <v>-20.455555555555566</v>
      </c>
      <c r="AT202" s="6">
        <f t="shared" si="10"/>
        <v>-9.9177777777777845</v>
      </c>
      <c r="AU202" s="6">
        <f t="shared" si="11"/>
        <v>30.683333333333326</v>
      </c>
    </row>
    <row r="203" spans="1:47" x14ac:dyDescent="0.35">
      <c r="A203">
        <v>47</v>
      </c>
      <c r="B203">
        <v>26</v>
      </c>
      <c r="C203" s="12">
        <v>1790</v>
      </c>
      <c r="D203" s="12">
        <v>12</v>
      </c>
      <c r="E203" s="12">
        <v>31</v>
      </c>
      <c r="F203"/>
      <c r="G203" t="s">
        <v>291</v>
      </c>
      <c r="H203" t="s">
        <v>114</v>
      </c>
      <c r="I203" t="s">
        <v>24</v>
      </c>
      <c r="J203" s="32" t="s">
        <v>1384</v>
      </c>
      <c r="K203"/>
      <c r="L203" s="5">
        <v>97</v>
      </c>
      <c r="M203" s="5">
        <v>95</v>
      </c>
      <c r="O203" s="8">
        <v>23</v>
      </c>
      <c r="P203" s="8">
        <v>25</v>
      </c>
      <c r="Q203" s="7">
        <v>1790</v>
      </c>
      <c r="R203" s="7">
        <v>12</v>
      </c>
      <c r="S203" s="7">
        <v>31</v>
      </c>
      <c r="U203" s="31" t="s">
        <v>291</v>
      </c>
      <c r="V203" s="31" t="s">
        <v>114</v>
      </c>
      <c r="X203" s="32" t="s">
        <v>1384</v>
      </c>
      <c r="Z203" s="43">
        <v>48</v>
      </c>
      <c r="AA203" s="43">
        <v>98</v>
      </c>
      <c r="AC203">
        <v>50</v>
      </c>
      <c r="AD203">
        <v>27</v>
      </c>
      <c r="AE203" s="12">
        <v>1790</v>
      </c>
      <c r="AF203" s="12">
        <v>12</v>
      </c>
      <c r="AG203" s="12">
        <v>31</v>
      </c>
      <c r="AH203" s="12">
        <v>84</v>
      </c>
      <c r="AI203"/>
      <c r="AJ203" t="s">
        <v>291</v>
      </c>
      <c r="AK203" t="s">
        <v>114</v>
      </c>
      <c r="AL203" s="32"/>
      <c r="AM203" s="32" t="s">
        <v>1384</v>
      </c>
      <c r="AN203" s="32"/>
      <c r="AO203">
        <v>43</v>
      </c>
      <c r="AP203">
        <v>91</v>
      </c>
      <c r="AR203" s="6">
        <f t="shared" si="8"/>
        <v>190.83999999999997</v>
      </c>
      <c r="AS203" s="6">
        <f t="shared" si="9"/>
        <v>-13.132222222222236</v>
      </c>
      <c r="AT203" s="6">
        <f t="shared" si="10"/>
        <v>-6.5411111111111184</v>
      </c>
      <c r="AU203" s="6">
        <f t="shared" si="11"/>
        <v>19.703333333333322</v>
      </c>
    </row>
    <row r="204" spans="1:47" x14ac:dyDescent="0.35">
      <c r="A204">
        <v>48</v>
      </c>
      <c r="B204">
        <v>26</v>
      </c>
      <c r="C204" s="12">
        <v>1790</v>
      </c>
      <c r="D204" s="12">
        <v>12</v>
      </c>
      <c r="E204" s="12">
        <v>31</v>
      </c>
      <c r="F204"/>
      <c r="G204" t="s">
        <v>296</v>
      </c>
      <c r="H204" t="s">
        <v>297</v>
      </c>
      <c r="I204" s="32"/>
      <c r="J204" s="32"/>
      <c r="K204"/>
      <c r="L204" s="5">
        <v>655</v>
      </c>
      <c r="M204" s="5">
        <v>13</v>
      </c>
      <c r="O204" s="8">
        <v>44</v>
      </c>
      <c r="P204" s="8">
        <v>23</v>
      </c>
      <c r="Q204" s="7">
        <v>1790</v>
      </c>
      <c r="R204" s="7">
        <v>12</v>
      </c>
      <c r="S204" s="7">
        <v>31</v>
      </c>
      <c r="U204" t="s">
        <v>296</v>
      </c>
      <c r="V204" t="s">
        <v>297</v>
      </c>
      <c r="Z204" s="43">
        <v>327</v>
      </c>
      <c r="AA204" s="43">
        <v>57</v>
      </c>
      <c r="AC204">
        <v>50</v>
      </c>
      <c r="AD204">
        <v>27</v>
      </c>
      <c r="AE204" s="12">
        <v>1790</v>
      </c>
      <c r="AF204" s="12">
        <v>12</v>
      </c>
      <c r="AG204" s="12">
        <v>31</v>
      </c>
      <c r="AH204" s="12">
        <v>84</v>
      </c>
      <c r="AI204"/>
      <c r="AJ204" t="s">
        <v>296</v>
      </c>
      <c r="AK204" t="s">
        <v>297</v>
      </c>
      <c r="AL204" s="32"/>
      <c r="AM204" s="32"/>
      <c r="AN204" s="32"/>
      <c r="AO204">
        <v>307</v>
      </c>
      <c r="AP204">
        <v>3</v>
      </c>
      <c r="AR204" s="6">
        <f t="shared" si="8"/>
        <v>1289.73</v>
      </c>
      <c r="AS204" s="6">
        <f t="shared" si="9"/>
        <v>-81.916666666666742</v>
      </c>
      <c r="AT204" s="6">
        <f t="shared" si="10"/>
        <v>-40.523333333333376</v>
      </c>
      <c r="AU204" s="6">
        <f t="shared" si="11"/>
        <v>122.87999999999997</v>
      </c>
    </row>
    <row r="205" spans="1:47" x14ac:dyDescent="0.35">
      <c r="A205">
        <v>49</v>
      </c>
      <c r="B205">
        <v>27</v>
      </c>
      <c r="C205" s="12">
        <v>1790</v>
      </c>
      <c r="D205" s="12">
        <v>12</v>
      </c>
      <c r="E205" s="12">
        <v>31</v>
      </c>
      <c r="F205"/>
      <c r="G205" t="s">
        <v>285</v>
      </c>
      <c r="H205"/>
      <c r="I205"/>
      <c r="J205" s="32"/>
      <c r="K205"/>
      <c r="L205" s="5">
        <v>71</v>
      </c>
      <c r="M205" s="5">
        <v>93</v>
      </c>
      <c r="O205" s="8">
        <v>45</v>
      </c>
      <c r="P205" s="8">
        <v>14</v>
      </c>
      <c r="Q205" s="7">
        <v>1790</v>
      </c>
      <c r="R205" s="7">
        <v>12</v>
      </c>
      <c r="S205" s="7">
        <v>31</v>
      </c>
      <c r="U205" s="31" t="s">
        <v>1048</v>
      </c>
      <c r="Z205" s="43">
        <v>35</v>
      </c>
      <c r="AA205" s="43">
        <v>96</v>
      </c>
      <c r="AC205">
        <v>50</v>
      </c>
      <c r="AD205">
        <v>27</v>
      </c>
      <c r="AE205" s="12">
        <v>1790</v>
      </c>
      <c r="AF205" s="12">
        <v>12</v>
      </c>
      <c r="AG205" s="12">
        <v>31</v>
      </c>
      <c r="AH205" s="12">
        <v>83</v>
      </c>
      <c r="AI205"/>
      <c r="AJ205" t="s">
        <v>1362</v>
      </c>
      <c r="AK205"/>
      <c r="AL205" s="32"/>
      <c r="AM205" s="32"/>
      <c r="AN205" s="32"/>
      <c r="AO205">
        <v>6</v>
      </c>
      <c r="AP205">
        <v>11</v>
      </c>
      <c r="AR205" s="6">
        <f t="shared" ref="AR205:AR268" si="12">+L205+M205/100+Z205+AA205/100+AO205+AP205/100</f>
        <v>114</v>
      </c>
      <c r="AS205" s="6">
        <f t="shared" ref="AS205:AS268" si="13">+(4/9)*AR205-L205-M205/100</f>
        <v>-21.263333333333335</v>
      </c>
      <c r="AT205" s="6">
        <f t="shared" ref="AT205:AT268" si="14">+(2/9)*AR205-Z205-M205/100</f>
        <v>-10.596666666666668</v>
      </c>
      <c r="AU205" s="6">
        <f t="shared" ref="AU205:AU268" si="15">+(3/9)*AR205-AO205-AP205/100</f>
        <v>31.89</v>
      </c>
    </row>
    <row r="206" spans="1:47" x14ac:dyDescent="0.35">
      <c r="A206">
        <v>47</v>
      </c>
      <c r="B206">
        <v>26</v>
      </c>
      <c r="C206" s="12">
        <v>1791</v>
      </c>
      <c r="D206" s="12">
        <v>1</v>
      </c>
      <c r="E206" s="12">
        <v>4</v>
      </c>
      <c r="F206"/>
      <c r="G206" t="s">
        <v>55</v>
      </c>
      <c r="H206" t="s">
        <v>309</v>
      </c>
      <c r="I206" t="s">
        <v>543</v>
      </c>
      <c r="J206" t="s">
        <v>1384</v>
      </c>
      <c r="K206"/>
      <c r="L206" s="5">
        <v>440</v>
      </c>
      <c r="M206" s="5">
        <v>2</v>
      </c>
      <c r="O206" s="8">
        <v>46</v>
      </c>
      <c r="P206" s="8">
        <v>25</v>
      </c>
      <c r="Q206" s="7">
        <v>1791</v>
      </c>
      <c r="R206" s="7">
        <v>1</v>
      </c>
      <c r="S206" s="7">
        <v>4</v>
      </c>
      <c r="U206" s="31" t="s">
        <v>55</v>
      </c>
      <c r="V206" s="31" t="s">
        <v>309</v>
      </c>
      <c r="W206" t="s">
        <v>543</v>
      </c>
      <c r="X206" t="s">
        <v>1384</v>
      </c>
      <c r="Z206" s="43">
        <v>220</v>
      </c>
      <c r="AA206" s="43">
        <v>1</v>
      </c>
      <c r="AC206">
        <v>75</v>
      </c>
      <c r="AD206">
        <v>40</v>
      </c>
      <c r="AE206" s="12">
        <v>1791</v>
      </c>
      <c r="AF206" s="12">
        <v>1</v>
      </c>
      <c r="AG206" s="12">
        <v>4</v>
      </c>
      <c r="AH206" s="12">
        <v>87</v>
      </c>
      <c r="AI206"/>
      <c r="AJ206" t="s">
        <v>55</v>
      </c>
      <c r="AK206" t="s">
        <v>309</v>
      </c>
      <c r="AL206" t="s">
        <v>543</v>
      </c>
      <c r="AM206" t="s">
        <v>1384</v>
      </c>
      <c r="AN206" s="32"/>
      <c r="AO206">
        <v>158</v>
      </c>
      <c r="AP206">
        <v>80</v>
      </c>
      <c r="AR206" s="6">
        <f t="shared" si="12"/>
        <v>818.82999999999993</v>
      </c>
      <c r="AS206" s="6">
        <f t="shared" si="13"/>
        <v>-76.095555555555578</v>
      </c>
      <c r="AT206" s="6">
        <f t="shared" si="14"/>
        <v>-38.057777777777794</v>
      </c>
      <c r="AU206" s="6">
        <f t="shared" si="15"/>
        <v>114.14333333333327</v>
      </c>
    </row>
    <row r="207" spans="1:47" x14ac:dyDescent="0.35">
      <c r="A207">
        <v>57</v>
      </c>
      <c r="B207">
        <v>32</v>
      </c>
      <c r="C207" s="12">
        <v>1791</v>
      </c>
      <c r="D207" s="12">
        <v>1</v>
      </c>
      <c r="E207" s="12">
        <v>4</v>
      </c>
      <c r="F207"/>
      <c r="G207" t="s">
        <v>68</v>
      </c>
      <c r="H207" t="s">
        <v>67</v>
      </c>
      <c r="I207" t="s">
        <v>24</v>
      </c>
      <c r="J207" s="32" t="s">
        <v>1384</v>
      </c>
      <c r="K207" t="s">
        <v>25</v>
      </c>
      <c r="L207" s="5">
        <v>1763</v>
      </c>
      <c r="M207" s="5"/>
      <c r="O207" s="8">
        <v>46</v>
      </c>
      <c r="P207" s="8">
        <v>25</v>
      </c>
      <c r="Q207" s="7">
        <v>1791</v>
      </c>
      <c r="R207" s="7">
        <v>1</v>
      </c>
      <c r="S207" s="7">
        <v>4</v>
      </c>
      <c r="U207" s="31" t="s">
        <v>68</v>
      </c>
      <c r="V207" s="31" t="s">
        <v>67</v>
      </c>
      <c r="W207" s="32" t="s">
        <v>24</v>
      </c>
      <c r="X207" s="32" t="s">
        <v>1384</v>
      </c>
      <c r="Z207" s="43">
        <v>881</v>
      </c>
      <c r="AA207" s="43">
        <v>50</v>
      </c>
      <c r="AC207">
        <v>75</v>
      </c>
      <c r="AD207">
        <v>40</v>
      </c>
      <c r="AE207" s="12">
        <v>1791</v>
      </c>
      <c r="AF207" s="12">
        <v>1</v>
      </c>
      <c r="AG207" s="12">
        <v>4</v>
      </c>
      <c r="AH207" s="12">
        <v>87</v>
      </c>
      <c r="AI207"/>
      <c r="AJ207" t="s">
        <v>68</v>
      </c>
      <c r="AK207" t="s">
        <v>67</v>
      </c>
      <c r="AL207" s="32" t="s">
        <v>24</v>
      </c>
      <c r="AM207" s="32" t="s">
        <v>1384</v>
      </c>
      <c r="AN207" s="32"/>
      <c r="AO207">
        <v>476</v>
      </c>
      <c r="AP207"/>
      <c r="AR207" s="6">
        <f t="shared" si="12"/>
        <v>3120.5</v>
      </c>
      <c r="AS207" s="6">
        <f t="shared" si="13"/>
        <v>-376.11111111111109</v>
      </c>
      <c r="AT207" s="6">
        <f t="shared" si="14"/>
        <v>-187.55555555555554</v>
      </c>
      <c r="AU207" s="6">
        <f t="shared" si="15"/>
        <v>564.16666666666652</v>
      </c>
    </row>
    <row r="208" spans="1:47" x14ac:dyDescent="0.35">
      <c r="A208">
        <v>55</v>
      </c>
      <c r="B208">
        <v>30</v>
      </c>
      <c r="C208" s="12">
        <v>1791</v>
      </c>
      <c r="D208" s="12">
        <v>1</v>
      </c>
      <c r="E208" s="12">
        <v>4</v>
      </c>
      <c r="F208"/>
      <c r="G208" t="s">
        <v>87</v>
      </c>
      <c r="H208" t="s">
        <v>86</v>
      </c>
      <c r="I208" t="s">
        <v>24</v>
      </c>
      <c r="J208" s="32" t="s">
        <v>1384</v>
      </c>
      <c r="K208" t="s">
        <v>25</v>
      </c>
      <c r="L208" s="5">
        <v>4271</v>
      </c>
      <c r="M208" s="5">
        <v>21</v>
      </c>
      <c r="O208" s="8">
        <v>16</v>
      </c>
      <c r="P208" s="8">
        <v>10</v>
      </c>
      <c r="Q208" s="7">
        <v>1791</v>
      </c>
      <c r="R208" s="7">
        <v>1</v>
      </c>
      <c r="S208" s="7">
        <v>4</v>
      </c>
      <c r="U208" s="31" t="s">
        <v>47</v>
      </c>
      <c r="V208" s="31" t="s">
        <v>1030</v>
      </c>
      <c r="W208" s="32" t="s">
        <v>24</v>
      </c>
      <c r="X208" s="32" t="s">
        <v>1384</v>
      </c>
      <c r="Z208" s="43">
        <v>2135</v>
      </c>
      <c r="AA208" s="43">
        <v>61</v>
      </c>
      <c r="AC208">
        <v>75</v>
      </c>
      <c r="AD208">
        <v>40</v>
      </c>
      <c r="AE208" s="12">
        <v>1791</v>
      </c>
      <c r="AF208" s="12">
        <v>1</v>
      </c>
      <c r="AG208" s="12">
        <v>4</v>
      </c>
      <c r="AH208" s="12">
        <v>86</v>
      </c>
      <c r="AI208"/>
      <c r="AJ208" t="s">
        <v>87</v>
      </c>
      <c r="AK208" t="s">
        <v>86</v>
      </c>
      <c r="AL208" s="32" t="s">
        <v>24</v>
      </c>
      <c r="AM208" s="32" t="s">
        <v>1384</v>
      </c>
      <c r="AN208" s="32"/>
      <c r="AO208">
        <v>1476</v>
      </c>
      <c r="AP208"/>
      <c r="AR208" s="6">
        <f t="shared" si="12"/>
        <v>7882.82</v>
      </c>
      <c r="AS208" s="6">
        <f t="shared" si="13"/>
        <v>-767.73444444444476</v>
      </c>
      <c r="AT208" s="6">
        <f t="shared" si="14"/>
        <v>-383.47222222222234</v>
      </c>
      <c r="AU208" s="6">
        <f t="shared" si="15"/>
        <v>1151.6066666666666</v>
      </c>
    </row>
    <row r="209" spans="1:47" x14ac:dyDescent="0.35">
      <c r="A209">
        <v>116</v>
      </c>
      <c r="B209">
        <v>61</v>
      </c>
      <c r="C209" s="12">
        <v>1791</v>
      </c>
      <c r="D209" s="12">
        <v>1</v>
      </c>
      <c r="E209" s="12">
        <v>10</v>
      </c>
      <c r="F209"/>
      <c r="G209" t="s">
        <v>45</v>
      </c>
      <c r="H209" t="s">
        <v>312</v>
      </c>
      <c r="I209" t="s">
        <v>24</v>
      </c>
      <c r="J209" s="32" t="s">
        <v>1384</v>
      </c>
      <c r="K209" t="s">
        <v>313</v>
      </c>
      <c r="L209" s="5">
        <v>4000</v>
      </c>
      <c r="M209" s="5"/>
      <c r="O209" s="8">
        <v>46</v>
      </c>
      <c r="P209" s="8">
        <v>25</v>
      </c>
      <c r="Q209" s="7">
        <v>1791</v>
      </c>
      <c r="R209" s="7">
        <v>1</v>
      </c>
      <c r="S209" s="7">
        <v>10</v>
      </c>
      <c r="U209" s="31" t="s">
        <v>45</v>
      </c>
      <c r="V209" s="31" t="s">
        <v>312</v>
      </c>
      <c r="W209" s="32" t="s">
        <v>24</v>
      </c>
      <c r="X209" s="32" t="s">
        <v>1384</v>
      </c>
      <c r="Y209" s="32" t="s">
        <v>313</v>
      </c>
      <c r="Z209" s="43">
        <v>2000</v>
      </c>
      <c r="AC209">
        <v>75</v>
      </c>
      <c r="AD209">
        <v>40</v>
      </c>
      <c r="AE209" s="12">
        <v>1791</v>
      </c>
      <c r="AF209" s="12">
        <v>1</v>
      </c>
      <c r="AG209" s="12">
        <v>10</v>
      </c>
      <c r="AH209" s="12">
        <v>90</v>
      </c>
      <c r="AI209"/>
      <c r="AJ209" t="s">
        <v>45</v>
      </c>
      <c r="AK209" t="s">
        <v>312</v>
      </c>
      <c r="AL209" s="32" t="s">
        <v>24</v>
      </c>
      <c r="AM209" s="32" t="s">
        <v>1384</v>
      </c>
      <c r="AN209" s="32" t="s">
        <v>313</v>
      </c>
      <c r="AO209">
        <v>1080</v>
      </c>
      <c r="AP209"/>
      <c r="AR209" s="6">
        <f t="shared" si="12"/>
        <v>7080</v>
      </c>
      <c r="AS209" s="6">
        <f t="shared" si="13"/>
        <v>-853.33333333333348</v>
      </c>
      <c r="AT209" s="6">
        <f t="shared" si="14"/>
        <v>-426.66666666666674</v>
      </c>
      <c r="AU209" s="6">
        <f t="shared" si="15"/>
        <v>1280</v>
      </c>
    </row>
    <row r="210" spans="1:47" x14ac:dyDescent="0.35">
      <c r="A210">
        <v>272</v>
      </c>
      <c r="B210">
        <v>139</v>
      </c>
      <c r="C210" s="12">
        <v>1791</v>
      </c>
      <c r="D210" s="12">
        <v>1</v>
      </c>
      <c r="E210" s="12">
        <v>10</v>
      </c>
      <c r="F210" t="s">
        <v>315</v>
      </c>
      <c r="G210" t="s">
        <v>45</v>
      </c>
      <c r="H210" t="s">
        <v>311</v>
      </c>
      <c r="I210" s="32"/>
      <c r="J210" s="32"/>
      <c r="K210"/>
      <c r="L210" s="5">
        <v>337</v>
      </c>
      <c r="M210" s="5">
        <v>67</v>
      </c>
      <c r="O210" s="8">
        <v>47</v>
      </c>
      <c r="P210" s="8">
        <v>26</v>
      </c>
      <c r="Q210" s="7">
        <v>1791</v>
      </c>
      <c r="R210" s="7">
        <v>1</v>
      </c>
      <c r="S210" s="7">
        <v>10</v>
      </c>
      <c r="T210" s="7" t="s">
        <v>388</v>
      </c>
      <c r="U210" s="31" t="s">
        <v>45</v>
      </c>
      <c r="V210" s="31" t="s">
        <v>311</v>
      </c>
      <c r="Z210" s="43">
        <v>168</v>
      </c>
      <c r="AA210" s="43">
        <v>83</v>
      </c>
      <c r="AC210">
        <v>75</v>
      </c>
      <c r="AD210">
        <v>40</v>
      </c>
      <c r="AE210" s="12">
        <v>1791</v>
      </c>
      <c r="AF210" s="12">
        <v>1</v>
      </c>
      <c r="AG210" s="12">
        <v>10</v>
      </c>
      <c r="AH210" s="12">
        <v>90</v>
      </c>
      <c r="AI210" t="s">
        <v>388</v>
      </c>
      <c r="AJ210" t="s">
        <v>45</v>
      </c>
      <c r="AK210" t="s">
        <v>311</v>
      </c>
      <c r="AL210" s="32"/>
      <c r="AM210" s="32"/>
      <c r="AN210" s="32"/>
      <c r="AO210">
        <v>96</v>
      </c>
      <c r="AP210">
        <v>66</v>
      </c>
      <c r="AR210" s="6">
        <f t="shared" si="12"/>
        <v>603.16</v>
      </c>
      <c r="AS210" s="6">
        <f t="shared" si="13"/>
        <v>-69.598888888888936</v>
      </c>
      <c r="AT210" s="6">
        <f t="shared" si="14"/>
        <v>-34.634444444444469</v>
      </c>
      <c r="AU210" s="6">
        <f t="shared" si="15"/>
        <v>104.39333333333332</v>
      </c>
    </row>
    <row r="211" spans="1:47" x14ac:dyDescent="0.35">
      <c r="A211">
        <v>56</v>
      </c>
      <c r="B211">
        <v>31</v>
      </c>
      <c r="C211" s="12">
        <v>1791</v>
      </c>
      <c r="D211" s="12">
        <v>1</v>
      </c>
      <c r="E211" s="12">
        <v>10</v>
      </c>
      <c r="F211"/>
      <c r="G211" t="s">
        <v>68</v>
      </c>
      <c r="H211" t="s">
        <v>67</v>
      </c>
      <c r="I211" t="s">
        <v>24</v>
      </c>
      <c r="J211" s="32" t="s">
        <v>1384</v>
      </c>
      <c r="K211" t="s">
        <v>25</v>
      </c>
      <c r="L211" s="5">
        <v>3068</v>
      </c>
      <c r="M211" s="5">
        <v>87</v>
      </c>
      <c r="O211" s="8">
        <v>47</v>
      </c>
      <c r="P211" s="8">
        <v>25</v>
      </c>
      <c r="Q211" s="7">
        <v>1791</v>
      </c>
      <c r="R211" s="7">
        <v>1</v>
      </c>
      <c r="S211" s="7">
        <v>10</v>
      </c>
      <c r="U211" s="31" t="s">
        <v>68</v>
      </c>
      <c r="V211" s="31" t="s">
        <v>67</v>
      </c>
      <c r="W211" s="32" t="s">
        <v>24</v>
      </c>
      <c r="X211" s="32" t="s">
        <v>1384</v>
      </c>
      <c r="Z211" s="44">
        <v>1534</v>
      </c>
      <c r="AA211" s="44">
        <v>43</v>
      </c>
      <c r="AC211">
        <v>75</v>
      </c>
      <c r="AD211">
        <v>40</v>
      </c>
      <c r="AE211" s="12">
        <v>1791</v>
      </c>
      <c r="AF211" s="12">
        <v>1</v>
      </c>
      <c r="AG211" s="12">
        <v>10</v>
      </c>
      <c r="AH211" s="12">
        <v>89</v>
      </c>
      <c r="AI211"/>
      <c r="AJ211" t="s">
        <v>68</v>
      </c>
      <c r="AK211" t="s">
        <v>67</v>
      </c>
      <c r="AL211" s="32" t="s">
        <v>24</v>
      </c>
      <c r="AM211" s="32" t="s">
        <v>1384</v>
      </c>
      <c r="AN211" s="32"/>
      <c r="AO211">
        <v>828</v>
      </c>
      <c r="AP211">
        <v>58</v>
      </c>
      <c r="AR211" s="6">
        <f t="shared" si="12"/>
        <v>5431.88</v>
      </c>
      <c r="AS211" s="6">
        <f t="shared" si="13"/>
        <v>-654.70111111111112</v>
      </c>
      <c r="AT211" s="6">
        <f t="shared" si="14"/>
        <v>-327.78555555555556</v>
      </c>
      <c r="AU211" s="6">
        <f t="shared" si="15"/>
        <v>982.04666666666651</v>
      </c>
    </row>
    <row r="212" spans="1:47" x14ac:dyDescent="0.35">
      <c r="A212">
        <v>32</v>
      </c>
      <c r="B212">
        <v>18</v>
      </c>
      <c r="C212" s="12">
        <v>1791</v>
      </c>
      <c r="D212" s="12">
        <v>1</v>
      </c>
      <c r="E212" s="12">
        <v>10</v>
      </c>
      <c r="F212"/>
      <c r="G212" t="s">
        <v>68</v>
      </c>
      <c r="H212" t="s">
        <v>67</v>
      </c>
      <c r="I212" t="s">
        <v>24</v>
      </c>
      <c r="J212" s="32" t="s">
        <v>1384</v>
      </c>
      <c r="K212" t="s">
        <v>25</v>
      </c>
      <c r="L212" s="5">
        <v>5662</v>
      </c>
      <c r="M212" s="5">
        <v>22</v>
      </c>
      <c r="O212" s="8">
        <v>47</v>
      </c>
      <c r="P212" s="8">
        <v>26</v>
      </c>
      <c r="Q212" s="7">
        <v>1791</v>
      </c>
      <c r="R212" s="7">
        <v>1</v>
      </c>
      <c r="S212" s="7">
        <v>10</v>
      </c>
      <c r="U212" s="31" t="s">
        <v>68</v>
      </c>
      <c r="V212" s="31" t="s">
        <v>67</v>
      </c>
      <c r="W212" s="32" t="s">
        <v>24</v>
      </c>
      <c r="X212" s="32" t="s">
        <v>1384</v>
      </c>
      <c r="Y212" s="32" t="s">
        <v>25</v>
      </c>
      <c r="Z212" s="43">
        <v>2831</v>
      </c>
      <c r="AA212" s="43">
        <v>10</v>
      </c>
      <c r="AC212">
        <v>75</v>
      </c>
      <c r="AD212">
        <v>40</v>
      </c>
      <c r="AE212" s="12">
        <v>1791</v>
      </c>
      <c r="AF212" s="12">
        <v>1</v>
      </c>
      <c r="AG212" s="12">
        <v>10</v>
      </c>
      <c r="AH212" s="12">
        <v>90</v>
      </c>
      <c r="AI212"/>
      <c r="AJ212" t="s">
        <v>68</v>
      </c>
      <c r="AK212" t="s">
        <v>67</v>
      </c>
      <c r="AL212" s="32" t="s">
        <v>24</v>
      </c>
      <c r="AM212" s="32" t="s">
        <v>1384</v>
      </c>
      <c r="AN212" s="32" t="s">
        <v>25</v>
      </c>
      <c r="AO212">
        <v>1528</v>
      </c>
      <c r="AP212">
        <v>80</v>
      </c>
      <c r="AR212" s="6">
        <f t="shared" si="12"/>
        <v>10022.120000000001</v>
      </c>
      <c r="AS212" s="6">
        <f t="shared" si="13"/>
        <v>-1207.9444444444441</v>
      </c>
      <c r="AT212" s="6">
        <f t="shared" si="14"/>
        <v>-604.08222222222207</v>
      </c>
      <c r="AU212" s="6">
        <f t="shared" si="15"/>
        <v>1811.906666666667</v>
      </c>
    </row>
    <row r="213" spans="1:47" x14ac:dyDescent="0.35">
      <c r="A213" s="40">
        <v>378</v>
      </c>
      <c r="B213" s="40">
        <v>192</v>
      </c>
      <c r="C213" s="41">
        <v>1791</v>
      </c>
      <c r="D213" s="41">
        <v>1</v>
      </c>
      <c r="E213" s="41">
        <v>10</v>
      </c>
      <c r="F213" s="40"/>
      <c r="G213" s="40" t="s">
        <v>169</v>
      </c>
      <c r="H213" s="40" t="s">
        <v>310</v>
      </c>
      <c r="I213" s="40" t="s">
        <v>24</v>
      </c>
      <c r="J213" s="32" t="s">
        <v>1384</v>
      </c>
      <c r="K213" s="40"/>
      <c r="L213" s="52">
        <v>711</v>
      </c>
      <c r="M213" s="52">
        <v>22</v>
      </c>
      <c r="O213" s="8">
        <v>47</v>
      </c>
      <c r="P213" s="8">
        <v>26</v>
      </c>
      <c r="Q213" s="7">
        <v>1791</v>
      </c>
      <c r="R213" s="7">
        <v>1</v>
      </c>
      <c r="S213" s="7">
        <v>10</v>
      </c>
      <c r="U213" s="31" t="s">
        <v>169</v>
      </c>
      <c r="V213" s="31" t="s">
        <v>310</v>
      </c>
      <c r="W213" s="31" t="s">
        <v>24</v>
      </c>
      <c r="X213" s="32" t="s">
        <v>1384</v>
      </c>
      <c r="Z213" s="43">
        <v>355</v>
      </c>
      <c r="AA213" s="43">
        <v>61</v>
      </c>
      <c r="AC213" s="40">
        <v>75</v>
      </c>
      <c r="AD213" s="40">
        <v>40</v>
      </c>
      <c r="AE213" s="41">
        <v>1791</v>
      </c>
      <c r="AF213" s="41">
        <v>1</v>
      </c>
      <c r="AG213" s="41">
        <v>10</v>
      </c>
      <c r="AH213" s="41">
        <v>89</v>
      </c>
      <c r="AI213" s="40"/>
      <c r="AJ213" s="40" t="s">
        <v>169</v>
      </c>
      <c r="AK213" s="40" t="s">
        <v>310</v>
      </c>
      <c r="AL213" s="31" t="s">
        <v>24</v>
      </c>
      <c r="AM213" s="32" t="s">
        <v>1384</v>
      </c>
      <c r="AN213" s="32"/>
      <c r="AO213" s="40">
        <v>192</v>
      </c>
      <c r="AP213" s="40">
        <v>2</v>
      </c>
      <c r="AR213" s="6">
        <f t="shared" si="12"/>
        <v>1258.8499999999999</v>
      </c>
      <c r="AS213" s="6">
        <f t="shared" si="13"/>
        <v>-151.73111111111118</v>
      </c>
      <c r="AT213" s="6">
        <f t="shared" si="14"/>
        <v>-75.475555555555587</v>
      </c>
      <c r="AU213" s="6">
        <f t="shared" si="15"/>
        <v>227.59666666666661</v>
      </c>
    </row>
    <row r="214" spans="1:47" x14ac:dyDescent="0.35">
      <c r="A214">
        <v>114</v>
      </c>
      <c r="B214">
        <v>60</v>
      </c>
      <c r="C214" s="12">
        <v>1791</v>
      </c>
      <c r="D214" s="12">
        <v>1</v>
      </c>
      <c r="E214" s="12">
        <v>10</v>
      </c>
      <c r="F214" t="s">
        <v>1379</v>
      </c>
      <c r="G214" t="s">
        <v>1380</v>
      </c>
      <c r="H214"/>
      <c r="I214"/>
      <c r="J214" s="32"/>
      <c r="K214" t="s">
        <v>1381</v>
      </c>
      <c r="L214" s="5">
        <v>1618</v>
      </c>
      <c r="M214" s="5"/>
      <c r="O214" s="8">
        <v>47</v>
      </c>
      <c r="P214" s="8">
        <v>26</v>
      </c>
      <c r="Q214" s="7">
        <v>1791</v>
      </c>
      <c r="R214" s="7">
        <v>1</v>
      </c>
      <c r="S214" s="7">
        <v>10</v>
      </c>
      <c r="U214" s="31" t="s">
        <v>1049</v>
      </c>
      <c r="Z214" s="43">
        <v>809</v>
      </c>
      <c r="AC214">
        <v>75</v>
      </c>
      <c r="AD214">
        <v>40</v>
      </c>
      <c r="AE214" s="12">
        <v>1791</v>
      </c>
      <c r="AF214" s="12">
        <v>1</v>
      </c>
      <c r="AG214" s="12">
        <v>10</v>
      </c>
      <c r="AH214" s="12">
        <v>87</v>
      </c>
      <c r="AI214"/>
      <c r="AJ214" t="s">
        <v>1358</v>
      </c>
      <c r="AK214"/>
      <c r="AL214" s="32"/>
      <c r="AM214" s="32"/>
      <c r="AN214" s="32"/>
      <c r="AO214">
        <v>436</v>
      </c>
      <c r="AP214">
        <v>85</v>
      </c>
      <c r="AR214" s="6">
        <f t="shared" si="12"/>
        <v>2863.85</v>
      </c>
      <c r="AS214" s="6">
        <f t="shared" si="13"/>
        <v>-345.17777777777792</v>
      </c>
      <c r="AT214" s="6">
        <f t="shared" si="14"/>
        <v>-172.58888888888896</v>
      </c>
      <c r="AU214" s="6">
        <f t="shared" si="15"/>
        <v>517.76666666666654</v>
      </c>
    </row>
    <row r="215" spans="1:47" x14ac:dyDescent="0.35">
      <c r="A215">
        <v>55</v>
      </c>
      <c r="B215">
        <v>30</v>
      </c>
      <c r="C215" s="12">
        <v>1791</v>
      </c>
      <c r="D215" s="12">
        <v>1</v>
      </c>
      <c r="E215" s="12">
        <v>11</v>
      </c>
      <c r="F215"/>
      <c r="G215" t="s">
        <v>137</v>
      </c>
      <c r="H215" t="s">
        <v>314</v>
      </c>
      <c r="I215" t="s">
        <v>24</v>
      </c>
      <c r="J215" s="32" t="s">
        <v>1384</v>
      </c>
      <c r="K215" s="32" t="s">
        <v>25</v>
      </c>
      <c r="L215" s="5">
        <v>9473</v>
      </c>
      <c r="M215" s="5">
        <v>3</v>
      </c>
      <c r="O215" s="8">
        <v>31</v>
      </c>
      <c r="P215" s="8">
        <v>26</v>
      </c>
      <c r="Q215" s="7">
        <v>1791</v>
      </c>
      <c r="R215" s="7">
        <v>1</v>
      </c>
      <c r="S215" s="7">
        <v>11</v>
      </c>
      <c r="U215" s="31" t="s">
        <v>137</v>
      </c>
      <c r="V215" s="31" t="s">
        <v>314</v>
      </c>
      <c r="W215" s="32" t="s">
        <v>24</v>
      </c>
      <c r="X215" s="32" t="s">
        <v>1384</v>
      </c>
      <c r="Y215" s="32" t="s">
        <v>25</v>
      </c>
      <c r="Z215" s="43">
        <v>4736</v>
      </c>
      <c r="AA215" s="43">
        <v>51</v>
      </c>
      <c r="AC215">
        <v>75</v>
      </c>
      <c r="AD215">
        <v>40</v>
      </c>
      <c r="AE215" s="12">
        <v>1791</v>
      </c>
      <c r="AF215" s="12">
        <v>1</v>
      </c>
      <c r="AG215" s="12">
        <v>11</v>
      </c>
      <c r="AH215" s="12">
        <v>91</v>
      </c>
      <c r="AI215"/>
      <c r="AJ215" t="s">
        <v>137</v>
      </c>
      <c r="AK215" t="s">
        <v>314</v>
      </c>
      <c r="AL215" s="32" t="s">
        <v>24</v>
      </c>
      <c r="AM215" s="32" t="s">
        <v>1384</v>
      </c>
      <c r="AN215" s="32" t="s">
        <v>25</v>
      </c>
      <c r="AO215">
        <v>2899</v>
      </c>
      <c r="AP215">
        <v>70</v>
      </c>
      <c r="AR215" s="6">
        <f t="shared" si="12"/>
        <v>17109.240000000002</v>
      </c>
      <c r="AS215" s="6">
        <f t="shared" si="13"/>
        <v>-1868.9233333333334</v>
      </c>
      <c r="AT215" s="6">
        <f t="shared" si="14"/>
        <v>-933.97666666666669</v>
      </c>
      <c r="AU215" s="6">
        <f t="shared" si="15"/>
        <v>2803.38</v>
      </c>
    </row>
    <row r="216" spans="1:47" x14ac:dyDescent="0.35">
      <c r="A216">
        <v>56</v>
      </c>
      <c r="B216">
        <v>31</v>
      </c>
      <c r="C216" s="12">
        <v>1791</v>
      </c>
      <c r="D216" s="12">
        <v>1</v>
      </c>
      <c r="E216" s="12">
        <v>11</v>
      </c>
      <c r="F216"/>
      <c r="G216" t="s">
        <v>232</v>
      </c>
      <c r="H216" t="s">
        <v>261</v>
      </c>
      <c r="I216" t="s">
        <v>24</v>
      </c>
      <c r="J216" s="32" t="s">
        <v>1384</v>
      </c>
      <c r="K216"/>
      <c r="L216" s="5">
        <v>154</v>
      </c>
      <c r="M216" s="5">
        <v>49</v>
      </c>
      <c r="O216" s="8">
        <v>53</v>
      </c>
      <c r="P216" s="8">
        <v>18</v>
      </c>
      <c r="Q216" s="7">
        <v>1791</v>
      </c>
      <c r="R216" s="7">
        <v>1</v>
      </c>
      <c r="S216" s="7">
        <v>11</v>
      </c>
      <c r="U216" s="31" t="s">
        <v>232</v>
      </c>
      <c r="V216" s="31" t="s">
        <v>261</v>
      </c>
      <c r="W216" s="32" t="s">
        <v>24</v>
      </c>
      <c r="X216" s="32" t="s">
        <v>1384</v>
      </c>
      <c r="Z216" s="43">
        <v>77</v>
      </c>
      <c r="AA216" s="43">
        <v>24</v>
      </c>
      <c r="AC216">
        <v>75</v>
      </c>
      <c r="AD216">
        <v>40</v>
      </c>
      <c r="AE216" s="12">
        <v>1791</v>
      </c>
      <c r="AF216" s="12">
        <v>1</v>
      </c>
      <c r="AG216" s="12">
        <v>11</v>
      </c>
      <c r="AH216" s="12">
        <v>91</v>
      </c>
      <c r="AI216"/>
      <c r="AJ216" t="s">
        <v>232</v>
      </c>
      <c r="AK216" t="s">
        <v>261</v>
      </c>
      <c r="AL216" s="32" t="s">
        <v>24</v>
      </c>
      <c r="AM216" s="32" t="s">
        <v>1384</v>
      </c>
      <c r="AN216" s="32"/>
      <c r="AO216">
        <v>95</v>
      </c>
      <c r="AP216">
        <v>70</v>
      </c>
      <c r="AR216" s="6">
        <f t="shared" si="12"/>
        <v>327.43</v>
      </c>
      <c r="AS216" s="6">
        <f t="shared" si="13"/>
        <v>-8.9655555555555591</v>
      </c>
      <c r="AT216" s="6">
        <f t="shared" si="14"/>
        <v>-4.7277777777777796</v>
      </c>
      <c r="AU216" s="6">
        <f t="shared" si="15"/>
        <v>13.443333333333332</v>
      </c>
    </row>
    <row r="217" spans="1:47" x14ac:dyDescent="0.35">
      <c r="A217">
        <v>57</v>
      </c>
      <c r="B217">
        <v>32</v>
      </c>
      <c r="C217" s="12">
        <v>1791</v>
      </c>
      <c r="D217" s="12">
        <v>1</v>
      </c>
      <c r="E217" s="12">
        <v>11</v>
      </c>
      <c r="F217"/>
      <c r="G217" t="s">
        <v>53</v>
      </c>
      <c r="H217" t="s">
        <v>179</v>
      </c>
      <c r="I217" s="32" t="s">
        <v>24</v>
      </c>
      <c r="J217" s="32" t="s">
        <v>1384</v>
      </c>
      <c r="K217"/>
      <c r="L217" s="5">
        <v>1233</v>
      </c>
      <c r="M217" s="5">
        <v>76</v>
      </c>
      <c r="O217" s="8">
        <v>31</v>
      </c>
      <c r="P217" s="8">
        <v>29</v>
      </c>
      <c r="Q217" s="7">
        <v>1791</v>
      </c>
      <c r="R217" s="7">
        <v>1</v>
      </c>
      <c r="S217" s="7">
        <v>11</v>
      </c>
      <c r="U217" s="31" t="s">
        <v>53</v>
      </c>
      <c r="V217" s="31" t="s">
        <v>179</v>
      </c>
      <c r="W217" s="32" t="s">
        <v>24</v>
      </c>
      <c r="X217" s="32" t="s">
        <v>1384</v>
      </c>
      <c r="Z217" s="43">
        <v>616</v>
      </c>
      <c r="AA217" s="43">
        <v>88</v>
      </c>
      <c r="AC217">
        <v>75</v>
      </c>
      <c r="AD217">
        <v>40</v>
      </c>
      <c r="AE217" s="12">
        <v>1791</v>
      </c>
      <c r="AF217" s="12">
        <v>1</v>
      </c>
      <c r="AG217" s="12">
        <v>11</v>
      </c>
      <c r="AH217" s="12">
        <v>91</v>
      </c>
      <c r="AI217"/>
      <c r="AJ217" t="s">
        <v>53</v>
      </c>
      <c r="AK217" t="s">
        <v>179</v>
      </c>
      <c r="AL217" s="32" t="s">
        <v>24</v>
      </c>
      <c r="AM217" s="32" t="s">
        <v>1384</v>
      </c>
      <c r="AN217" s="32"/>
      <c r="AO217">
        <v>333</v>
      </c>
      <c r="AP217">
        <v>11</v>
      </c>
      <c r="AR217" s="6">
        <f t="shared" si="12"/>
        <v>2183.7500000000005</v>
      </c>
      <c r="AS217" s="6">
        <f t="shared" si="13"/>
        <v>-263.20444444444433</v>
      </c>
      <c r="AT217" s="6">
        <f t="shared" si="14"/>
        <v>-131.48222222222216</v>
      </c>
      <c r="AU217" s="6">
        <f t="shared" si="15"/>
        <v>394.80666666666673</v>
      </c>
    </row>
    <row r="218" spans="1:47" x14ac:dyDescent="0.35">
      <c r="A218">
        <v>19</v>
      </c>
      <c r="B218">
        <v>12</v>
      </c>
      <c r="C218" s="12">
        <v>1791</v>
      </c>
      <c r="D218" s="12">
        <v>1</v>
      </c>
      <c r="E218" s="12">
        <v>11</v>
      </c>
      <c r="F218"/>
      <c r="G218" t="s">
        <v>135</v>
      </c>
      <c r="H218" t="s">
        <v>136</v>
      </c>
      <c r="I218" t="s">
        <v>24</v>
      </c>
      <c r="J218" s="32" t="s">
        <v>1384</v>
      </c>
      <c r="K218"/>
      <c r="L218" s="5">
        <v>99</v>
      </c>
      <c r="M218" s="5">
        <v>45</v>
      </c>
      <c r="O218" s="8">
        <v>53</v>
      </c>
      <c r="P218" s="8">
        <v>18</v>
      </c>
      <c r="Q218" s="7">
        <v>1791</v>
      </c>
      <c r="R218" s="7">
        <v>1</v>
      </c>
      <c r="S218" s="7">
        <v>11</v>
      </c>
      <c r="U218" s="31" t="s">
        <v>135</v>
      </c>
      <c r="V218" s="31" t="s">
        <v>1036</v>
      </c>
      <c r="W218" s="32" t="s">
        <v>24</v>
      </c>
      <c r="X218" s="32" t="s">
        <v>1384</v>
      </c>
      <c r="Z218" s="43">
        <v>49</v>
      </c>
      <c r="AA218" s="43">
        <v>72</v>
      </c>
      <c r="AC218">
        <v>75</v>
      </c>
      <c r="AD218">
        <v>40</v>
      </c>
      <c r="AE218" s="12">
        <v>1791</v>
      </c>
      <c r="AF218" s="12">
        <v>1</v>
      </c>
      <c r="AG218" s="12">
        <v>11</v>
      </c>
      <c r="AH218" s="12">
        <v>91</v>
      </c>
      <c r="AI218"/>
      <c r="AJ218" t="s">
        <v>1242</v>
      </c>
      <c r="AK218" t="s">
        <v>1036</v>
      </c>
      <c r="AL218" s="32" t="s">
        <v>24</v>
      </c>
      <c r="AM218" s="32" t="s">
        <v>1384</v>
      </c>
      <c r="AN218" s="32"/>
      <c r="AO218">
        <v>73</v>
      </c>
      <c r="AP218">
        <v>22</v>
      </c>
      <c r="AR218" s="6">
        <f t="shared" si="12"/>
        <v>222.39</v>
      </c>
      <c r="AS218" s="6">
        <f t="shared" si="13"/>
        <v>-0.61000000000001076</v>
      </c>
      <c r="AT218" s="6">
        <f t="shared" si="14"/>
        <v>-3.0000000000005411E-2</v>
      </c>
      <c r="AU218" s="6">
        <f t="shared" si="15"/>
        <v>0.90999999999999548</v>
      </c>
    </row>
    <row r="219" spans="1:47" x14ac:dyDescent="0.35">
      <c r="A219">
        <v>13</v>
      </c>
      <c r="B219">
        <v>9</v>
      </c>
      <c r="C219" s="12">
        <v>1791</v>
      </c>
      <c r="D219" s="12">
        <v>1</v>
      </c>
      <c r="E219" s="12">
        <v>13</v>
      </c>
      <c r="F219" t="s">
        <v>315</v>
      </c>
      <c r="G219" t="s">
        <v>53</v>
      </c>
      <c r="H219" t="s">
        <v>316</v>
      </c>
      <c r="I219"/>
      <c r="J219"/>
      <c r="K219"/>
      <c r="L219" s="5">
        <v>182</v>
      </c>
      <c r="M219" s="5">
        <v>47</v>
      </c>
      <c r="O219" s="8">
        <v>53</v>
      </c>
      <c r="P219" s="8">
        <v>29</v>
      </c>
      <c r="Q219" s="7">
        <v>1791</v>
      </c>
      <c r="R219" s="7">
        <v>1</v>
      </c>
      <c r="S219" s="7">
        <v>13</v>
      </c>
      <c r="T219" s="7" t="s">
        <v>388</v>
      </c>
      <c r="U219" s="31" t="s">
        <v>53</v>
      </c>
      <c r="V219" s="31" t="s">
        <v>316</v>
      </c>
      <c r="X219"/>
      <c r="Z219" s="43">
        <v>91</v>
      </c>
      <c r="AA219" s="43">
        <v>24</v>
      </c>
      <c r="AC219">
        <v>75</v>
      </c>
      <c r="AD219">
        <v>40</v>
      </c>
      <c r="AE219" s="12">
        <v>1791</v>
      </c>
      <c r="AF219" s="12">
        <v>1</v>
      </c>
      <c r="AG219" s="12">
        <v>13</v>
      </c>
      <c r="AH219" s="12">
        <v>93</v>
      </c>
      <c r="AI219" t="s">
        <v>388</v>
      </c>
      <c r="AJ219" t="s">
        <v>53</v>
      </c>
      <c r="AK219" t="s">
        <v>316</v>
      </c>
      <c r="AL219" s="32"/>
      <c r="AM219"/>
      <c r="AN219" s="32"/>
      <c r="AO219">
        <v>49</v>
      </c>
      <c r="AP219">
        <v>26</v>
      </c>
      <c r="AR219" s="6">
        <f t="shared" si="12"/>
        <v>322.97000000000003</v>
      </c>
      <c r="AS219" s="6">
        <f t="shared" si="13"/>
        <v>-38.927777777777777</v>
      </c>
      <c r="AT219" s="6">
        <f t="shared" si="14"/>
        <v>-19.698888888888888</v>
      </c>
      <c r="AU219" s="6">
        <f t="shared" si="15"/>
        <v>58.396666666666668</v>
      </c>
    </row>
    <row r="220" spans="1:47" x14ac:dyDescent="0.35">
      <c r="A220">
        <v>57</v>
      </c>
      <c r="B220">
        <v>32</v>
      </c>
      <c r="C220" s="12">
        <v>1791</v>
      </c>
      <c r="D220" s="12">
        <v>1</v>
      </c>
      <c r="E220" s="12">
        <v>13</v>
      </c>
      <c r="F220" t="s">
        <v>1017</v>
      </c>
      <c r="G220" t="s">
        <v>238</v>
      </c>
      <c r="H220" t="s">
        <v>317</v>
      </c>
      <c r="I220"/>
      <c r="J220" s="32" t="s">
        <v>1384</v>
      </c>
      <c r="K220"/>
      <c r="L220" s="5">
        <v>321</v>
      </c>
      <c r="M220" s="5">
        <v>27</v>
      </c>
      <c r="O220" s="8">
        <v>53</v>
      </c>
      <c r="P220" s="8">
        <v>29</v>
      </c>
      <c r="Q220" s="7">
        <v>1791</v>
      </c>
      <c r="R220" s="7">
        <v>1</v>
      </c>
      <c r="S220" s="7">
        <v>13</v>
      </c>
      <c r="T220" s="7" t="s">
        <v>1017</v>
      </c>
      <c r="U220" s="31" t="s">
        <v>39</v>
      </c>
      <c r="V220" s="31" t="s">
        <v>1050</v>
      </c>
      <c r="X220" s="32" t="s">
        <v>1384</v>
      </c>
      <c r="Z220" s="43">
        <v>160</v>
      </c>
      <c r="AA220" s="43">
        <v>63</v>
      </c>
      <c r="AC220">
        <v>75</v>
      </c>
      <c r="AD220">
        <v>40</v>
      </c>
      <c r="AE220" s="12">
        <v>1791</v>
      </c>
      <c r="AF220" s="12">
        <v>1</v>
      </c>
      <c r="AG220" s="12">
        <v>13</v>
      </c>
      <c r="AH220" s="12">
        <v>93</v>
      </c>
      <c r="AI220" t="s">
        <v>1017</v>
      </c>
      <c r="AJ220" t="s">
        <v>39</v>
      </c>
      <c r="AK220" t="s">
        <v>1050</v>
      </c>
      <c r="AL220" s="32"/>
      <c r="AM220" s="32" t="s">
        <v>1384</v>
      </c>
      <c r="AN220" s="32"/>
      <c r="AO220">
        <v>203</v>
      </c>
      <c r="AP220">
        <v>21</v>
      </c>
      <c r="AR220" s="6">
        <f t="shared" si="12"/>
        <v>685.11</v>
      </c>
      <c r="AS220" s="6">
        <f t="shared" si="13"/>
        <v>-16.77666666666666</v>
      </c>
      <c r="AT220" s="6">
        <f t="shared" si="14"/>
        <v>-8.0233333333333299</v>
      </c>
      <c r="AU220" s="6">
        <f t="shared" si="15"/>
        <v>25.160000000000004</v>
      </c>
    </row>
    <row r="221" spans="1:47" x14ac:dyDescent="0.35">
      <c r="A221">
        <v>211</v>
      </c>
      <c r="B221">
        <v>109</v>
      </c>
      <c r="C221" s="12">
        <v>1791</v>
      </c>
      <c r="D221" s="12">
        <v>1</v>
      </c>
      <c r="E221" s="12">
        <v>15</v>
      </c>
      <c r="F221"/>
      <c r="G221" t="s">
        <v>45</v>
      </c>
      <c r="H221" t="s">
        <v>307</v>
      </c>
      <c r="I221" t="s">
        <v>24</v>
      </c>
      <c r="J221" s="32" t="s">
        <v>1384</v>
      </c>
      <c r="K221"/>
      <c r="L221" s="5">
        <v>1369</v>
      </c>
      <c r="M221" s="5">
        <v>45</v>
      </c>
      <c r="O221" s="8">
        <v>54</v>
      </c>
      <c r="P221" s="8">
        <v>29</v>
      </c>
      <c r="Q221" s="7">
        <v>1791</v>
      </c>
      <c r="R221" s="7">
        <v>1</v>
      </c>
      <c r="S221" s="7">
        <v>15</v>
      </c>
      <c r="U221" s="31" t="s">
        <v>45</v>
      </c>
      <c r="V221" s="31" t="s">
        <v>307</v>
      </c>
      <c r="W221" s="32" t="s">
        <v>24</v>
      </c>
      <c r="X221" s="32" t="s">
        <v>1384</v>
      </c>
      <c r="Z221" s="43">
        <v>684</v>
      </c>
      <c r="AA221" s="43">
        <v>72</v>
      </c>
      <c r="AC221">
        <v>75</v>
      </c>
      <c r="AD221">
        <v>40</v>
      </c>
      <c r="AE221" s="12">
        <v>1791</v>
      </c>
      <c r="AF221" s="12">
        <v>1</v>
      </c>
      <c r="AG221" s="12">
        <v>15</v>
      </c>
      <c r="AH221" s="12">
        <v>94</v>
      </c>
      <c r="AI221"/>
      <c r="AJ221" t="s">
        <v>45</v>
      </c>
      <c r="AK221" t="s">
        <v>307</v>
      </c>
      <c r="AL221" s="32" t="s">
        <v>24</v>
      </c>
      <c r="AM221" s="32" t="s">
        <v>1384</v>
      </c>
      <c r="AN221" s="32"/>
      <c r="AO221">
        <v>642</v>
      </c>
      <c r="AP221">
        <v>3</v>
      </c>
      <c r="AR221" s="6">
        <f t="shared" si="12"/>
        <v>2696.2</v>
      </c>
      <c r="AS221" s="6">
        <f t="shared" si="13"/>
        <v>-171.13888888888908</v>
      </c>
      <c r="AT221" s="6">
        <f t="shared" si="14"/>
        <v>-85.294444444444551</v>
      </c>
      <c r="AU221" s="6">
        <f t="shared" si="15"/>
        <v>256.70333333333326</v>
      </c>
    </row>
    <row r="222" spans="1:47" x14ac:dyDescent="0.35">
      <c r="A222">
        <v>58</v>
      </c>
      <c r="B222">
        <v>32</v>
      </c>
      <c r="C222" s="12">
        <v>1791</v>
      </c>
      <c r="D222" s="12">
        <v>1</v>
      </c>
      <c r="E222" s="12">
        <v>15</v>
      </c>
      <c r="F222"/>
      <c r="G222" t="s">
        <v>71</v>
      </c>
      <c r="H222" t="s">
        <v>252</v>
      </c>
      <c r="I222" t="s">
        <v>24</v>
      </c>
      <c r="J222" s="32" t="s">
        <v>1384</v>
      </c>
      <c r="K222" t="s">
        <v>260</v>
      </c>
      <c r="L222" s="5">
        <v>142</v>
      </c>
      <c r="M222" s="5">
        <v>48</v>
      </c>
      <c r="O222" s="8">
        <v>85</v>
      </c>
      <c r="P222" s="8">
        <v>29</v>
      </c>
      <c r="Q222" s="7">
        <v>1791</v>
      </c>
      <c r="R222" s="7">
        <v>1</v>
      </c>
      <c r="S222" s="7">
        <v>15</v>
      </c>
      <c r="U222" s="31" t="s">
        <v>71</v>
      </c>
      <c r="V222" s="31" t="s">
        <v>252</v>
      </c>
      <c r="W222" s="31" t="s">
        <v>24</v>
      </c>
      <c r="X222" s="32" t="s">
        <v>1384</v>
      </c>
      <c r="Y222" s="32" t="s">
        <v>260</v>
      </c>
      <c r="Z222" s="43">
        <v>71</v>
      </c>
      <c r="AA222" s="43">
        <v>24</v>
      </c>
      <c r="AC222">
        <v>75</v>
      </c>
      <c r="AD222">
        <v>40</v>
      </c>
      <c r="AE222" s="12">
        <v>1791</v>
      </c>
      <c r="AF222" s="12">
        <v>1</v>
      </c>
      <c r="AG222" s="12">
        <v>15</v>
      </c>
      <c r="AH222" s="12">
        <v>94</v>
      </c>
      <c r="AI222"/>
      <c r="AJ222" t="s">
        <v>71</v>
      </c>
      <c r="AK222" t="s">
        <v>252</v>
      </c>
      <c r="AL222" s="31" t="s">
        <v>24</v>
      </c>
      <c r="AM222" s="32" t="s">
        <v>1384</v>
      </c>
      <c r="AN222" s="32" t="s">
        <v>260</v>
      </c>
      <c r="AO222">
        <v>81</v>
      </c>
      <c r="AP222">
        <v>2</v>
      </c>
      <c r="AR222" s="6">
        <f t="shared" si="12"/>
        <v>294.74</v>
      </c>
      <c r="AS222" s="6">
        <f t="shared" si="13"/>
        <v>-11.48444444444446</v>
      </c>
      <c r="AT222" s="6">
        <f t="shared" si="14"/>
        <v>-5.9822222222222301</v>
      </c>
      <c r="AU222" s="6">
        <f t="shared" si="15"/>
        <v>17.22666666666667</v>
      </c>
    </row>
    <row r="223" spans="1:47" x14ac:dyDescent="0.35">
      <c r="A223">
        <v>58</v>
      </c>
      <c r="B223">
        <v>32</v>
      </c>
      <c r="C223" s="12">
        <v>1791</v>
      </c>
      <c r="D223" s="12">
        <v>1</v>
      </c>
      <c r="E223" s="12">
        <v>15</v>
      </c>
      <c r="F223" t="s">
        <v>73</v>
      </c>
      <c r="G223" t="s">
        <v>318</v>
      </c>
      <c r="H223" t="s">
        <v>319</v>
      </c>
      <c r="I223" t="s">
        <v>133</v>
      </c>
      <c r="J223" t="s">
        <v>1390</v>
      </c>
      <c r="K223" t="s">
        <v>323</v>
      </c>
      <c r="L223" s="5">
        <v>647</v>
      </c>
      <c r="M223" s="5">
        <v>9</v>
      </c>
      <c r="O223" s="8">
        <v>13</v>
      </c>
      <c r="P223" s="8">
        <v>45</v>
      </c>
      <c r="Q223" s="7">
        <v>1791</v>
      </c>
      <c r="R223" s="7">
        <v>1</v>
      </c>
      <c r="S223" s="7">
        <v>15</v>
      </c>
      <c r="T223" s="7" t="s">
        <v>73</v>
      </c>
      <c r="U223" s="31" t="s">
        <v>318</v>
      </c>
      <c r="V223" s="31" t="s">
        <v>319</v>
      </c>
      <c r="W223" s="32" t="s">
        <v>1051</v>
      </c>
      <c r="X223" t="s">
        <v>1390</v>
      </c>
      <c r="Y223" t="s">
        <v>323</v>
      </c>
      <c r="Z223" s="43">
        <v>323</v>
      </c>
      <c r="AA223" s="43">
        <v>54</v>
      </c>
      <c r="AC223">
        <v>75</v>
      </c>
      <c r="AD223">
        <v>40</v>
      </c>
      <c r="AE223" s="12">
        <v>1791</v>
      </c>
      <c r="AF223" s="12">
        <v>1</v>
      </c>
      <c r="AG223" s="12">
        <v>15</v>
      </c>
      <c r="AH223" s="12">
        <v>93</v>
      </c>
      <c r="AI223"/>
      <c r="AJ223" t="s">
        <v>389</v>
      </c>
      <c r="AK223" t="s">
        <v>319</v>
      </c>
      <c r="AL223" s="32" t="s">
        <v>1051</v>
      </c>
      <c r="AM223" t="s">
        <v>1390</v>
      </c>
      <c r="AN223" t="s">
        <v>323</v>
      </c>
      <c r="AO223">
        <v>206</v>
      </c>
      <c r="AP223">
        <v>23</v>
      </c>
      <c r="AR223" s="6">
        <f t="shared" si="12"/>
        <v>1176.8600000000001</v>
      </c>
      <c r="AS223" s="6">
        <f t="shared" si="13"/>
        <v>-124.04111111111112</v>
      </c>
      <c r="AT223" s="6">
        <f t="shared" si="14"/>
        <v>-61.565555555555562</v>
      </c>
      <c r="AU223" s="6">
        <f t="shared" si="15"/>
        <v>186.0566666666667</v>
      </c>
    </row>
    <row r="224" spans="1:47" x14ac:dyDescent="0.35">
      <c r="A224">
        <v>58</v>
      </c>
      <c r="B224">
        <v>32</v>
      </c>
      <c r="C224" s="12">
        <v>1791</v>
      </c>
      <c r="D224" s="12">
        <v>1</v>
      </c>
      <c r="E224" s="12">
        <v>16</v>
      </c>
      <c r="F224"/>
      <c r="G224" t="s">
        <v>91</v>
      </c>
      <c r="H224" t="s">
        <v>322</v>
      </c>
      <c r="J224"/>
      <c r="K224"/>
      <c r="L224" s="5">
        <v>620</v>
      </c>
      <c r="M224" s="5">
        <v>92</v>
      </c>
      <c r="O224" s="8">
        <v>23</v>
      </c>
      <c r="P224" s="8">
        <v>9</v>
      </c>
      <c r="Q224" s="7">
        <v>1791</v>
      </c>
      <c r="R224" s="7">
        <v>1</v>
      </c>
      <c r="S224" s="7">
        <v>16</v>
      </c>
      <c r="U224" s="31" t="s">
        <v>91</v>
      </c>
      <c r="V224" s="31" t="s">
        <v>322</v>
      </c>
      <c r="X224"/>
      <c r="Z224" s="43">
        <v>310</v>
      </c>
      <c r="AA224" s="43">
        <v>46</v>
      </c>
      <c r="AC224">
        <v>75</v>
      </c>
      <c r="AD224">
        <v>40</v>
      </c>
      <c r="AE224" s="12">
        <v>1791</v>
      </c>
      <c r="AF224" s="12">
        <v>1</v>
      </c>
      <c r="AG224" s="12">
        <v>16</v>
      </c>
      <c r="AH224" s="12">
        <v>95</v>
      </c>
      <c r="AI224"/>
      <c r="AJ224" t="s">
        <v>91</v>
      </c>
      <c r="AK224" t="s">
        <v>322</v>
      </c>
      <c r="AL224" s="32"/>
      <c r="AM224"/>
      <c r="AN224" s="32"/>
      <c r="AO224">
        <v>214</v>
      </c>
      <c r="AP224">
        <v>64</v>
      </c>
      <c r="AR224" s="6">
        <f t="shared" si="12"/>
        <v>1146.0200000000002</v>
      </c>
      <c r="AS224" s="6">
        <f t="shared" si="13"/>
        <v>-111.57777777777771</v>
      </c>
      <c r="AT224" s="6">
        <f t="shared" si="14"/>
        <v>-56.248888888888857</v>
      </c>
      <c r="AU224" s="6">
        <f t="shared" si="15"/>
        <v>167.36666666666673</v>
      </c>
    </row>
    <row r="225" spans="1:47" x14ac:dyDescent="0.35">
      <c r="A225">
        <v>59</v>
      </c>
      <c r="B225">
        <v>33</v>
      </c>
      <c r="C225" s="12">
        <v>1791</v>
      </c>
      <c r="D225" s="12">
        <v>1</v>
      </c>
      <c r="E225" s="12">
        <v>16</v>
      </c>
      <c r="F225" t="s">
        <v>348</v>
      </c>
      <c r="G225" t="s">
        <v>324</v>
      </c>
      <c r="H225" t="s">
        <v>325</v>
      </c>
      <c r="I225"/>
      <c r="J225"/>
      <c r="K225"/>
      <c r="L225" s="5">
        <v>1428</v>
      </c>
      <c r="M225" s="5">
        <v>5</v>
      </c>
      <c r="O225" s="8">
        <v>54</v>
      </c>
      <c r="P225" s="8">
        <v>29</v>
      </c>
      <c r="Q225" s="7">
        <v>1791</v>
      </c>
      <c r="R225" s="7">
        <v>1</v>
      </c>
      <c r="S225" s="7">
        <v>16</v>
      </c>
      <c r="U225" s="31" t="s">
        <v>324</v>
      </c>
      <c r="V225" s="31" t="s">
        <v>325</v>
      </c>
      <c r="X225"/>
      <c r="Z225" s="43">
        <v>714</v>
      </c>
      <c r="AA225" s="43">
        <v>3</v>
      </c>
      <c r="AC225">
        <v>75</v>
      </c>
      <c r="AD225">
        <v>40</v>
      </c>
      <c r="AE225" s="12">
        <v>1791</v>
      </c>
      <c r="AF225" s="12">
        <v>1</v>
      </c>
      <c r="AG225" s="12">
        <v>16</v>
      </c>
      <c r="AH225" s="12">
        <v>95</v>
      </c>
      <c r="AI225"/>
      <c r="AJ225" t="s">
        <v>324</v>
      </c>
      <c r="AK225" t="s">
        <v>325</v>
      </c>
      <c r="AL225" s="32"/>
      <c r="AM225"/>
      <c r="AN225" s="32"/>
      <c r="AO225">
        <v>451</v>
      </c>
      <c r="AP225">
        <v>2</v>
      </c>
      <c r="AR225" s="6">
        <f t="shared" si="12"/>
        <v>2593.1000000000004</v>
      </c>
      <c r="AS225" s="6">
        <f t="shared" si="13"/>
        <v>-275.56111111111096</v>
      </c>
      <c r="AT225" s="6">
        <f t="shared" si="14"/>
        <v>-137.80555555555549</v>
      </c>
      <c r="AU225" s="6">
        <f t="shared" si="15"/>
        <v>413.34666666666681</v>
      </c>
    </row>
    <row r="226" spans="1:47" x14ac:dyDescent="0.35">
      <c r="A226">
        <v>59</v>
      </c>
      <c r="B226">
        <v>33</v>
      </c>
      <c r="C226" s="12">
        <v>1791</v>
      </c>
      <c r="D226" s="12">
        <v>1</v>
      </c>
      <c r="E226" s="12">
        <v>16</v>
      </c>
      <c r="F226"/>
      <c r="G226" t="s">
        <v>36</v>
      </c>
      <c r="H226" t="s">
        <v>44</v>
      </c>
      <c r="I226" t="s">
        <v>24</v>
      </c>
      <c r="J226" s="32" t="s">
        <v>1384</v>
      </c>
      <c r="K226"/>
      <c r="L226" s="5">
        <v>94</v>
      </c>
      <c r="M226" s="5">
        <v>60</v>
      </c>
      <c r="O226" s="8">
        <v>55</v>
      </c>
      <c r="P226" s="8">
        <v>29</v>
      </c>
      <c r="Q226" s="7">
        <v>1791</v>
      </c>
      <c r="R226" s="7">
        <v>1</v>
      </c>
      <c r="S226" s="7">
        <v>16</v>
      </c>
      <c r="U226" s="31" t="s">
        <v>36</v>
      </c>
      <c r="V226" s="31" t="s">
        <v>44</v>
      </c>
      <c r="W226" s="32" t="s">
        <v>24</v>
      </c>
      <c r="X226" s="32" t="s">
        <v>1384</v>
      </c>
      <c r="Z226" s="43">
        <v>47</v>
      </c>
      <c r="AA226" s="43">
        <v>30</v>
      </c>
      <c r="AC226">
        <v>75</v>
      </c>
      <c r="AD226">
        <v>40</v>
      </c>
      <c r="AE226" s="12">
        <v>1791</v>
      </c>
      <c r="AF226" s="12">
        <v>1</v>
      </c>
      <c r="AG226" s="12">
        <v>16</v>
      </c>
      <c r="AH226" s="12">
        <v>95</v>
      </c>
      <c r="AI226"/>
      <c r="AJ226" t="s">
        <v>36</v>
      </c>
      <c r="AK226" t="s">
        <v>44</v>
      </c>
      <c r="AL226" s="32" t="s">
        <v>24</v>
      </c>
      <c r="AM226" s="32" t="s">
        <v>1384</v>
      </c>
      <c r="AN226" s="32"/>
      <c r="AO226">
        <v>84</v>
      </c>
      <c r="AP226">
        <v>95</v>
      </c>
      <c r="AR226" s="6">
        <f t="shared" si="12"/>
        <v>226.85</v>
      </c>
      <c r="AS226" s="6">
        <f t="shared" si="13"/>
        <v>6.222222222222209</v>
      </c>
      <c r="AT226" s="6">
        <f t="shared" si="14"/>
        <v>2.8111111111111042</v>
      </c>
      <c r="AU226" s="6">
        <f t="shared" si="15"/>
        <v>-9.3333333333333393</v>
      </c>
    </row>
    <row r="227" spans="1:47" x14ac:dyDescent="0.35">
      <c r="A227">
        <v>4</v>
      </c>
      <c r="B227">
        <v>4</v>
      </c>
      <c r="C227" s="12">
        <v>1791</v>
      </c>
      <c r="D227" s="12">
        <v>1</v>
      </c>
      <c r="E227" s="12">
        <v>16</v>
      </c>
      <c r="F227" t="s">
        <v>73</v>
      </c>
      <c r="G227" t="s">
        <v>101</v>
      </c>
      <c r="H227" t="s">
        <v>320</v>
      </c>
      <c r="I227" t="s">
        <v>321</v>
      </c>
      <c r="J227" t="s">
        <v>1387</v>
      </c>
      <c r="K227"/>
      <c r="L227" s="5">
        <v>151</v>
      </c>
      <c r="M227" s="5">
        <v>4</v>
      </c>
      <c r="O227" s="8">
        <v>55</v>
      </c>
      <c r="P227" s="8">
        <v>30</v>
      </c>
      <c r="Q227" s="7">
        <v>1791</v>
      </c>
      <c r="R227" s="7">
        <v>1</v>
      </c>
      <c r="S227" s="7">
        <v>16</v>
      </c>
      <c r="T227" s="7" t="s">
        <v>73</v>
      </c>
      <c r="U227" s="31" t="s">
        <v>101</v>
      </c>
      <c r="V227" s="31" t="s">
        <v>320</v>
      </c>
      <c r="W227" s="32" t="s">
        <v>321</v>
      </c>
      <c r="X227" t="s">
        <v>1387</v>
      </c>
      <c r="Z227" s="43">
        <v>75</v>
      </c>
      <c r="AA227" s="43">
        <v>52</v>
      </c>
      <c r="AC227">
        <v>75</v>
      </c>
      <c r="AD227">
        <v>40</v>
      </c>
      <c r="AE227" s="12">
        <v>1791</v>
      </c>
      <c r="AF227" s="12">
        <v>1</v>
      </c>
      <c r="AG227" s="12">
        <v>16</v>
      </c>
      <c r="AH227" s="12">
        <v>94</v>
      </c>
      <c r="AI227" t="s">
        <v>1017</v>
      </c>
      <c r="AJ227" t="s">
        <v>101</v>
      </c>
      <c r="AK227" t="s">
        <v>320</v>
      </c>
      <c r="AL227" s="32" t="s">
        <v>321</v>
      </c>
      <c r="AM227" t="s">
        <v>1387</v>
      </c>
      <c r="AN227" s="32"/>
      <c r="AO227">
        <v>100</v>
      </c>
      <c r="AP227">
        <v>17</v>
      </c>
      <c r="AR227" s="6">
        <f t="shared" si="12"/>
        <v>326.73</v>
      </c>
      <c r="AS227" s="6">
        <f t="shared" si="13"/>
        <v>-5.8266666666666618</v>
      </c>
      <c r="AT227" s="6">
        <f t="shared" si="14"/>
        <v>-2.4333333333333309</v>
      </c>
      <c r="AU227" s="6">
        <f t="shared" si="15"/>
        <v>8.7399999999999967</v>
      </c>
    </row>
    <row r="228" spans="1:47" x14ac:dyDescent="0.35">
      <c r="A228">
        <v>59</v>
      </c>
      <c r="B228">
        <v>33</v>
      </c>
      <c r="C228" s="12">
        <v>1791</v>
      </c>
      <c r="D228" s="12">
        <v>1</v>
      </c>
      <c r="E228" s="12">
        <v>16</v>
      </c>
      <c r="F228" t="s">
        <v>1057</v>
      </c>
      <c r="G228" t="s">
        <v>45</v>
      </c>
      <c r="H228" t="s">
        <v>326</v>
      </c>
      <c r="I228" t="s">
        <v>326</v>
      </c>
      <c r="J228" s="32" t="s">
        <v>1384</v>
      </c>
      <c r="K228"/>
      <c r="L228" s="5">
        <v>989</v>
      </c>
      <c r="M228" s="5">
        <v>87</v>
      </c>
      <c r="O228" s="8">
        <v>54</v>
      </c>
      <c r="P228" s="8">
        <v>14</v>
      </c>
      <c r="Q228" s="7">
        <v>1791</v>
      </c>
      <c r="R228" s="7">
        <v>1</v>
      </c>
      <c r="S228" s="7">
        <v>16</v>
      </c>
      <c r="U228" s="31" t="s">
        <v>45</v>
      </c>
      <c r="V228" s="31" t="s">
        <v>326</v>
      </c>
      <c r="W228" t="s">
        <v>326</v>
      </c>
      <c r="X228" s="32" t="s">
        <v>1384</v>
      </c>
      <c r="Z228" s="43">
        <v>494</v>
      </c>
      <c r="AA228" s="43">
        <v>93</v>
      </c>
      <c r="AC228">
        <v>75</v>
      </c>
      <c r="AD228">
        <v>40</v>
      </c>
      <c r="AE228" s="12">
        <v>1791</v>
      </c>
      <c r="AF228" s="12">
        <v>1</v>
      </c>
      <c r="AG228" s="12">
        <v>16</v>
      </c>
      <c r="AH228" s="12">
        <v>96</v>
      </c>
      <c r="AI228"/>
      <c r="AJ228" t="s">
        <v>45</v>
      </c>
      <c r="AK228" t="s">
        <v>326</v>
      </c>
      <c r="AL228" t="s">
        <v>326</v>
      </c>
      <c r="AM228" s="32" t="s">
        <v>1384</v>
      </c>
      <c r="AN228" s="32"/>
      <c r="AO228">
        <v>458</v>
      </c>
      <c r="AP228">
        <v>82</v>
      </c>
      <c r="AR228" s="6">
        <f t="shared" si="12"/>
        <v>1943.62</v>
      </c>
      <c r="AS228" s="6">
        <f t="shared" si="13"/>
        <v>-126.03888888888901</v>
      </c>
      <c r="AT228" s="6">
        <f t="shared" si="14"/>
        <v>-62.954444444444498</v>
      </c>
      <c r="AU228" s="6">
        <f t="shared" si="15"/>
        <v>189.05333333333323</v>
      </c>
    </row>
    <row r="229" spans="1:47" x14ac:dyDescent="0.35">
      <c r="A229">
        <v>58</v>
      </c>
      <c r="B229">
        <v>32</v>
      </c>
      <c r="C229" s="12">
        <v>1791</v>
      </c>
      <c r="D229" s="12">
        <v>1</v>
      </c>
      <c r="E229" s="12">
        <v>16</v>
      </c>
      <c r="F229"/>
      <c r="G229" t="s">
        <v>39</v>
      </c>
      <c r="H229" t="s">
        <v>327</v>
      </c>
      <c r="I229" t="s">
        <v>24</v>
      </c>
      <c r="J229" s="32" t="s">
        <v>1384</v>
      </c>
      <c r="K229" t="s">
        <v>25</v>
      </c>
      <c r="L229" s="5">
        <v>2135</v>
      </c>
      <c r="M229" s="5">
        <v>10</v>
      </c>
      <c r="O229" s="8">
        <v>55</v>
      </c>
      <c r="P229" s="8">
        <v>30</v>
      </c>
      <c r="Q229" s="7">
        <v>1791</v>
      </c>
      <c r="R229" s="7">
        <v>1</v>
      </c>
      <c r="S229" s="7">
        <v>16</v>
      </c>
      <c r="U229" s="31" t="s">
        <v>39</v>
      </c>
      <c r="V229" s="31" t="s">
        <v>327</v>
      </c>
      <c r="W229" s="32" t="s">
        <v>24</v>
      </c>
      <c r="X229" s="32" t="s">
        <v>1384</v>
      </c>
      <c r="Z229" s="43">
        <v>1067</v>
      </c>
      <c r="AA229" s="43">
        <v>55</v>
      </c>
      <c r="AC229">
        <v>75</v>
      </c>
      <c r="AD229">
        <v>40</v>
      </c>
      <c r="AE229" s="12">
        <v>1791</v>
      </c>
      <c r="AF229" s="12">
        <v>1</v>
      </c>
      <c r="AG229" s="12">
        <v>16</v>
      </c>
      <c r="AH229" s="12">
        <v>96</v>
      </c>
      <c r="AI229"/>
      <c r="AJ229" t="s">
        <v>39</v>
      </c>
      <c r="AK229" t="s">
        <v>327</v>
      </c>
      <c r="AL229" s="32" t="s">
        <v>24</v>
      </c>
      <c r="AM229" s="32" t="s">
        <v>1384</v>
      </c>
      <c r="AN229" s="32"/>
      <c r="AO229">
        <v>576</v>
      </c>
      <c r="AP229">
        <v>47</v>
      </c>
      <c r="AR229" s="6">
        <f t="shared" si="12"/>
        <v>3779.12</v>
      </c>
      <c r="AS229" s="6">
        <f t="shared" si="13"/>
        <v>-455.49111111111131</v>
      </c>
      <c r="AT229" s="6">
        <f t="shared" si="14"/>
        <v>-227.29555555555564</v>
      </c>
      <c r="AU229" s="6">
        <f t="shared" si="15"/>
        <v>683.23666666666645</v>
      </c>
    </row>
    <row r="230" spans="1:47" x14ac:dyDescent="0.35">
      <c r="A230">
        <v>60</v>
      </c>
      <c r="B230">
        <v>33</v>
      </c>
      <c r="C230" s="12">
        <v>1791</v>
      </c>
      <c r="D230" s="12">
        <v>1</v>
      </c>
      <c r="E230" s="12">
        <v>18</v>
      </c>
      <c r="F230"/>
      <c r="G230" t="s">
        <v>169</v>
      </c>
      <c r="H230" t="s">
        <v>328</v>
      </c>
      <c r="I230" s="32" t="s">
        <v>24</v>
      </c>
      <c r="J230" s="32" t="s">
        <v>1384</v>
      </c>
      <c r="K230"/>
      <c r="L230" s="5">
        <v>80</v>
      </c>
      <c r="M230" s="5">
        <v>44</v>
      </c>
      <c r="O230" s="8">
        <v>55</v>
      </c>
      <c r="P230" s="8">
        <v>30</v>
      </c>
      <c r="Q230" s="7">
        <v>1791</v>
      </c>
      <c r="R230" s="7">
        <v>1</v>
      </c>
      <c r="S230" s="7">
        <v>18</v>
      </c>
      <c r="U230" s="31" t="s">
        <v>382</v>
      </c>
      <c r="V230" s="31" t="s">
        <v>328</v>
      </c>
      <c r="W230" s="32" t="s">
        <v>24</v>
      </c>
      <c r="X230" s="32" t="s">
        <v>1384</v>
      </c>
      <c r="Z230" s="43">
        <v>40</v>
      </c>
      <c r="AA230" s="43">
        <v>22</v>
      </c>
      <c r="AC230">
        <v>75</v>
      </c>
      <c r="AD230">
        <v>40</v>
      </c>
      <c r="AE230" s="12">
        <v>1791</v>
      </c>
      <c r="AF230" s="12">
        <v>1</v>
      </c>
      <c r="AG230" s="12">
        <v>18</v>
      </c>
      <c r="AH230" s="12">
        <v>96</v>
      </c>
      <c r="AI230"/>
      <c r="AJ230" t="s">
        <v>169</v>
      </c>
      <c r="AK230" t="s">
        <v>328</v>
      </c>
      <c r="AL230" s="32" t="s">
        <v>24</v>
      </c>
      <c r="AM230" s="32" t="s">
        <v>1384</v>
      </c>
      <c r="AN230" s="32"/>
      <c r="AO230">
        <v>51</v>
      </c>
      <c r="AP230">
        <v>81</v>
      </c>
      <c r="AR230" s="6">
        <f t="shared" si="12"/>
        <v>172.47</v>
      </c>
      <c r="AS230" s="6">
        <f t="shared" si="13"/>
        <v>-3.7866666666666782</v>
      </c>
      <c r="AT230" s="6">
        <f t="shared" si="14"/>
        <v>-2.1133333333333391</v>
      </c>
      <c r="AU230" s="6">
        <f t="shared" si="15"/>
        <v>5.6799999999999944</v>
      </c>
    </row>
    <row r="231" spans="1:47" x14ac:dyDescent="0.35">
      <c r="A231"/>
      <c r="B231"/>
      <c r="C231" s="12"/>
      <c r="D231" s="12"/>
      <c r="E231" s="12"/>
      <c r="F231"/>
      <c r="G231"/>
      <c r="H231"/>
      <c r="I231"/>
      <c r="J231" s="32"/>
      <c r="K231"/>
      <c r="L231" s="5"/>
      <c r="M231" s="5"/>
      <c r="AC231">
        <v>75</v>
      </c>
      <c r="AD231">
        <v>40</v>
      </c>
      <c r="AE231" s="12">
        <v>1791</v>
      </c>
      <c r="AF231" s="12">
        <v>1</v>
      </c>
      <c r="AG231" s="12">
        <v>18</v>
      </c>
      <c r="AH231" s="12">
        <v>96</v>
      </c>
      <c r="AI231"/>
      <c r="AJ231" t="s">
        <v>694</v>
      </c>
      <c r="AK231" t="s">
        <v>290</v>
      </c>
      <c r="AL231" s="32"/>
      <c r="AM231" s="32"/>
      <c r="AN231" s="32"/>
      <c r="AO231">
        <v>1000</v>
      </c>
      <c r="AP231"/>
      <c r="AR231" s="6">
        <f t="shared" si="12"/>
        <v>1000</v>
      </c>
      <c r="AS231" s="6">
        <f t="shared" si="13"/>
        <v>444.4444444444444</v>
      </c>
      <c r="AT231" s="6">
        <f t="shared" si="14"/>
        <v>222.2222222222222</v>
      </c>
      <c r="AU231" s="6">
        <f t="shared" si="15"/>
        <v>-666.66666666666674</v>
      </c>
    </row>
    <row r="232" spans="1:47" x14ac:dyDescent="0.35">
      <c r="A232">
        <v>60</v>
      </c>
      <c r="B232">
        <v>33</v>
      </c>
      <c r="C232" s="12">
        <v>1791</v>
      </c>
      <c r="D232" s="12">
        <v>1</v>
      </c>
      <c r="E232" s="12">
        <v>18</v>
      </c>
      <c r="F232"/>
      <c r="G232" t="s">
        <v>45</v>
      </c>
      <c r="H232" t="s">
        <v>329</v>
      </c>
      <c r="I232" t="s">
        <v>24</v>
      </c>
      <c r="J232" s="32" t="s">
        <v>1384</v>
      </c>
      <c r="K232" t="s">
        <v>25</v>
      </c>
      <c r="L232" s="5">
        <v>89</v>
      </c>
      <c r="M232" s="5">
        <v>25</v>
      </c>
      <c r="O232" s="8">
        <v>56</v>
      </c>
      <c r="P232" s="8">
        <v>30</v>
      </c>
      <c r="Q232" s="7">
        <v>1791</v>
      </c>
      <c r="R232" s="7">
        <v>1</v>
      </c>
      <c r="S232" s="7">
        <v>18</v>
      </c>
      <c r="U232" s="31" t="s">
        <v>45</v>
      </c>
      <c r="V232" s="31" t="s">
        <v>329</v>
      </c>
      <c r="W232" s="32" t="s">
        <v>24</v>
      </c>
      <c r="X232" s="32" t="s">
        <v>1384</v>
      </c>
      <c r="Y232" s="32" t="s">
        <v>25</v>
      </c>
      <c r="Z232" s="43">
        <v>44</v>
      </c>
      <c r="AA232" s="43">
        <v>63</v>
      </c>
      <c r="AC232"/>
      <c r="AD232"/>
      <c r="AE232" s="12"/>
      <c r="AF232" s="12"/>
      <c r="AG232" s="12"/>
      <c r="AH232" s="12"/>
      <c r="AI232"/>
      <c r="AJ232"/>
      <c r="AK232"/>
      <c r="AL232" s="32"/>
      <c r="AM232" s="32"/>
      <c r="AN232" s="32"/>
      <c r="AO232"/>
      <c r="AP232"/>
      <c r="AR232" s="6">
        <f t="shared" si="12"/>
        <v>133.88</v>
      </c>
      <c r="AS232" s="6">
        <f t="shared" si="13"/>
        <v>-29.747777777777785</v>
      </c>
      <c r="AT232" s="6">
        <f t="shared" si="14"/>
        <v>-14.498888888888892</v>
      </c>
      <c r="AU232" s="6">
        <f t="shared" si="15"/>
        <v>44.626666666666665</v>
      </c>
    </row>
    <row r="233" spans="1:47" x14ac:dyDescent="0.35">
      <c r="A233">
        <v>60</v>
      </c>
      <c r="B233">
        <v>33</v>
      </c>
      <c r="C233" s="12">
        <v>1791</v>
      </c>
      <c r="D233" s="12">
        <v>1</v>
      </c>
      <c r="E233" s="12">
        <v>20</v>
      </c>
      <c r="F233" t="s">
        <v>323</v>
      </c>
      <c r="G233" t="s">
        <v>51</v>
      </c>
      <c r="H233" t="s">
        <v>334</v>
      </c>
      <c r="I233" t="s">
        <v>24</v>
      </c>
      <c r="J233" s="32" t="s">
        <v>1384</v>
      </c>
      <c r="K233"/>
      <c r="L233" s="5">
        <v>3463</v>
      </c>
      <c r="M233" s="5">
        <v>20</v>
      </c>
      <c r="O233" s="8">
        <v>4</v>
      </c>
      <c r="P233" s="8">
        <v>30</v>
      </c>
      <c r="Q233" s="7">
        <v>1791</v>
      </c>
      <c r="R233" s="7">
        <v>1</v>
      </c>
      <c r="S233" s="7">
        <v>20</v>
      </c>
      <c r="T233" s="7" t="s">
        <v>88</v>
      </c>
      <c r="U233" s="31" t="s">
        <v>51</v>
      </c>
      <c r="V233" s="31" t="s">
        <v>334</v>
      </c>
      <c r="W233" s="32" t="s">
        <v>24</v>
      </c>
      <c r="X233" s="32" t="s">
        <v>1384</v>
      </c>
      <c r="Z233" s="43">
        <v>1731</v>
      </c>
      <c r="AA233" s="43">
        <v>61</v>
      </c>
      <c r="AC233">
        <v>76</v>
      </c>
      <c r="AD233">
        <v>40</v>
      </c>
      <c r="AE233" s="12">
        <v>1791</v>
      </c>
      <c r="AF233" s="12">
        <v>1</v>
      </c>
      <c r="AG233" s="12">
        <v>20</v>
      </c>
      <c r="AH233" s="12">
        <v>103</v>
      </c>
      <c r="AI233"/>
      <c r="AJ233" t="s">
        <v>51</v>
      </c>
      <c r="AK233" t="s">
        <v>334</v>
      </c>
      <c r="AL233" s="32" t="s">
        <v>24</v>
      </c>
      <c r="AM233" s="32" t="s">
        <v>1384</v>
      </c>
      <c r="AN233" s="32"/>
      <c r="AO233">
        <v>1055</v>
      </c>
      <c r="AP233">
        <v>24</v>
      </c>
      <c r="AR233" s="6">
        <f t="shared" si="12"/>
        <v>6250.0499999999993</v>
      </c>
      <c r="AS233" s="6">
        <f t="shared" si="13"/>
        <v>-685.40000000000032</v>
      </c>
      <c r="AT233" s="6">
        <f t="shared" si="14"/>
        <v>-342.30000000000013</v>
      </c>
      <c r="AU233" s="6">
        <f t="shared" si="15"/>
        <v>1028.1099999999994</v>
      </c>
    </row>
    <row r="234" spans="1:47" x14ac:dyDescent="0.35">
      <c r="A234">
        <v>63</v>
      </c>
      <c r="B234">
        <v>35</v>
      </c>
      <c r="C234" s="12">
        <v>1791</v>
      </c>
      <c r="D234" s="12">
        <v>1</v>
      </c>
      <c r="E234" s="12">
        <v>20</v>
      </c>
      <c r="F234" t="s">
        <v>323</v>
      </c>
      <c r="G234" t="s">
        <v>125</v>
      </c>
      <c r="H234" t="s">
        <v>325</v>
      </c>
      <c r="I234" t="s">
        <v>333</v>
      </c>
      <c r="J234" t="s">
        <v>1384</v>
      </c>
      <c r="K234"/>
      <c r="L234" s="5">
        <v>2618</v>
      </c>
      <c r="M234" s="5">
        <v>2</v>
      </c>
      <c r="O234" s="8">
        <v>56</v>
      </c>
      <c r="P234" s="8">
        <v>4</v>
      </c>
      <c r="Q234" s="7">
        <v>1791</v>
      </c>
      <c r="R234" s="7">
        <v>1</v>
      </c>
      <c r="S234" s="7">
        <v>20</v>
      </c>
      <c r="U234" s="31" t="s">
        <v>125</v>
      </c>
      <c r="V234" s="31" t="s">
        <v>325</v>
      </c>
      <c r="W234" t="s">
        <v>333</v>
      </c>
      <c r="X234" t="s">
        <v>1384</v>
      </c>
      <c r="Z234" s="43">
        <v>1309</v>
      </c>
      <c r="AA234" s="43">
        <v>1</v>
      </c>
      <c r="AC234">
        <v>76</v>
      </c>
      <c r="AD234">
        <v>40</v>
      </c>
      <c r="AE234" s="12">
        <v>1791</v>
      </c>
      <c r="AF234" s="12">
        <v>1</v>
      </c>
      <c r="AG234" s="12">
        <v>20</v>
      </c>
      <c r="AH234" s="12">
        <v>102</v>
      </c>
      <c r="AI234"/>
      <c r="AJ234" t="s">
        <v>125</v>
      </c>
      <c r="AK234" t="s">
        <v>325</v>
      </c>
      <c r="AL234" s="32" t="s">
        <v>61</v>
      </c>
      <c r="AM234" t="s">
        <v>1384</v>
      </c>
      <c r="AN234" s="32"/>
      <c r="AO234">
        <v>706</v>
      </c>
      <c r="AP234">
        <v>85</v>
      </c>
      <c r="AR234" s="6">
        <f t="shared" si="12"/>
        <v>4633.880000000001</v>
      </c>
      <c r="AS234" s="6">
        <f t="shared" si="13"/>
        <v>-558.51777777777761</v>
      </c>
      <c r="AT234" s="6">
        <f t="shared" si="14"/>
        <v>-279.2688888888888</v>
      </c>
      <c r="AU234" s="6">
        <f t="shared" si="15"/>
        <v>837.77666666666698</v>
      </c>
    </row>
    <row r="235" spans="1:47" x14ac:dyDescent="0.35">
      <c r="A235">
        <v>63</v>
      </c>
      <c r="B235">
        <v>35</v>
      </c>
      <c r="C235" s="12">
        <v>1791</v>
      </c>
      <c r="D235" s="12">
        <v>1</v>
      </c>
      <c r="E235" s="12">
        <v>20</v>
      </c>
      <c r="F235"/>
      <c r="G235" t="s">
        <v>101</v>
      </c>
      <c r="H235" t="s">
        <v>240</v>
      </c>
      <c r="I235" t="s">
        <v>24</v>
      </c>
      <c r="J235" t="s">
        <v>1384</v>
      </c>
      <c r="K235" t="s">
        <v>25</v>
      </c>
      <c r="L235" s="5">
        <v>1333</v>
      </c>
      <c r="M235" s="5">
        <v>33</v>
      </c>
      <c r="O235" s="8">
        <v>56</v>
      </c>
      <c r="P235" s="8">
        <v>30</v>
      </c>
      <c r="Q235" s="7">
        <v>1791</v>
      </c>
      <c r="R235" s="7">
        <v>1</v>
      </c>
      <c r="S235" s="7">
        <v>20</v>
      </c>
      <c r="U235" s="31" t="s">
        <v>101</v>
      </c>
      <c r="V235" s="31" t="s">
        <v>240</v>
      </c>
      <c r="W235" t="s">
        <v>24</v>
      </c>
      <c r="X235" t="s">
        <v>1384</v>
      </c>
      <c r="Y235" s="32" t="s">
        <v>25</v>
      </c>
      <c r="Z235" s="43">
        <v>666</v>
      </c>
      <c r="AA235" s="43">
        <v>67</v>
      </c>
      <c r="AC235">
        <v>75</v>
      </c>
      <c r="AD235">
        <v>40</v>
      </c>
      <c r="AE235" s="12">
        <v>1791</v>
      </c>
      <c r="AF235" s="12">
        <v>1</v>
      </c>
      <c r="AG235" s="12">
        <v>20</v>
      </c>
      <c r="AH235" s="12">
        <v>98</v>
      </c>
      <c r="AI235"/>
      <c r="AJ235" t="s">
        <v>101</v>
      </c>
      <c r="AK235" t="s">
        <v>1243</v>
      </c>
      <c r="AL235" t="s">
        <v>24</v>
      </c>
      <c r="AM235" t="s">
        <v>1384</v>
      </c>
      <c r="AN235" s="32" t="s">
        <v>25</v>
      </c>
      <c r="AO235">
        <v>230</v>
      </c>
      <c r="AP235">
        <v>30</v>
      </c>
      <c r="AR235" s="6">
        <f t="shared" si="12"/>
        <v>2230.3000000000002</v>
      </c>
      <c r="AS235" s="6">
        <f t="shared" si="13"/>
        <v>-342.08555555555546</v>
      </c>
      <c r="AT235" s="6">
        <f t="shared" si="14"/>
        <v>-170.70777777777775</v>
      </c>
      <c r="AU235" s="6">
        <f t="shared" si="15"/>
        <v>513.13333333333344</v>
      </c>
    </row>
    <row r="236" spans="1:47" x14ac:dyDescent="0.35">
      <c r="A236">
        <v>34</v>
      </c>
      <c r="B236">
        <v>19</v>
      </c>
      <c r="C236" s="12">
        <v>1791</v>
      </c>
      <c r="D236" s="12">
        <v>1</v>
      </c>
      <c r="E236" s="12">
        <v>20</v>
      </c>
      <c r="F236"/>
      <c r="G236" t="s">
        <v>101</v>
      </c>
      <c r="H236" t="s">
        <v>240</v>
      </c>
      <c r="I236" t="s">
        <v>24</v>
      </c>
      <c r="J236" t="s">
        <v>1384</v>
      </c>
      <c r="K236" t="s">
        <v>25</v>
      </c>
      <c r="L236" s="5">
        <v>1600</v>
      </c>
      <c r="M236" s="5"/>
      <c r="O236" s="8">
        <v>56</v>
      </c>
      <c r="P236" s="8">
        <v>30</v>
      </c>
      <c r="Q236" s="7">
        <v>1791</v>
      </c>
      <c r="R236" s="7">
        <v>1</v>
      </c>
      <c r="S236" s="7">
        <v>20</v>
      </c>
      <c r="U236" s="31" t="s">
        <v>101</v>
      </c>
      <c r="V236" s="31" t="s">
        <v>240</v>
      </c>
      <c r="W236" t="s">
        <v>24</v>
      </c>
      <c r="X236" t="s">
        <v>1384</v>
      </c>
      <c r="Y236" s="32" t="s">
        <v>25</v>
      </c>
      <c r="Z236" s="43">
        <v>800</v>
      </c>
      <c r="AC236">
        <v>75</v>
      </c>
      <c r="AD236">
        <v>40</v>
      </c>
      <c r="AE236" s="12">
        <v>1791</v>
      </c>
      <c r="AF236" s="12">
        <v>1</v>
      </c>
      <c r="AG236" s="12">
        <v>20</v>
      </c>
      <c r="AH236" s="12">
        <v>99</v>
      </c>
      <c r="AI236"/>
      <c r="AJ236" t="s">
        <v>101</v>
      </c>
      <c r="AK236" t="s">
        <v>1243</v>
      </c>
      <c r="AL236" t="s">
        <v>24</v>
      </c>
      <c r="AM236" t="s">
        <v>1384</v>
      </c>
      <c r="AN236" s="32" t="s">
        <v>25</v>
      </c>
      <c r="AO236">
        <v>360</v>
      </c>
      <c r="AP236"/>
      <c r="AR236" s="6">
        <f t="shared" si="12"/>
        <v>2760</v>
      </c>
      <c r="AS236" s="6">
        <f t="shared" si="13"/>
        <v>-373.33333333333348</v>
      </c>
      <c r="AT236" s="6">
        <f t="shared" si="14"/>
        <v>-186.66666666666674</v>
      </c>
      <c r="AU236" s="6">
        <f t="shared" si="15"/>
        <v>560</v>
      </c>
    </row>
    <row r="237" spans="1:47" x14ac:dyDescent="0.35">
      <c r="A237">
        <v>34</v>
      </c>
      <c r="B237">
        <v>19</v>
      </c>
      <c r="C237" s="12">
        <v>1791</v>
      </c>
      <c r="D237" s="12">
        <v>1</v>
      </c>
      <c r="E237" s="12">
        <v>20</v>
      </c>
      <c r="F237"/>
      <c r="G237" t="s">
        <v>101</v>
      </c>
      <c r="H237" t="s">
        <v>240</v>
      </c>
      <c r="I237" t="s">
        <v>24</v>
      </c>
      <c r="J237" t="s">
        <v>1384</v>
      </c>
      <c r="K237" t="s">
        <v>1018</v>
      </c>
      <c r="L237" s="5">
        <v>150</v>
      </c>
      <c r="M237" s="5"/>
      <c r="O237" s="8">
        <v>11</v>
      </c>
      <c r="P237" s="8">
        <v>4</v>
      </c>
      <c r="Q237" s="7">
        <v>1791</v>
      </c>
      <c r="R237" s="7">
        <v>1</v>
      </c>
      <c r="S237" s="7">
        <v>20</v>
      </c>
      <c r="U237" t="s">
        <v>101</v>
      </c>
      <c r="V237" t="s">
        <v>240</v>
      </c>
      <c r="W237" t="s">
        <v>24</v>
      </c>
      <c r="X237" t="s">
        <v>1384</v>
      </c>
      <c r="Y237" t="s">
        <v>1018</v>
      </c>
      <c r="Z237" s="43">
        <v>75</v>
      </c>
      <c r="AC237">
        <v>75</v>
      </c>
      <c r="AD237">
        <v>40</v>
      </c>
      <c r="AE237" s="12">
        <v>1791</v>
      </c>
      <c r="AF237" s="12">
        <v>1</v>
      </c>
      <c r="AG237" s="12">
        <v>20</v>
      </c>
      <c r="AH237" s="12">
        <v>99</v>
      </c>
      <c r="AI237"/>
      <c r="AJ237" t="s">
        <v>101</v>
      </c>
      <c r="AK237" t="s">
        <v>1243</v>
      </c>
      <c r="AL237" t="s">
        <v>24</v>
      </c>
      <c r="AM237" t="s">
        <v>1384</v>
      </c>
      <c r="AN237" t="s">
        <v>1018</v>
      </c>
      <c r="AO237">
        <v>40</v>
      </c>
      <c r="AP237">
        <v>50</v>
      </c>
      <c r="AR237" s="6">
        <f t="shared" si="12"/>
        <v>265.5</v>
      </c>
      <c r="AS237" s="6">
        <f t="shared" si="13"/>
        <v>-32</v>
      </c>
      <c r="AT237" s="6">
        <f t="shared" si="14"/>
        <v>-16</v>
      </c>
      <c r="AU237" s="6">
        <f t="shared" si="15"/>
        <v>48</v>
      </c>
    </row>
    <row r="238" spans="1:47" x14ac:dyDescent="0.35">
      <c r="A238">
        <v>62</v>
      </c>
      <c r="B238">
        <v>34</v>
      </c>
      <c r="C238" s="12">
        <v>1791</v>
      </c>
      <c r="D238" s="12">
        <v>1</v>
      </c>
      <c r="E238" s="12">
        <v>20</v>
      </c>
      <c r="F238"/>
      <c r="G238" t="s">
        <v>101</v>
      </c>
      <c r="H238" t="s">
        <v>240</v>
      </c>
      <c r="I238" t="s">
        <v>24</v>
      </c>
      <c r="J238" t="s">
        <v>1384</v>
      </c>
      <c r="K238" t="s">
        <v>1027</v>
      </c>
      <c r="L238" s="5">
        <v>2267</v>
      </c>
      <c r="M238" s="5">
        <v>50</v>
      </c>
      <c r="O238" s="8">
        <v>34</v>
      </c>
      <c r="P238" s="8">
        <v>8</v>
      </c>
      <c r="Q238" s="7">
        <v>1791</v>
      </c>
      <c r="R238" s="7">
        <v>1</v>
      </c>
      <c r="S238" s="7">
        <v>20</v>
      </c>
      <c r="U238" t="s">
        <v>101</v>
      </c>
      <c r="V238" t="s">
        <v>240</v>
      </c>
      <c r="W238" t="s">
        <v>24</v>
      </c>
      <c r="X238" t="s">
        <v>1384</v>
      </c>
      <c r="Y238" t="s">
        <v>1027</v>
      </c>
      <c r="Z238" s="43">
        <v>1133</v>
      </c>
      <c r="AA238" s="43">
        <v>75</v>
      </c>
      <c r="AC238">
        <v>75</v>
      </c>
      <c r="AD238">
        <v>40</v>
      </c>
      <c r="AE238" s="12">
        <v>1791</v>
      </c>
      <c r="AF238" s="12">
        <v>1</v>
      </c>
      <c r="AG238" s="12">
        <v>20</v>
      </c>
      <c r="AH238" s="12">
        <v>99</v>
      </c>
      <c r="AI238"/>
      <c r="AJ238" t="s">
        <v>101</v>
      </c>
      <c r="AK238" t="s">
        <v>1243</v>
      </c>
      <c r="AL238" t="s">
        <v>24</v>
      </c>
      <c r="AM238" t="s">
        <v>1384</v>
      </c>
      <c r="AN238" t="s">
        <v>1027</v>
      </c>
      <c r="AO238">
        <v>432</v>
      </c>
      <c r="AP238"/>
      <c r="AR238" s="6">
        <f t="shared" si="12"/>
        <v>3833.25</v>
      </c>
      <c r="AS238" s="6">
        <f t="shared" si="13"/>
        <v>-563.83333333333348</v>
      </c>
      <c r="AT238" s="6">
        <f t="shared" si="14"/>
        <v>-281.66666666666674</v>
      </c>
      <c r="AU238" s="6">
        <f t="shared" si="15"/>
        <v>845.75</v>
      </c>
    </row>
    <row r="239" spans="1:47" x14ac:dyDescent="0.35">
      <c r="A239">
        <v>62</v>
      </c>
      <c r="B239">
        <v>34</v>
      </c>
      <c r="C239" s="12">
        <v>1791</v>
      </c>
      <c r="D239" s="12">
        <v>1</v>
      </c>
      <c r="E239" s="12">
        <v>20</v>
      </c>
      <c r="F239"/>
      <c r="G239" t="s">
        <v>22</v>
      </c>
      <c r="H239" t="s">
        <v>23</v>
      </c>
      <c r="I239" t="s">
        <v>24</v>
      </c>
      <c r="J239" s="32" t="s">
        <v>1384</v>
      </c>
      <c r="K239" t="s">
        <v>25</v>
      </c>
      <c r="L239" s="5">
        <v>1603</v>
      </c>
      <c r="M239" s="5">
        <v>57</v>
      </c>
      <c r="O239" s="8">
        <v>57</v>
      </c>
      <c r="P239" s="8">
        <v>30</v>
      </c>
      <c r="Q239" s="7">
        <v>1791</v>
      </c>
      <c r="R239" s="7">
        <v>1</v>
      </c>
      <c r="S239" s="7">
        <v>20</v>
      </c>
      <c r="U239" s="33" t="s">
        <v>22</v>
      </c>
      <c r="V239" s="31" t="s">
        <v>23</v>
      </c>
      <c r="W239" s="32" t="s">
        <v>24</v>
      </c>
      <c r="X239" s="32" t="s">
        <v>1384</v>
      </c>
      <c r="Y239" s="32" t="s">
        <v>25</v>
      </c>
      <c r="Z239" s="43">
        <v>801</v>
      </c>
      <c r="AA239" s="43">
        <v>78</v>
      </c>
      <c r="AC239">
        <v>76</v>
      </c>
      <c r="AD239">
        <v>40</v>
      </c>
      <c r="AE239" s="12">
        <v>1791</v>
      </c>
      <c r="AF239" s="12">
        <v>1</v>
      </c>
      <c r="AG239" s="12">
        <v>20</v>
      </c>
      <c r="AH239" s="12">
        <v>102</v>
      </c>
      <c r="AI239"/>
      <c r="AJ239" t="s">
        <v>22</v>
      </c>
      <c r="AK239" t="s">
        <v>23</v>
      </c>
      <c r="AL239" s="32" t="s">
        <v>24</v>
      </c>
      <c r="AM239" s="32" t="s">
        <v>1384</v>
      </c>
      <c r="AN239" s="32" t="s">
        <v>25</v>
      </c>
      <c r="AO239">
        <v>1005</v>
      </c>
      <c r="AP239">
        <v>47</v>
      </c>
      <c r="AR239" s="6">
        <f t="shared" si="12"/>
        <v>3410.8199999999997</v>
      </c>
      <c r="AS239" s="6">
        <f t="shared" si="13"/>
        <v>-87.650000000000148</v>
      </c>
      <c r="AT239" s="6">
        <f t="shared" si="14"/>
        <v>-43.610000000000078</v>
      </c>
      <c r="AU239" s="6">
        <f t="shared" si="15"/>
        <v>131.46999999999983</v>
      </c>
    </row>
    <row r="240" spans="1:47" x14ac:dyDescent="0.35">
      <c r="A240">
        <v>3</v>
      </c>
      <c r="B240">
        <v>4</v>
      </c>
      <c r="C240" s="12">
        <v>1791</v>
      </c>
      <c r="D240" s="12">
        <v>1</v>
      </c>
      <c r="E240" s="12">
        <v>20</v>
      </c>
      <c r="F240"/>
      <c r="G240" t="s">
        <v>222</v>
      </c>
      <c r="H240" t="s">
        <v>223</v>
      </c>
      <c r="I240" s="32" t="s">
        <v>24</v>
      </c>
      <c r="J240" s="32" t="s">
        <v>1384</v>
      </c>
      <c r="K240" s="32" t="s">
        <v>25</v>
      </c>
      <c r="L240" s="5">
        <v>2234</v>
      </c>
      <c r="M240" s="5">
        <v>35</v>
      </c>
      <c r="O240" s="8">
        <v>34</v>
      </c>
      <c r="P240" s="8">
        <v>19</v>
      </c>
      <c r="Q240" s="7">
        <v>1791</v>
      </c>
      <c r="R240" s="7">
        <v>1</v>
      </c>
      <c r="S240" s="7">
        <v>20</v>
      </c>
      <c r="U240" t="s">
        <v>222</v>
      </c>
      <c r="V240" t="s">
        <v>223</v>
      </c>
      <c r="W240" s="32" t="s">
        <v>24</v>
      </c>
      <c r="X240" s="32" t="s">
        <v>1384</v>
      </c>
      <c r="Y240" s="32" t="s">
        <v>25</v>
      </c>
      <c r="Z240" s="43">
        <v>1117</v>
      </c>
      <c r="AA240" s="43">
        <v>18</v>
      </c>
      <c r="AC240">
        <v>76</v>
      </c>
      <c r="AD240">
        <v>40</v>
      </c>
      <c r="AE240" s="12">
        <v>1791</v>
      </c>
      <c r="AF240" s="12">
        <v>1</v>
      </c>
      <c r="AG240" s="12">
        <v>20</v>
      </c>
      <c r="AH240" s="12">
        <v>102</v>
      </c>
      <c r="AI240"/>
      <c r="AJ240" t="s">
        <v>222</v>
      </c>
      <c r="AK240" t="s">
        <v>223</v>
      </c>
      <c r="AL240" s="32" t="s">
        <v>24</v>
      </c>
      <c r="AM240" s="32" t="s">
        <v>1384</v>
      </c>
      <c r="AN240" s="32" t="s">
        <v>25</v>
      </c>
      <c r="AO240">
        <v>1462</v>
      </c>
      <c r="AP240">
        <v>50</v>
      </c>
      <c r="AR240" s="6">
        <f t="shared" si="12"/>
        <v>4814.03</v>
      </c>
      <c r="AS240" s="6">
        <f t="shared" si="13"/>
        <v>-94.781111111111471</v>
      </c>
      <c r="AT240" s="6">
        <f t="shared" si="14"/>
        <v>-47.56555555555574</v>
      </c>
      <c r="AU240" s="6">
        <f t="shared" si="15"/>
        <v>142.17666666666651</v>
      </c>
    </row>
    <row r="241" spans="1:47" x14ac:dyDescent="0.35">
      <c r="A241">
        <v>62</v>
      </c>
      <c r="B241">
        <v>34</v>
      </c>
      <c r="C241" s="12">
        <v>1791</v>
      </c>
      <c r="D241" s="12">
        <v>1</v>
      </c>
      <c r="E241" s="12">
        <v>20</v>
      </c>
      <c r="F241" s="32" t="s">
        <v>1052</v>
      </c>
      <c r="G241" s="31" t="s">
        <v>45</v>
      </c>
      <c r="H241" s="31" t="s">
        <v>1053</v>
      </c>
      <c r="I241" s="32"/>
      <c r="J241" s="32"/>
      <c r="K241" s="32"/>
      <c r="L241" s="5">
        <v>1843</v>
      </c>
      <c r="M241" s="5">
        <v>71</v>
      </c>
      <c r="O241" s="8">
        <v>57</v>
      </c>
      <c r="P241" s="8">
        <v>31</v>
      </c>
      <c r="Q241" s="7">
        <v>1791</v>
      </c>
      <c r="R241" s="7">
        <v>1</v>
      </c>
      <c r="S241" s="7">
        <v>20</v>
      </c>
      <c r="T241" s="32" t="s">
        <v>1052</v>
      </c>
      <c r="U241" s="31" t="s">
        <v>45</v>
      </c>
      <c r="V241" s="31" t="s">
        <v>1053</v>
      </c>
      <c r="Z241" s="43">
        <v>921</v>
      </c>
      <c r="AA241" s="43">
        <v>85</v>
      </c>
      <c r="AC241">
        <v>75</v>
      </c>
      <c r="AD241">
        <v>40</v>
      </c>
      <c r="AE241" s="12">
        <v>1791</v>
      </c>
      <c r="AF241" s="12">
        <v>1</v>
      </c>
      <c r="AG241" s="12">
        <v>20</v>
      </c>
      <c r="AH241" s="12">
        <v>101</v>
      </c>
      <c r="AI241"/>
      <c r="AJ241" t="s">
        <v>1244</v>
      </c>
      <c r="AK241" t="s">
        <v>1053</v>
      </c>
      <c r="AL241" s="32"/>
      <c r="AM241" s="32"/>
      <c r="AN241" s="32"/>
      <c r="AO241">
        <v>497</v>
      </c>
      <c r="AP241">
        <v>80</v>
      </c>
      <c r="AR241" s="6">
        <f t="shared" si="12"/>
        <v>3263.36</v>
      </c>
      <c r="AS241" s="6">
        <f t="shared" si="13"/>
        <v>-393.32777777777773</v>
      </c>
      <c r="AT241" s="6">
        <f t="shared" si="14"/>
        <v>-196.51888888888888</v>
      </c>
      <c r="AU241" s="6">
        <f t="shared" si="15"/>
        <v>589.98666666666668</v>
      </c>
    </row>
    <row r="242" spans="1:47" x14ac:dyDescent="0.35">
      <c r="A242">
        <v>59</v>
      </c>
      <c r="B242">
        <v>33</v>
      </c>
      <c r="C242" s="12">
        <v>1791</v>
      </c>
      <c r="D242" s="12">
        <v>1</v>
      </c>
      <c r="E242" s="12">
        <v>20</v>
      </c>
      <c r="F242"/>
      <c r="G242" t="s">
        <v>45</v>
      </c>
      <c r="H242" t="s">
        <v>116</v>
      </c>
      <c r="I242" t="s">
        <v>24</v>
      </c>
      <c r="J242" s="32" t="s">
        <v>1384</v>
      </c>
      <c r="K242" t="s">
        <v>25</v>
      </c>
      <c r="L242" s="5">
        <v>4608</v>
      </c>
      <c r="M242" s="5">
        <v>67</v>
      </c>
      <c r="O242" s="8">
        <v>57</v>
      </c>
      <c r="P242" s="8">
        <v>31</v>
      </c>
      <c r="Q242" s="7">
        <v>1791</v>
      </c>
      <c r="R242" s="7">
        <v>1</v>
      </c>
      <c r="S242" s="7">
        <v>20</v>
      </c>
      <c r="U242" s="31" t="s">
        <v>45</v>
      </c>
      <c r="V242" s="31" t="s">
        <v>116</v>
      </c>
      <c r="W242" s="32" t="s">
        <v>24</v>
      </c>
      <c r="X242" s="32" t="s">
        <v>1384</v>
      </c>
      <c r="Y242" s="32" t="s">
        <v>25</v>
      </c>
      <c r="Z242" s="43">
        <v>2304</v>
      </c>
      <c r="AA242" s="43">
        <v>33</v>
      </c>
      <c r="AC242">
        <v>76</v>
      </c>
      <c r="AD242">
        <v>40</v>
      </c>
      <c r="AE242" s="12">
        <v>1791</v>
      </c>
      <c r="AF242" s="12">
        <v>1</v>
      </c>
      <c r="AG242" s="12">
        <v>20</v>
      </c>
      <c r="AH242" s="12">
        <v>103</v>
      </c>
      <c r="AI242"/>
      <c r="AJ242" t="s">
        <v>45</v>
      </c>
      <c r="AK242" t="s">
        <v>116</v>
      </c>
      <c r="AL242" s="32" t="s">
        <v>24</v>
      </c>
      <c r="AM242" s="32" t="s">
        <v>1384</v>
      </c>
      <c r="AN242" s="32" t="s">
        <v>25</v>
      </c>
      <c r="AO242">
        <v>1244</v>
      </c>
      <c r="AP242">
        <v>33</v>
      </c>
      <c r="AR242" s="6">
        <f t="shared" si="12"/>
        <v>8157.33</v>
      </c>
      <c r="AS242" s="6">
        <f t="shared" si="13"/>
        <v>-983.1900000000004</v>
      </c>
      <c r="AT242" s="6">
        <f t="shared" si="14"/>
        <v>-491.93000000000023</v>
      </c>
      <c r="AU242" s="6">
        <f t="shared" si="15"/>
        <v>1474.7799999999997</v>
      </c>
    </row>
    <row r="243" spans="1:47" x14ac:dyDescent="0.35">
      <c r="A243">
        <v>11</v>
      </c>
      <c r="B243">
        <v>8</v>
      </c>
      <c r="C243" s="12">
        <v>1791</v>
      </c>
      <c r="D243" s="12">
        <v>1</v>
      </c>
      <c r="E243" s="12">
        <v>20</v>
      </c>
      <c r="F243"/>
      <c r="G243" t="s">
        <v>64</v>
      </c>
      <c r="H243" t="s">
        <v>65</v>
      </c>
      <c r="I243" t="s">
        <v>24</v>
      </c>
      <c r="J243" s="32" t="s">
        <v>1384</v>
      </c>
      <c r="K243" t="s">
        <v>25</v>
      </c>
      <c r="L243" s="5">
        <v>1275</v>
      </c>
      <c r="M243" s="5">
        <v>97</v>
      </c>
      <c r="O243" s="8">
        <v>57</v>
      </c>
      <c r="P243" s="8">
        <v>31</v>
      </c>
      <c r="Q243" s="7">
        <v>1791</v>
      </c>
      <c r="R243" s="7">
        <v>1</v>
      </c>
      <c r="S243" s="7">
        <v>20</v>
      </c>
      <c r="U243" s="31" t="s">
        <v>64</v>
      </c>
      <c r="V243" s="31" t="s">
        <v>1054</v>
      </c>
      <c r="W243" s="32" t="s">
        <v>24</v>
      </c>
      <c r="X243" s="32" t="s">
        <v>1384</v>
      </c>
      <c r="Y243" s="32" t="s">
        <v>25</v>
      </c>
      <c r="Z243" s="43">
        <v>637</v>
      </c>
      <c r="AA243" s="43">
        <v>99</v>
      </c>
      <c r="AC243">
        <v>75</v>
      </c>
      <c r="AD243">
        <v>40</v>
      </c>
      <c r="AE243" s="12">
        <v>1791</v>
      </c>
      <c r="AF243" s="12">
        <v>1</v>
      </c>
      <c r="AG243" s="12">
        <v>20</v>
      </c>
      <c r="AH243" s="12">
        <v>101</v>
      </c>
      <c r="AI243"/>
      <c r="AJ243" t="s">
        <v>64</v>
      </c>
      <c r="AK243" t="s">
        <v>65</v>
      </c>
      <c r="AL243" s="32" t="s">
        <v>24</v>
      </c>
      <c r="AM243" s="32" t="s">
        <v>1384</v>
      </c>
      <c r="AN243" s="32" t="s">
        <v>25</v>
      </c>
      <c r="AO243">
        <v>533</v>
      </c>
      <c r="AP243">
        <v>32</v>
      </c>
      <c r="AR243" s="6">
        <f t="shared" si="12"/>
        <v>2447.2800000000002</v>
      </c>
      <c r="AS243" s="6">
        <f t="shared" si="13"/>
        <v>-188.28999999999994</v>
      </c>
      <c r="AT243" s="6">
        <f t="shared" si="14"/>
        <v>-94.129999999999967</v>
      </c>
      <c r="AU243" s="6">
        <f t="shared" si="15"/>
        <v>282.44</v>
      </c>
    </row>
    <row r="244" spans="1:47" x14ac:dyDescent="0.35">
      <c r="A244">
        <v>64</v>
      </c>
      <c r="B244">
        <v>35</v>
      </c>
      <c r="C244" s="12">
        <v>1791</v>
      </c>
      <c r="D244" s="12">
        <v>1</v>
      </c>
      <c r="E244" s="12">
        <v>25</v>
      </c>
      <c r="F244" t="s">
        <v>348</v>
      </c>
      <c r="G244" t="s">
        <v>45</v>
      </c>
      <c r="H244" t="s">
        <v>349</v>
      </c>
      <c r="I244" t="s">
        <v>24</v>
      </c>
      <c r="J244" s="32" t="s">
        <v>1384</v>
      </c>
      <c r="K244"/>
      <c r="L244" s="5">
        <v>2227</v>
      </c>
      <c r="M244" s="5">
        <v>13</v>
      </c>
      <c r="O244" s="8">
        <v>23</v>
      </c>
      <c r="P244" s="8">
        <v>33</v>
      </c>
      <c r="Q244" s="7">
        <v>1791</v>
      </c>
      <c r="R244" s="7">
        <v>1</v>
      </c>
      <c r="S244" s="7">
        <v>25</v>
      </c>
      <c r="T244" s="7" t="s">
        <v>1057</v>
      </c>
      <c r="U244" s="31" t="s">
        <v>45</v>
      </c>
      <c r="V244" s="31" t="s">
        <v>349</v>
      </c>
      <c r="W244" s="32" t="s">
        <v>24</v>
      </c>
      <c r="X244" s="32" t="s">
        <v>1384</v>
      </c>
      <c r="Z244" s="43">
        <v>1113</v>
      </c>
      <c r="AA244" s="43">
        <v>57</v>
      </c>
      <c r="AC244">
        <v>76</v>
      </c>
      <c r="AD244">
        <v>40</v>
      </c>
      <c r="AE244" s="12">
        <v>1791</v>
      </c>
      <c r="AF244" s="12">
        <v>1</v>
      </c>
      <c r="AG244" s="12">
        <v>21</v>
      </c>
      <c r="AH244" s="12">
        <v>109</v>
      </c>
      <c r="AI244"/>
      <c r="AJ244" t="s">
        <v>45</v>
      </c>
      <c r="AK244" t="s">
        <v>349</v>
      </c>
      <c r="AL244" s="32" t="s">
        <v>24</v>
      </c>
      <c r="AM244" s="32" t="s">
        <v>1384</v>
      </c>
      <c r="AN244" s="32"/>
      <c r="AO244">
        <v>1808</v>
      </c>
      <c r="AP244">
        <v>41</v>
      </c>
      <c r="AR244" s="6">
        <f t="shared" si="12"/>
        <v>5149.1100000000006</v>
      </c>
      <c r="AS244" s="6">
        <f t="shared" si="13"/>
        <v>61.363333333333337</v>
      </c>
      <c r="AT244" s="6">
        <f t="shared" si="14"/>
        <v>31.116666666666671</v>
      </c>
      <c r="AU244" s="6">
        <f t="shared" si="15"/>
        <v>-92.039999999999878</v>
      </c>
    </row>
    <row r="245" spans="1:47" x14ac:dyDescent="0.35">
      <c r="A245" s="6">
        <v>75</v>
      </c>
      <c r="B245" s="6"/>
      <c r="C245" s="7">
        <v>1791</v>
      </c>
      <c r="D245" s="7">
        <v>1</v>
      </c>
      <c r="E245" s="7">
        <v>20</v>
      </c>
      <c r="G245" s="31" t="s">
        <v>101</v>
      </c>
      <c r="H245" s="31" t="s">
        <v>240</v>
      </c>
      <c r="I245" s="32" t="s">
        <v>24</v>
      </c>
      <c r="J245" s="32" t="s">
        <v>1384</v>
      </c>
      <c r="K245" s="31" t="s">
        <v>1442</v>
      </c>
      <c r="L245" s="31">
        <v>846</v>
      </c>
      <c r="M245" s="31">
        <v>23</v>
      </c>
      <c r="O245" s="8">
        <v>3</v>
      </c>
      <c r="P245" s="8">
        <v>31</v>
      </c>
      <c r="Q245" s="7">
        <v>1791</v>
      </c>
      <c r="R245" s="7">
        <v>1</v>
      </c>
      <c r="S245" s="7">
        <v>20</v>
      </c>
      <c r="U245" s="31" t="s">
        <v>101</v>
      </c>
      <c r="V245" s="31" t="s">
        <v>240</v>
      </c>
      <c r="W245" s="32" t="s">
        <v>24</v>
      </c>
      <c r="X245" s="32" t="s">
        <v>1384</v>
      </c>
      <c r="Y245" s="31" t="s">
        <v>1442</v>
      </c>
      <c r="Z245" s="43">
        <v>423</v>
      </c>
      <c r="AA245" s="43">
        <v>12</v>
      </c>
      <c r="AC245">
        <v>75</v>
      </c>
      <c r="AD245">
        <v>40</v>
      </c>
      <c r="AE245" s="12">
        <v>1791</v>
      </c>
      <c r="AF245" s="12">
        <v>1</v>
      </c>
      <c r="AG245" s="12">
        <v>20</v>
      </c>
      <c r="AH245" s="12">
        <v>101</v>
      </c>
      <c r="AI245"/>
      <c r="AJ245" s="31" t="s">
        <v>101</v>
      </c>
      <c r="AK245" s="31" t="s">
        <v>240</v>
      </c>
      <c r="AL245" s="32" t="s">
        <v>24</v>
      </c>
      <c r="AM245" s="32" t="s">
        <v>1384</v>
      </c>
      <c r="AN245" s="31"/>
      <c r="AO245">
        <v>612</v>
      </c>
      <c r="AP245">
        <v>22</v>
      </c>
      <c r="AR245" s="6">
        <f t="shared" si="12"/>
        <v>1881.57</v>
      </c>
      <c r="AS245" s="6">
        <f t="shared" si="13"/>
        <v>-9.9766666666667838</v>
      </c>
      <c r="AT245" s="6">
        <f t="shared" si="14"/>
        <v>-5.1033333333333921</v>
      </c>
      <c r="AU245" s="6">
        <f t="shared" si="15"/>
        <v>14.96999999999994</v>
      </c>
    </row>
    <row r="246" spans="1:47" x14ac:dyDescent="0.35">
      <c r="A246">
        <v>62</v>
      </c>
      <c r="B246">
        <v>34</v>
      </c>
      <c r="C246" s="12">
        <v>1791</v>
      </c>
      <c r="D246" s="12">
        <v>1</v>
      </c>
      <c r="E246" s="12">
        <v>21</v>
      </c>
      <c r="F246"/>
      <c r="G246" t="s">
        <v>337</v>
      </c>
      <c r="H246" t="s">
        <v>338</v>
      </c>
      <c r="I246" t="s">
        <v>24</v>
      </c>
      <c r="J246" s="32" t="s">
        <v>1384</v>
      </c>
      <c r="K246"/>
      <c r="L246" s="5">
        <v>1097</v>
      </c>
      <c r="M246" s="5">
        <v>22</v>
      </c>
      <c r="O246" s="8">
        <v>58</v>
      </c>
      <c r="P246" s="8">
        <v>19</v>
      </c>
      <c r="Q246" s="7">
        <v>1791</v>
      </c>
      <c r="R246" s="7">
        <v>1</v>
      </c>
      <c r="S246" s="7">
        <v>21</v>
      </c>
      <c r="U246" s="31" t="s">
        <v>337</v>
      </c>
      <c r="V246" s="31" t="s">
        <v>338</v>
      </c>
      <c r="W246" s="32" t="s">
        <v>24</v>
      </c>
      <c r="X246" s="32" t="s">
        <v>1384</v>
      </c>
      <c r="Z246" s="43">
        <v>548</v>
      </c>
      <c r="AA246" s="43">
        <v>61</v>
      </c>
      <c r="AC246">
        <v>76</v>
      </c>
      <c r="AD246">
        <v>40</v>
      </c>
      <c r="AE246" s="12">
        <v>1791</v>
      </c>
      <c r="AF246" s="12">
        <v>1</v>
      </c>
      <c r="AG246" s="12">
        <v>21</v>
      </c>
      <c r="AH246" s="12">
        <v>105</v>
      </c>
      <c r="AI246"/>
      <c r="AJ246" t="s">
        <v>337</v>
      </c>
      <c r="AK246" t="s">
        <v>1245</v>
      </c>
      <c r="AL246" s="32" t="s">
        <v>24</v>
      </c>
      <c r="AM246" s="32" t="s">
        <v>1384</v>
      </c>
      <c r="AN246" s="32"/>
      <c r="AO246">
        <v>336</v>
      </c>
      <c r="AP246">
        <v>37</v>
      </c>
      <c r="AR246" s="6">
        <f t="shared" si="12"/>
        <v>1982.1999999999998</v>
      </c>
      <c r="AS246" s="6">
        <f t="shared" si="13"/>
        <v>-216.24222222222235</v>
      </c>
      <c r="AT246" s="6">
        <f t="shared" si="14"/>
        <v>-107.73111111111118</v>
      </c>
      <c r="AU246" s="6">
        <f t="shared" si="15"/>
        <v>324.36333333333323</v>
      </c>
    </row>
    <row r="247" spans="1:47" x14ac:dyDescent="0.35">
      <c r="A247">
        <v>65</v>
      </c>
      <c r="B247">
        <v>36</v>
      </c>
      <c r="C247" s="12">
        <v>1791</v>
      </c>
      <c r="D247" s="12">
        <v>1</v>
      </c>
      <c r="E247" s="12">
        <v>25</v>
      </c>
      <c r="F247"/>
      <c r="G247" t="s">
        <v>39</v>
      </c>
      <c r="H247" t="s">
        <v>353</v>
      </c>
      <c r="I247" t="s">
        <v>333</v>
      </c>
      <c r="J247" t="s">
        <v>1384</v>
      </c>
      <c r="K247"/>
      <c r="L247" s="5">
        <v>417</v>
      </c>
      <c r="M247" s="5">
        <v>12</v>
      </c>
      <c r="O247" s="8">
        <v>41</v>
      </c>
      <c r="P247" s="8">
        <v>14</v>
      </c>
      <c r="Q247" s="7">
        <v>1791</v>
      </c>
      <c r="R247" s="7">
        <v>1</v>
      </c>
      <c r="S247" s="7">
        <v>25</v>
      </c>
      <c r="U247" s="31" t="s">
        <v>39</v>
      </c>
      <c r="V247" s="31" t="s">
        <v>353</v>
      </c>
      <c r="W247" s="32" t="s">
        <v>333</v>
      </c>
      <c r="X247" t="s">
        <v>1384</v>
      </c>
      <c r="Z247" s="43">
        <v>208</v>
      </c>
      <c r="AA247" s="43">
        <v>56</v>
      </c>
      <c r="AC247">
        <v>76</v>
      </c>
      <c r="AD247">
        <v>40</v>
      </c>
      <c r="AE247" s="12">
        <v>1791</v>
      </c>
      <c r="AF247" s="12">
        <v>1</v>
      </c>
      <c r="AG247" s="12">
        <v>21</v>
      </c>
      <c r="AH247" s="12">
        <v>110</v>
      </c>
      <c r="AI247"/>
      <c r="AJ247" t="s">
        <v>39</v>
      </c>
      <c r="AK247" t="s">
        <v>353</v>
      </c>
      <c r="AL247" s="32" t="s">
        <v>333</v>
      </c>
      <c r="AM247" t="s">
        <v>1384</v>
      </c>
      <c r="AN247" s="32"/>
      <c r="AO247">
        <v>185</v>
      </c>
      <c r="AP247">
        <v>44</v>
      </c>
      <c r="AR247" s="6">
        <f t="shared" si="12"/>
        <v>811.12</v>
      </c>
      <c r="AS247" s="6">
        <f t="shared" si="13"/>
        <v>-56.622222222222256</v>
      </c>
      <c r="AT247" s="6">
        <f t="shared" si="14"/>
        <v>-27.87111111111113</v>
      </c>
      <c r="AU247" s="6">
        <f t="shared" si="15"/>
        <v>84.933333333333337</v>
      </c>
    </row>
    <row r="248" spans="1:47" x14ac:dyDescent="0.35">
      <c r="A248">
        <v>66</v>
      </c>
      <c r="B248">
        <v>36</v>
      </c>
      <c r="C248" s="12">
        <v>1791</v>
      </c>
      <c r="D248" s="12">
        <v>1</v>
      </c>
      <c r="E248" s="12">
        <v>25</v>
      </c>
      <c r="F248"/>
      <c r="G248" t="s">
        <v>39</v>
      </c>
      <c r="H248" t="s">
        <v>84</v>
      </c>
      <c r="I248" t="s">
        <v>24</v>
      </c>
      <c r="J248" s="32" t="s">
        <v>1384</v>
      </c>
      <c r="K248" t="s">
        <v>260</v>
      </c>
      <c r="L248" s="5">
        <v>3268</v>
      </c>
      <c r="M248" s="5">
        <v>22</v>
      </c>
      <c r="O248" s="8">
        <v>61</v>
      </c>
      <c r="P248" s="8">
        <v>23</v>
      </c>
      <c r="Q248" s="7">
        <v>1791</v>
      </c>
      <c r="R248" s="7">
        <v>1</v>
      </c>
      <c r="S248" s="7">
        <v>25</v>
      </c>
      <c r="U248" s="31" t="s">
        <v>39</v>
      </c>
      <c r="V248" s="31" t="s">
        <v>84</v>
      </c>
      <c r="W248" s="32" t="s">
        <v>24</v>
      </c>
      <c r="X248" s="32" t="s">
        <v>1384</v>
      </c>
      <c r="Y248" s="32" t="s">
        <v>260</v>
      </c>
      <c r="Z248" s="43">
        <v>1634</v>
      </c>
      <c r="AA248" s="43">
        <v>11</v>
      </c>
      <c r="AC248">
        <v>76</v>
      </c>
      <c r="AD248">
        <v>40</v>
      </c>
      <c r="AE248" s="12">
        <v>1791</v>
      </c>
      <c r="AF248" s="12">
        <v>1</v>
      </c>
      <c r="AG248" s="12">
        <v>21</v>
      </c>
      <c r="AH248" s="12">
        <v>109</v>
      </c>
      <c r="AI248"/>
      <c r="AJ248" t="s">
        <v>39</v>
      </c>
      <c r="AK248" t="s">
        <v>84</v>
      </c>
      <c r="AL248" s="32" t="s">
        <v>24</v>
      </c>
      <c r="AM248" s="32" t="s">
        <v>1384</v>
      </c>
      <c r="AN248" s="32" t="s">
        <v>260</v>
      </c>
      <c r="AO248">
        <v>882</v>
      </c>
      <c r="AP248">
        <v>41</v>
      </c>
      <c r="AR248" s="6">
        <f t="shared" si="12"/>
        <v>5784.7399999999989</v>
      </c>
      <c r="AS248" s="6">
        <f t="shared" si="13"/>
        <v>-697.22444444444523</v>
      </c>
      <c r="AT248" s="6">
        <f t="shared" si="14"/>
        <v>-348.72222222222263</v>
      </c>
      <c r="AU248" s="6">
        <f t="shared" si="15"/>
        <v>1045.8366666666661</v>
      </c>
    </row>
    <row r="249" spans="1:47" x14ac:dyDescent="0.35">
      <c r="A249">
        <v>63</v>
      </c>
      <c r="B249">
        <v>35</v>
      </c>
      <c r="C249" s="12">
        <v>1791</v>
      </c>
      <c r="D249" s="12">
        <v>1</v>
      </c>
      <c r="E249" s="12">
        <v>21</v>
      </c>
      <c r="F249"/>
      <c r="G249" t="s">
        <v>91</v>
      </c>
      <c r="H249" t="s">
        <v>92</v>
      </c>
      <c r="I249" t="s">
        <v>24</v>
      </c>
      <c r="J249" s="32" t="s">
        <v>1384</v>
      </c>
      <c r="K249"/>
      <c r="L249" s="5">
        <v>743</v>
      </c>
      <c r="M249" s="5">
        <v>74</v>
      </c>
      <c r="O249" s="8">
        <v>58</v>
      </c>
      <c r="P249" s="8">
        <v>31</v>
      </c>
      <c r="Q249" s="7">
        <v>1791</v>
      </c>
      <c r="R249" s="7">
        <v>1</v>
      </c>
      <c r="S249" s="7">
        <v>21</v>
      </c>
      <c r="U249" s="31" t="s">
        <v>91</v>
      </c>
      <c r="V249" s="31" t="s">
        <v>92</v>
      </c>
      <c r="W249" s="32" t="s">
        <v>24</v>
      </c>
      <c r="X249" s="32" t="s">
        <v>1384</v>
      </c>
      <c r="Z249" s="43">
        <v>371</v>
      </c>
      <c r="AA249" s="43">
        <v>87</v>
      </c>
      <c r="AC249">
        <v>76</v>
      </c>
      <c r="AD249">
        <v>40</v>
      </c>
      <c r="AE249" s="12">
        <v>1791</v>
      </c>
      <c r="AF249" s="12">
        <v>1</v>
      </c>
      <c r="AG249" s="12">
        <v>21</v>
      </c>
      <c r="AH249" s="12">
        <v>104</v>
      </c>
      <c r="AI249"/>
      <c r="AJ249" t="s">
        <v>91</v>
      </c>
      <c r="AK249" t="s">
        <v>92</v>
      </c>
      <c r="AL249" s="32" t="s">
        <v>24</v>
      </c>
      <c r="AM249" s="32" t="s">
        <v>1384</v>
      </c>
      <c r="AN249" s="32"/>
      <c r="AO249">
        <v>605</v>
      </c>
      <c r="AP249">
        <v>61</v>
      </c>
      <c r="AR249" s="6">
        <f t="shared" si="12"/>
        <v>1721.2199999999998</v>
      </c>
      <c r="AS249" s="6">
        <f t="shared" si="13"/>
        <v>21.246666666666567</v>
      </c>
      <c r="AT249" s="6">
        <f t="shared" si="14"/>
        <v>10.753333333333282</v>
      </c>
      <c r="AU249" s="6">
        <f t="shared" si="15"/>
        <v>-31.870000000000104</v>
      </c>
    </row>
    <row r="250" spans="1:47" x14ac:dyDescent="0.35">
      <c r="A250">
        <v>23</v>
      </c>
      <c r="B250">
        <v>14</v>
      </c>
      <c r="C250" s="12">
        <v>1791</v>
      </c>
      <c r="D250" s="12">
        <v>1</v>
      </c>
      <c r="E250" s="12">
        <v>21</v>
      </c>
      <c r="F250"/>
      <c r="G250" t="s">
        <v>91</v>
      </c>
      <c r="H250" t="s">
        <v>92</v>
      </c>
      <c r="I250" t="s">
        <v>24</v>
      </c>
      <c r="J250" s="32" t="s">
        <v>1384</v>
      </c>
      <c r="K250"/>
      <c r="L250" s="5">
        <v>569</v>
      </c>
      <c r="M250" s="5">
        <v>44</v>
      </c>
      <c r="O250" s="8">
        <v>59</v>
      </c>
      <c r="P250" s="8">
        <v>31</v>
      </c>
      <c r="Q250" s="7">
        <v>1791</v>
      </c>
      <c r="R250" s="7">
        <v>1</v>
      </c>
      <c r="S250" s="7">
        <v>21</v>
      </c>
      <c r="U250" s="31" t="s">
        <v>91</v>
      </c>
      <c r="V250" s="31" t="s">
        <v>92</v>
      </c>
      <c r="W250" s="32" t="s">
        <v>24</v>
      </c>
      <c r="X250" s="32" t="s">
        <v>1384</v>
      </c>
      <c r="Z250" s="43">
        <v>284</v>
      </c>
      <c r="AA250" s="43">
        <v>72</v>
      </c>
      <c r="AC250">
        <v>76</v>
      </c>
      <c r="AD250">
        <v>40</v>
      </c>
      <c r="AE250" s="12">
        <v>1791</v>
      </c>
      <c r="AF250" s="12">
        <v>1</v>
      </c>
      <c r="AG250" s="12">
        <v>21</v>
      </c>
      <c r="AH250" s="12">
        <v>104</v>
      </c>
      <c r="AI250"/>
      <c r="AJ250" t="s">
        <v>91</v>
      </c>
      <c r="AK250" t="s">
        <v>92</v>
      </c>
      <c r="AL250" s="32" t="s">
        <v>24</v>
      </c>
      <c r="AM250" s="32" t="s">
        <v>1384</v>
      </c>
      <c r="AN250" s="32"/>
      <c r="AO250">
        <v>401</v>
      </c>
      <c r="AP250">
        <v>94</v>
      </c>
      <c r="AR250" s="6">
        <f t="shared" si="12"/>
        <v>1256.1000000000001</v>
      </c>
      <c r="AS250" s="6">
        <f t="shared" si="13"/>
        <v>-11.173333333333348</v>
      </c>
      <c r="AT250" s="6">
        <f t="shared" si="14"/>
        <v>-5.3066666666666746</v>
      </c>
      <c r="AU250" s="6">
        <f t="shared" si="15"/>
        <v>16.760000000000044</v>
      </c>
    </row>
    <row r="251" spans="1:47" x14ac:dyDescent="0.35">
      <c r="A251">
        <v>116</v>
      </c>
      <c r="B251">
        <v>61</v>
      </c>
      <c r="C251" s="12">
        <v>1791</v>
      </c>
      <c r="D251" s="12">
        <v>1</v>
      </c>
      <c r="E251" s="12">
        <v>25</v>
      </c>
      <c r="F251"/>
      <c r="G251" t="s">
        <v>45</v>
      </c>
      <c r="H251" t="s">
        <v>350</v>
      </c>
      <c r="I251" s="32"/>
      <c r="J251" s="32"/>
      <c r="K251"/>
      <c r="L251" s="5">
        <v>213</v>
      </c>
      <c r="M251" s="5">
        <v>89</v>
      </c>
      <c r="O251" s="8">
        <v>62</v>
      </c>
      <c r="P251" s="8">
        <v>33</v>
      </c>
      <c r="Q251" s="7">
        <v>1791</v>
      </c>
      <c r="R251" s="7">
        <v>1</v>
      </c>
      <c r="S251" s="7">
        <v>25</v>
      </c>
      <c r="U251" s="31" t="s">
        <v>45</v>
      </c>
      <c r="V251" s="31" t="s">
        <v>350</v>
      </c>
      <c r="Z251" s="43">
        <v>106</v>
      </c>
      <c r="AA251" s="43">
        <v>95</v>
      </c>
      <c r="AC251">
        <v>76</v>
      </c>
      <c r="AD251">
        <v>40</v>
      </c>
      <c r="AE251" s="12">
        <v>1791</v>
      </c>
      <c r="AF251" s="12">
        <v>1</v>
      </c>
      <c r="AG251" s="12">
        <v>21</v>
      </c>
      <c r="AH251" s="12">
        <v>109</v>
      </c>
      <c r="AI251"/>
      <c r="AJ251" t="s">
        <v>45</v>
      </c>
      <c r="AK251" t="s">
        <v>350</v>
      </c>
      <c r="AL251" s="32"/>
      <c r="AM251" s="32"/>
      <c r="AN251" s="32"/>
      <c r="AO251">
        <v>57</v>
      </c>
      <c r="AP251">
        <v>74</v>
      </c>
      <c r="AR251" s="6">
        <f t="shared" si="12"/>
        <v>378.58</v>
      </c>
      <c r="AS251" s="6">
        <f t="shared" si="13"/>
        <v>-45.632222222222239</v>
      </c>
      <c r="AT251" s="6">
        <f t="shared" si="14"/>
        <v>-22.76111111111112</v>
      </c>
      <c r="AU251" s="6">
        <f t="shared" si="15"/>
        <v>68.453333333333333</v>
      </c>
    </row>
    <row r="252" spans="1:47" x14ac:dyDescent="0.35">
      <c r="A252">
        <v>23</v>
      </c>
      <c r="B252">
        <v>14</v>
      </c>
      <c r="C252" s="12">
        <v>1791</v>
      </c>
      <c r="D252" s="12">
        <v>1</v>
      </c>
      <c r="E252" s="12">
        <v>21</v>
      </c>
      <c r="F252"/>
      <c r="G252" t="s">
        <v>335</v>
      </c>
      <c r="H252" t="s">
        <v>336</v>
      </c>
      <c r="I252" t="s">
        <v>24</v>
      </c>
      <c r="J252" s="32" t="s">
        <v>1384</v>
      </c>
      <c r="K252"/>
      <c r="L252" s="5">
        <v>438</v>
      </c>
      <c r="M252" s="5">
        <v>41</v>
      </c>
      <c r="O252" s="8">
        <v>59</v>
      </c>
      <c r="P252" s="8">
        <v>32</v>
      </c>
      <c r="Q252" s="7">
        <v>1791</v>
      </c>
      <c r="R252" s="7">
        <v>1</v>
      </c>
      <c r="S252" s="7">
        <v>21</v>
      </c>
      <c r="U252" s="31" t="s">
        <v>150</v>
      </c>
      <c r="V252" s="31" t="s">
        <v>118</v>
      </c>
      <c r="W252" s="32" t="s">
        <v>24</v>
      </c>
      <c r="X252" s="32" t="s">
        <v>1384</v>
      </c>
      <c r="Z252" s="43">
        <v>219</v>
      </c>
      <c r="AA252" s="43">
        <v>21</v>
      </c>
      <c r="AC252">
        <v>76</v>
      </c>
      <c r="AD252">
        <v>40</v>
      </c>
      <c r="AE252" s="12">
        <v>1791</v>
      </c>
      <c r="AF252" s="12">
        <v>1</v>
      </c>
      <c r="AG252" s="12">
        <v>21</v>
      </c>
      <c r="AH252" s="12">
        <v>104</v>
      </c>
      <c r="AI252"/>
      <c r="AJ252" t="s">
        <v>150</v>
      </c>
      <c r="AK252" t="s">
        <v>118</v>
      </c>
      <c r="AL252" s="32" t="s">
        <v>24</v>
      </c>
      <c r="AM252" s="32" t="s">
        <v>1384</v>
      </c>
      <c r="AN252" s="32"/>
      <c r="AO252">
        <v>118</v>
      </c>
      <c r="AP252">
        <v>35</v>
      </c>
      <c r="AR252" s="6">
        <f t="shared" si="12"/>
        <v>775.97000000000014</v>
      </c>
      <c r="AS252" s="6">
        <f t="shared" si="13"/>
        <v>-93.534444444444404</v>
      </c>
      <c r="AT252" s="6">
        <f t="shared" si="14"/>
        <v>-46.9722222222222</v>
      </c>
      <c r="AU252" s="6">
        <f t="shared" si="15"/>
        <v>140.3066666666667</v>
      </c>
    </row>
    <row r="253" spans="1:47" x14ac:dyDescent="0.35">
      <c r="A253">
        <v>66</v>
      </c>
      <c r="B253">
        <v>36</v>
      </c>
      <c r="C253" s="12">
        <v>1791</v>
      </c>
      <c r="D253" s="12">
        <v>1</v>
      </c>
      <c r="E253" s="12">
        <v>25</v>
      </c>
      <c r="F253"/>
      <c r="G253" t="s">
        <v>351</v>
      </c>
      <c r="H253" t="s">
        <v>352</v>
      </c>
      <c r="I253" t="s">
        <v>83</v>
      </c>
      <c r="J253" t="s">
        <v>1384</v>
      </c>
      <c r="K253"/>
      <c r="L253" s="5">
        <v>23</v>
      </c>
      <c r="M253" s="5">
        <v>21</v>
      </c>
      <c r="O253" s="8">
        <v>62</v>
      </c>
      <c r="P253" s="8">
        <v>33</v>
      </c>
      <c r="Q253" s="7">
        <v>1791</v>
      </c>
      <c r="R253" s="7">
        <v>1</v>
      </c>
      <c r="S253" s="7">
        <v>25</v>
      </c>
      <c r="U253" s="31" t="s">
        <v>351</v>
      </c>
      <c r="V253" s="31" t="s">
        <v>352</v>
      </c>
      <c r="W253" t="s">
        <v>83</v>
      </c>
      <c r="X253" t="s">
        <v>1384</v>
      </c>
      <c r="Z253" s="43">
        <v>11</v>
      </c>
      <c r="AA253" s="43">
        <v>60</v>
      </c>
      <c r="AC253">
        <v>76</v>
      </c>
      <c r="AD253">
        <v>40</v>
      </c>
      <c r="AE253" s="12">
        <v>1791</v>
      </c>
      <c r="AF253" s="12">
        <v>1</v>
      </c>
      <c r="AG253" s="12">
        <v>21</v>
      </c>
      <c r="AH253" s="12">
        <v>109</v>
      </c>
      <c r="AI253"/>
      <c r="AJ253" t="s">
        <v>1246</v>
      </c>
      <c r="AK253" t="s">
        <v>352</v>
      </c>
      <c r="AL253" t="s">
        <v>83</v>
      </c>
      <c r="AM253" t="s">
        <v>1384</v>
      </c>
      <c r="AN253" s="32"/>
      <c r="AO253">
        <v>6</v>
      </c>
      <c r="AP253">
        <v>25</v>
      </c>
      <c r="AR253" s="6">
        <f t="shared" si="12"/>
        <v>41.06</v>
      </c>
      <c r="AS253" s="6">
        <f t="shared" si="13"/>
        <v>-4.9611111111111112</v>
      </c>
      <c r="AT253" s="6">
        <f t="shared" si="14"/>
        <v>-2.0855555555555556</v>
      </c>
      <c r="AU253" s="6">
        <f t="shared" si="15"/>
        <v>7.4366666666666674</v>
      </c>
    </row>
    <row r="254" spans="1:47" x14ac:dyDescent="0.35">
      <c r="A254">
        <v>66</v>
      </c>
      <c r="B254">
        <v>36</v>
      </c>
      <c r="C254" s="12">
        <v>1791</v>
      </c>
      <c r="D254" s="12">
        <v>1</v>
      </c>
      <c r="E254" s="12">
        <v>25</v>
      </c>
      <c r="F254"/>
      <c r="G254" t="s">
        <v>87</v>
      </c>
      <c r="H254" t="s">
        <v>86</v>
      </c>
      <c r="I254" s="32" t="s">
        <v>24</v>
      </c>
      <c r="J254" s="32" t="s">
        <v>1384</v>
      </c>
      <c r="K254"/>
      <c r="L254" s="5">
        <v>1025</v>
      </c>
      <c r="M254" s="5">
        <v>44</v>
      </c>
      <c r="O254" s="8">
        <v>17</v>
      </c>
      <c r="P254" s="8">
        <v>11</v>
      </c>
      <c r="Q254" s="7">
        <v>1791</v>
      </c>
      <c r="R254" s="7">
        <v>1</v>
      </c>
      <c r="S254" s="7">
        <v>25</v>
      </c>
      <c r="U254" s="31" t="s">
        <v>47</v>
      </c>
      <c r="V254" s="31" t="s">
        <v>1030</v>
      </c>
      <c r="W254" s="32" t="s">
        <v>24</v>
      </c>
      <c r="X254" s="32" t="s">
        <v>1384</v>
      </c>
      <c r="Z254" s="43">
        <v>512</v>
      </c>
      <c r="AA254" s="43">
        <v>72</v>
      </c>
      <c r="AC254">
        <v>76</v>
      </c>
      <c r="AD254">
        <v>40</v>
      </c>
      <c r="AE254" s="12">
        <v>1791</v>
      </c>
      <c r="AF254" s="12">
        <v>1</v>
      </c>
      <c r="AG254" s="12">
        <v>21</v>
      </c>
      <c r="AH254" s="12">
        <v>110</v>
      </c>
      <c r="AI254"/>
      <c r="AJ254" t="s">
        <v>87</v>
      </c>
      <c r="AK254" t="s">
        <v>86</v>
      </c>
      <c r="AL254" s="32" t="s">
        <v>24</v>
      </c>
      <c r="AM254" s="32" t="s">
        <v>1384</v>
      </c>
      <c r="AN254" s="32"/>
      <c r="AO254">
        <v>383</v>
      </c>
      <c r="AP254">
        <v>81</v>
      </c>
      <c r="AR254" s="6">
        <f t="shared" si="12"/>
        <v>1921.97</v>
      </c>
      <c r="AS254" s="6">
        <f t="shared" si="13"/>
        <v>-171.23111111111115</v>
      </c>
      <c r="AT254" s="6">
        <f t="shared" si="14"/>
        <v>-85.335555555555572</v>
      </c>
      <c r="AU254" s="6">
        <f t="shared" si="15"/>
        <v>256.84666666666664</v>
      </c>
    </row>
    <row r="255" spans="1:47" x14ac:dyDescent="0.35">
      <c r="A255">
        <v>63</v>
      </c>
      <c r="B255">
        <v>35</v>
      </c>
      <c r="C255" s="12">
        <v>1791</v>
      </c>
      <c r="D255" s="12">
        <v>1</v>
      </c>
      <c r="E255" s="12">
        <v>23</v>
      </c>
      <c r="F255"/>
      <c r="G255" t="s">
        <v>339</v>
      </c>
      <c r="H255" t="s">
        <v>340</v>
      </c>
      <c r="I255" s="32" t="s">
        <v>24</v>
      </c>
      <c r="J255" s="32" t="s">
        <v>1384</v>
      </c>
      <c r="K255"/>
      <c r="L255" s="5">
        <v>3251</v>
      </c>
      <c r="M255" s="5">
        <v>57</v>
      </c>
      <c r="O255" s="8">
        <v>60</v>
      </c>
      <c r="P255" s="8">
        <v>32</v>
      </c>
      <c r="Q255" s="7">
        <v>1791</v>
      </c>
      <c r="R255" s="7">
        <v>1</v>
      </c>
      <c r="S255" s="7">
        <v>23</v>
      </c>
      <c r="U255" s="31" t="s">
        <v>339</v>
      </c>
      <c r="V255" s="31" t="s">
        <v>340</v>
      </c>
      <c r="W255" s="32" t="s">
        <v>24</v>
      </c>
      <c r="X255" s="32" t="s">
        <v>1384</v>
      </c>
      <c r="Z255" s="43">
        <v>1625</v>
      </c>
      <c r="AA255" s="43">
        <v>78</v>
      </c>
      <c r="AC255">
        <v>76</v>
      </c>
      <c r="AD255">
        <v>40</v>
      </c>
      <c r="AE255" s="12">
        <v>1791</v>
      </c>
      <c r="AF255" s="12">
        <v>1</v>
      </c>
      <c r="AG255" s="12">
        <v>23</v>
      </c>
      <c r="AH255" s="12">
        <v>101</v>
      </c>
      <c r="AI255"/>
      <c r="AJ255" t="s">
        <v>339</v>
      </c>
      <c r="AK255" t="s">
        <v>340</v>
      </c>
      <c r="AL255" s="32" t="s">
        <v>24</v>
      </c>
      <c r="AM255" s="32" t="s">
        <v>1384</v>
      </c>
      <c r="AN255" s="32"/>
      <c r="AO255">
        <v>877</v>
      </c>
      <c r="AP255">
        <v>92</v>
      </c>
      <c r="AR255" s="6">
        <f t="shared" si="12"/>
        <v>5755.2699999999995</v>
      </c>
      <c r="AS255" s="6">
        <f t="shared" si="13"/>
        <v>-693.67222222222279</v>
      </c>
      <c r="AT255" s="6">
        <f t="shared" si="14"/>
        <v>-346.62111111111136</v>
      </c>
      <c r="AU255" s="6">
        <f t="shared" si="15"/>
        <v>1040.5033333333331</v>
      </c>
    </row>
    <row r="256" spans="1:47" x14ac:dyDescent="0.35">
      <c r="A256">
        <v>64</v>
      </c>
      <c r="B256">
        <v>35</v>
      </c>
      <c r="C256" s="12">
        <v>1791</v>
      </c>
      <c r="D256" s="12">
        <v>1</v>
      </c>
      <c r="E256" s="12">
        <v>23</v>
      </c>
      <c r="F256"/>
      <c r="G256" t="s">
        <v>140</v>
      </c>
      <c r="H256" t="s">
        <v>241</v>
      </c>
      <c r="I256" t="s">
        <v>24</v>
      </c>
      <c r="J256" s="32" t="s">
        <v>1384</v>
      </c>
      <c r="K256"/>
      <c r="L256" s="5">
        <v>1641</v>
      </c>
      <c r="M256" s="5">
        <v>51</v>
      </c>
      <c r="O256" s="8">
        <v>60</v>
      </c>
      <c r="P256" s="8">
        <v>32</v>
      </c>
      <c r="Q256" s="7">
        <v>1791</v>
      </c>
      <c r="R256" s="7">
        <v>1</v>
      </c>
      <c r="S256" s="7">
        <v>23</v>
      </c>
      <c r="U256" s="31" t="s">
        <v>140</v>
      </c>
      <c r="V256" s="31" t="s">
        <v>241</v>
      </c>
      <c r="W256" s="32" t="s">
        <v>24</v>
      </c>
      <c r="X256" s="32" t="s">
        <v>1384</v>
      </c>
      <c r="Z256" s="43">
        <v>820</v>
      </c>
      <c r="AA256" s="43">
        <v>75</v>
      </c>
      <c r="AC256">
        <v>76</v>
      </c>
      <c r="AD256">
        <v>40</v>
      </c>
      <c r="AE256" s="12">
        <v>1791</v>
      </c>
      <c r="AF256" s="12">
        <v>1</v>
      </c>
      <c r="AG256" s="12">
        <v>23</v>
      </c>
      <c r="AH256" s="12">
        <v>101</v>
      </c>
      <c r="AI256"/>
      <c r="AJ256" t="s">
        <v>140</v>
      </c>
      <c r="AK256" t="s">
        <v>241</v>
      </c>
      <c r="AL256" s="32" t="s">
        <v>24</v>
      </c>
      <c r="AM256" s="32" t="s">
        <v>1384</v>
      </c>
      <c r="AN256" s="32"/>
      <c r="AO256">
        <v>443</v>
      </c>
      <c r="AP256">
        <v>19</v>
      </c>
      <c r="AR256" s="6">
        <f t="shared" si="12"/>
        <v>2905.4500000000003</v>
      </c>
      <c r="AS256" s="6">
        <f t="shared" si="13"/>
        <v>-350.19888888888886</v>
      </c>
      <c r="AT256" s="6">
        <f t="shared" si="14"/>
        <v>-174.85444444444443</v>
      </c>
      <c r="AU256" s="6">
        <f t="shared" si="15"/>
        <v>525.29333333333329</v>
      </c>
    </row>
    <row r="257" spans="1:47" x14ac:dyDescent="0.35">
      <c r="A257">
        <v>35</v>
      </c>
      <c r="B257">
        <v>20</v>
      </c>
      <c r="C257" s="12">
        <v>1791</v>
      </c>
      <c r="D257" s="12">
        <v>1</v>
      </c>
      <c r="E257" s="12">
        <v>23</v>
      </c>
      <c r="F257"/>
      <c r="G257" t="s">
        <v>111</v>
      </c>
      <c r="H257" t="s">
        <v>341</v>
      </c>
      <c r="I257" t="s">
        <v>24</v>
      </c>
      <c r="J257" s="32" t="s">
        <v>1384</v>
      </c>
      <c r="K257" t="s">
        <v>25</v>
      </c>
      <c r="L257" s="5">
        <v>5479</v>
      </c>
      <c r="M257" s="5">
        <v>54</v>
      </c>
      <c r="O257" s="8">
        <v>60</v>
      </c>
      <c r="P257" s="8">
        <v>32</v>
      </c>
      <c r="Q257" s="7">
        <v>1791</v>
      </c>
      <c r="R257" s="7">
        <v>1</v>
      </c>
      <c r="S257" s="7">
        <v>23</v>
      </c>
      <c r="U257" s="31" t="s">
        <v>111</v>
      </c>
      <c r="V257" s="31" t="s">
        <v>341</v>
      </c>
      <c r="W257" s="32" t="s">
        <v>24</v>
      </c>
      <c r="X257" s="32" t="s">
        <v>1384</v>
      </c>
      <c r="Y257" s="32" t="s">
        <v>25</v>
      </c>
      <c r="Z257" s="43">
        <v>2739</v>
      </c>
      <c r="AA257" s="43">
        <v>77</v>
      </c>
      <c r="AC257">
        <v>76</v>
      </c>
      <c r="AD257">
        <v>40</v>
      </c>
      <c r="AE257" s="12">
        <v>1791</v>
      </c>
      <c r="AF257" s="12">
        <v>1</v>
      </c>
      <c r="AG257" s="12">
        <v>23</v>
      </c>
      <c r="AH257" s="12">
        <v>101</v>
      </c>
      <c r="AI257"/>
      <c r="AJ257" t="s">
        <v>111</v>
      </c>
      <c r="AK257" t="s">
        <v>341</v>
      </c>
      <c r="AL257" s="32" t="s">
        <v>24</v>
      </c>
      <c r="AM257" s="32" t="s">
        <v>1384</v>
      </c>
      <c r="AN257" s="32" t="s">
        <v>25</v>
      </c>
      <c r="AO257">
        <v>1497</v>
      </c>
      <c r="AP257">
        <v>88</v>
      </c>
      <c r="AR257" s="6">
        <f t="shared" si="12"/>
        <v>9717.19</v>
      </c>
      <c r="AS257" s="6">
        <f t="shared" si="13"/>
        <v>-1160.7888888888892</v>
      </c>
      <c r="AT257" s="6">
        <f t="shared" si="14"/>
        <v>-580.1644444444446</v>
      </c>
      <c r="AU257" s="6">
        <f t="shared" si="15"/>
        <v>1741.1833333333334</v>
      </c>
    </row>
    <row r="258" spans="1:47" x14ac:dyDescent="0.35">
      <c r="A258">
        <v>64</v>
      </c>
      <c r="B258">
        <v>35</v>
      </c>
      <c r="C258" s="12">
        <v>1791</v>
      </c>
      <c r="D258" s="12">
        <v>1</v>
      </c>
      <c r="E258" s="12">
        <v>24</v>
      </c>
      <c r="F258"/>
      <c r="G258" t="s">
        <v>343</v>
      </c>
      <c r="H258" t="s">
        <v>344</v>
      </c>
      <c r="I258"/>
      <c r="J258" s="32"/>
      <c r="K258"/>
      <c r="L258" s="5">
        <v>120</v>
      </c>
      <c r="M258" s="5">
        <v>20</v>
      </c>
      <c r="O258" s="8">
        <v>86</v>
      </c>
      <c r="P258" s="8">
        <v>32</v>
      </c>
      <c r="Q258" s="7">
        <v>1791</v>
      </c>
      <c r="R258" s="7">
        <v>1</v>
      </c>
      <c r="S258" s="7">
        <v>24</v>
      </c>
      <c r="U258" s="31" t="s">
        <v>137</v>
      </c>
      <c r="V258" s="31" t="s">
        <v>344</v>
      </c>
      <c r="Z258" s="43">
        <v>60</v>
      </c>
      <c r="AA258" s="43">
        <v>10</v>
      </c>
      <c r="AC258"/>
      <c r="AD258"/>
      <c r="AE258" s="12"/>
      <c r="AF258" s="12"/>
      <c r="AG258" s="12"/>
      <c r="AH258" s="12"/>
      <c r="AI258"/>
      <c r="AJ258"/>
      <c r="AK258"/>
      <c r="AL258" s="32"/>
      <c r="AM258" s="32"/>
      <c r="AN258" s="32"/>
      <c r="AO258"/>
      <c r="AP258"/>
      <c r="AR258" s="6">
        <f t="shared" si="12"/>
        <v>180.29999999999998</v>
      </c>
      <c r="AS258" s="6">
        <f t="shared" si="13"/>
        <v>-40.066666666666677</v>
      </c>
      <c r="AT258" s="6">
        <f t="shared" si="14"/>
        <v>-20.133333333333336</v>
      </c>
      <c r="AU258" s="6">
        <f t="shared" si="15"/>
        <v>60.099999999999994</v>
      </c>
    </row>
    <row r="259" spans="1:47" x14ac:dyDescent="0.35">
      <c r="A259">
        <v>64</v>
      </c>
      <c r="B259">
        <v>35</v>
      </c>
      <c r="C259" s="12">
        <v>1791</v>
      </c>
      <c r="D259" s="12">
        <v>1</v>
      </c>
      <c r="E259" s="12">
        <v>24</v>
      </c>
      <c r="F259"/>
      <c r="G259" t="s">
        <v>91</v>
      </c>
      <c r="H259" t="s">
        <v>92</v>
      </c>
      <c r="I259" t="s">
        <v>24</v>
      </c>
      <c r="J259" s="32" t="s">
        <v>1384</v>
      </c>
      <c r="K259"/>
      <c r="L259" s="5">
        <v>1166</v>
      </c>
      <c r="M259" s="5">
        <v>40</v>
      </c>
      <c r="O259" s="8">
        <v>60</v>
      </c>
      <c r="P259" s="8">
        <v>45</v>
      </c>
      <c r="Q259" s="7">
        <v>1791</v>
      </c>
      <c r="R259" s="7">
        <v>1</v>
      </c>
      <c r="S259" s="7">
        <v>24</v>
      </c>
      <c r="U259" s="31" t="s">
        <v>91</v>
      </c>
      <c r="V259" s="31" t="s">
        <v>92</v>
      </c>
      <c r="W259" s="32" t="s">
        <v>24</v>
      </c>
      <c r="X259" s="32" t="s">
        <v>1384</v>
      </c>
      <c r="Z259" s="43">
        <v>583</v>
      </c>
      <c r="AA259" s="43">
        <v>20</v>
      </c>
      <c r="AC259">
        <v>76</v>
      </c>
      <c r="AD259">
        <v>40</v>
      </c>
      <c r="AE259" s="12">
        <v>1791</v>
      </c>
      <c r="AF259" s="12">
        <v>1</v>
      </c>
      <c r="AG259" s="12">
        <v>24</v>
      </c>
      <c r="AH259" s="12">
        <v>107</v>
      </c>
      <c r="AI259"/>
      <c r="AJ259" t="s">
        <v>91</v>
      </c>
      <c r="AK259" t="s">
        <v>92</v>
      </c>
      <c r="AL259" s="32" t="s">
        <v>24</v>
      </c>
      <c r="AM259" s="32" t="s">
        <v>1384</v>
      </c>
      <c r="AN259" s="32"/>
      <c r="AO259">
        <v>636</v>
      </c>
      <c r="AP259">
        <v>47</v>
      </c>
      <c r="AR259" s="6">
        <f t="shared" si="12"/>
        <v>2386.0700000000002</v>
      </c>
      <c r="AS259" s="6">
        <f t="shared" si="13"/>
        <v>-105.9244444444445</v>
      </c>
      <c r="AT259" s="6">
        <f t="shared" si="14"/>
        <v>-53.162222222222248</v>
      </c>
      <c r="AU259" s="6">
        <f t="shared" si="15"/>
        <v>158.88666666666668</v>
      </c>
    </row>
    <row r="260" spans="1:47" x14ac:dyDescent="0.35">
      <c r="A260">
        <v>116</v>
      </c>
      <c r="B260">
        <v>61</v>
      </c>
      <c r="C260" s="12">
        <v>1791</v>
      </c>
      <c r="D260" s="12">
        <v>1</v>
      </c>
      <c r="E260" s="12">
        <v>24</v>
      </c>
      <c r="F260"/>
      <c r="G260" t="s">
        <v>53</v>
      </c>
      <c r="H260" t="s">
        <v>179</v>
      </c>
      <c r="I260" s="32" t="s">
        <v>24</v>
      </c>
      <c r="J260" s="32" t="s">
        <v>1384</v>
      </c>
      <c r="K260"/>
      <c r="L260" s="5">
        <v>1462</v>
      </c>
      <c r="M260" s="5">
        <v>31</v>
      </c>
      <c r="O260" s="8">
        <v>61</v>
      </c>
      <c r="P260" s="8">
        <v>32</v>
      </c>
      <c r="Q260" s="7">
        <v>1791</v>
      </c>
      <c r="R260" s="7">
        <v>1</v>
      </c>
      <c r="S260" s="7">
        <v>24</v>
      </c>
      <c r="U260" s="31" t="s">
        <v>53</v>
      </c>
      <c r="V260" s="31" t="s">
        <v>179</v>
      </c>
      <c r="W260" s="32" t="s">
        <v>24</v>
      </c>
      <c r="X260" s="32" t="s">
        <v>1384</v>
      </c>
      <c r="Z260" s="43">
        <v>731</v>
      </c>
      <c r="AA260" s="43">
        <v>15</v>
      </c>
      <c r="AC260">
        <v>76</v>
      </c>
      <c r="AD260">
        <v>40</v>
      </c>
      <c r="AE260" s="12">
        <v>1791</v>
      </c>
      <c r="AF260" s="12">
        <v>1</v>
      </c>
      <c r="AG260" s="12">
        <v>24</v>
      </c>
      <c r="AH260" s="12">
        <v>107</v>
      </c>
      <c r="AI260"/>
      <c r="AJ260" t="s">
        <v>53</v>
      </c>
      <c r="AK260" t="s">
        <v>179</v>
      </c>
      <c r="AL260" s="32" t="s">
        <v>24</v>
      </c>
      <c r="AM260" s="32" t="s">
        <v>1384</v>
      </c>
      <c r="AN260" s="32"/>
      <c r="AO260">
        <v>666</v>
      </c>
      <c r="AP260">
        <v>18</v>
      </c>
      <c r="AR260" s="6">
        <f t="shared" si="12"/>
        <v>2859.64</v>
      </c>
      <c r="AS260" s="6">
        <f t="shared" si="13"/>
        <v>-191.358888888889</v>
      </c>
      <c r="AT260" s="6">
        <f t="shared" si="14"/>
        <v>-95.8344444444445</v>
      </c>
      <c r="AU260" s="6">
        <f t="shared" si="15"/>
        <v>287.03333333333325</v>
      </c>
    </row>
    <row r="261" spans="1:47" x14ac:dyDescent="0.35">
      <c r="A261">
        <v>19</v>
      </c>
      <c r="B261">
        <v>12</v>
      </c>
      <c r="C261" s="12">
        <v>1791</v>
      </c>
      <c r="D261" s="12">
        <v>1</v>
      </c>
      <c r="E261" s="12">
        <v>24</v>
      </c>
      <c r="F261"/>
      <c r="G261" t="s">
        <v>55</v>
      </c>
      <c r="H261" s="31" t="s">
        <v>1056</v>
      </c>
      <c r="I261" t="s">
        <v>24</v>
      </c>
      <c r="J261" s="32" t="s">
        <v>1384</v>
      </c>
      <c r="K261" t="s">
        <v>498</v>
      </c>
      <c r="L261" s="5">
        <v>1015</v>
      </c>
      <c r="M261" s="5">
        <v>67</v>
      </c>
      <c r="O261" s="8">
        <v>116</v>
      </c>
      <c r="P261" s="8">
        <v>33</v>
      </c>
      <c r="Q261" s="7">
        <v>1791</v>
      </c>
      <c r="R261" s="7">
        <v>1</v>
      </c>
      <c r="S261" s="7">
        <v>24</v>
      </c>
      <c r="U261" s="31" t="s">
        <v>55</v>
      </c>
      <c r="V261" s="31" t="s">
        <v>1056</v>
      </c>
      <c r="W261" s="32" t="s">
        <v>24</v>
      </c>
      <c r="X261" s="32" t="s">
        <v>1384</v>
      </c>
      <c r="Y261" s="32" t="s">
        <v>25</v>
      </c>
      <c r="Z261" s="43">
        <v>507</v>
      </c>
      <c r="AA261" s="43">
        <v>84</v>
      </c>
      <c r="AC261">
        <v>76</v>
      </c>
      <c r="AD261">
        <v>40</v>
      </c>
      <c r="AE261" s="12">
        <v>1791</v>
      </c>
      <c r="AF261" s="12">
        <v>1</v>
      </c>
      <c r="AG261" s="12">
        <v>24</v>
      </c>
      <c r="AH261" s="12">
        <v>108</v>
      </c>
      <c r="AI261"/>
      <c r="AJ261" t="s">
        <v>55</v>
      </c>
      <c r="AK261" t="s">
        <v>1056</v>
      </c>
      <c r="AL261" s="32" t="s">
        <v>24</v>
      </c>
      <c r="AM261" s="32" t="s">
        <v>1384</v>
      </c>
      <c r="AN261" s="32" t="s">
        <v>25</v>
      </c>
      <c r="AO261">
        <v>689</v>
      </c>
      <c r="AP261">
        <v>50</v>
      </c>
      <c r="AR261" s="6">
        <f t="shared" si="12"/>
        <v>2213.0100000000002</v>
      </c>
      <c r="AS261" s="6">
        <f t="shared" si="13"/>
        <v>-32.109999999999943</v>
      </c>
      <c r="AT261" s="6">
        <f t="shared" si="14"/>
        <v>-15.88999999999997</v>
      </c>
      <c r="AU261" s="6">
        <f t="shared" si="15"/>
        <v>48.170000000000073</v>
      </c>
    </row>
    <row r="262" spans="1:47" x14ac:dyDescent="0.35">
      <c r="A262">
        <v>116</v>
      </c>
      <c r="B262">
        <v>61</v>
      </c>
      <c r="C262" s="12">
        <v>1791</v>
      </c>
      <c r="D262" s="12">
        <v>1</v>
      </c>
      <c r="E262" s="12">
        <v>24</v>
      </c>
      <c r="F262"/>
      <c r="G262" t="s">
        <v>123</v>
      </c>
      <c r="H262" t="s">
        <v>204</v>
      </c>
      <c r="I262" s="32"/>
      <c r="J262" s="32"/>
      <c r="K262"/>
      <c r="L262" s="5">
        <v>1295</v>
      </c>
      <c r="M262" s="5">
        <v>29</v>
      </c>
      <c r="O262" s="8">
        <v>116</v>
      </c>
      <c r="P262" s="8">
        <v>60</v>
      </c>
      <c r="Q262" s="7">
        <v>1791</v>
      </c>
      <c r="R262" s="7">
        <v>1</v>
      </c>
      <c r="S262" s="7">
        <v>24</v>
      </c>
      <c r="U262" s="31" t="s">
        <v>123</v>
      </c>
      <c r="V262" s="31" t="s">
        <v>204</v>
      </c>
      <c r="Z262" s="43">
        <v>647</v>
      </c>
      <c r="AA262" s="43">
        <v>64</v>
      </c>
      <c r="AC262">
        <v>76</v>
      </c>
      <c r="AD262">
        <v>40</v>
      </c>
      <c r="AE262" s="12">
        <v>1791</v>
      </c>
      <c r="AF262" s="12">
        <v>1</v>
      </c>
      <c r="AG262" s="12">
        <v>24</v>
      </c>
      <c r="AH262" s="12">
        <v>108</v>
      </c>
      <c r="AI262"/>
      <c r="AJ262" t="s">
        <v>123</v>
      </c>
      <c r="AK262" t="s">
        <v>204</v>
      </c>
      <c r="AL262" s="32"/>
      <c r="AM262" s="32"/>
      <c r="AN262" s="32"/>
      <c r="AO262">
        <v>349</v>
      </c>
      <c r="AP262">
        <v>72</v>
      </c>
      <c r="AR262" s="6">
        <f t="shared" si="12"/>
        <v>2292.65</v>
      </c>
      <c r="AS262" s="6">
        <f t="shared" si="13"/>
        <v>-276.3344444444445</v>
      </c>
      <c r="AT262" s="6">
        <f t="shared" si="14"/>
        <v>-137.81222222222223</v>
      </c>
      <c r="AU262" s="6">
        <f t="shared" si="15"/>
        <v>414.49666666666667</v>
      </c>
    </row>
    <row r="263" spans="1:47" x14ac:dyDescent="0.35">
      <c r="A263">
        <v>65</v>
      </c>
      <c r="B263">
        <v>36</v>
      </c>
      <c r="C263" s="12">
        <v>1791</v>
      </c>
      <c r="D263" s="12">
        <v>1</v>
      </c>
      <c r="E263" s="12">
        <v>24</v>
      </c>
      <c r="F263" t="s">
        <v>73</v>
      </c>
      <c r="G263" t="s">
        <v>55</v>
      </c>
      <c r="H263" t="s">
        <v>347</v>
      </c>
      <c r="I263" t="s">
        <v>24</v>
      </c>
      <c r="J263" s="32" t="s">
        <v>1384</v>
      </c>
      <c r="K263"/>
      <c r="L263" s="5">
        <v>3143</v>
      </c>
      <c r="M263" s="5">
        <v>81</v>
      </c>
      <c r="O263" s="8">
        <v>32</v>
      </c>
      <c r="P263" s="8">
        <v>60</v>
      </c>
      <c r="Q263" s="7">
        <v>1791</v>
      </c>
      <c r="R263" s="7">
        <v>1</v>
      </c>
      <c r="S263" s="7">
        <v>24</v>
      </c>
      <c r="T263" s="7" t="s">
        <v>73</v>
      </c>
      <c r="U263" s="31" t="s">
        <v>55</v>
      </c>
      <c r="V263" s="31" t="s">
        <v>347</v>
      </c>
      <c r="W263" s="32" t="s">
        <v>24</v>
      </c>
      <c r="X263" s="32" t="s">
        <v>1384</v>
      </c>
      <c r="Z263" s="43">
        <v>1571</v>
      </c>
      <c r="AA263" s="43">
        <v>90</v>
      </c>
      <c r="AC263">
        <v>76</v>
      </c>
      <c r="AD263">
        <v>40</v>
      </c>
      <c r="AE263" s="12">
        <v>1791</v>
      </c>
      <c r="AF263" s="12">
        <v>1</v>
      </c>
      <c r="AG263" s="12">
        <v>24</v>
      </c>
      <c r="AH263" s="12">
        <v>107</v>
      </c>
      <c r="AI263"/>
      <c r="AJ263" t="s">
        <v>55</v>
      </c>
      <c r="AK263" t="s">
        <v>347</v>
      </c>
      <c r="AL263" s="32" t="s">
        <v>24</v>
      </c>
      <c r="AM263" s="32" t="s">
        <v>1384</v>
      </c>
      <c r="AN263" s="32"/>
      <c r="AO263">
        <v>1527</v>
      </c>
      <c r="AP263">
        <v>38</v>
      </c>
      <c r="AR263" s="6">
        <f t="shared" si="12"/>
        <v>6243.0899999999992</v>
      </c>
      <c r="AS263" s="6">
        <f t="shared" si="13"/>
        <v>-369.10333333333398</v>
      </c>
      <c r="AT263" s="6">
        <f t="shared" si="14"/>
        <v>-184.45666666666699</v>
      </c>
      <c r="AU263" s="6">
        <f t="shared" si="15"/>
        <v>553.64999999999975</v>
      </c>
    </row>
    <row r="264" spans="1:47" x14ac:dyDescent="0.35">
      <c r="A264"/>
      <c r="B264"/>
      <c r="C264" s="12"/>
      <c r="D264" s="12"/>
      <c r="E264" s="12"/>
      <c r="F264"/>
      <c r="G264"/>
      <c r="H264"/>
      <c r="I264"/>
      <c r="J264" s="32"/>
      <c r="K264"/>
      <c r="L264" s="5"/>
      <c r="M264" s="5"/>
      <c r="AC264">
        <v>76</v>
      </c>
      <c r="AD264">
        <v>40</v>
      </c>
      <c r="AE264" s="12">
        <v>1791</v>
      </c>
      <c r="AF264" s="12">
        <v>1</v>
      </c>
      <c r="AG264" s="12">
        <v>24</v>
      </c>
      <c r="AH264" s="12">
        <v>107</v>
      </c>
      <c r="AI264"/>
      <c r="AJ264" t="s">
        <v>345</v>
      </c>
      <c r="AK264" t="s">
        <v>346</v>
      </c>
      <c r="AL264" s="32"/>
      <c r="AM264" s="32"/>
      <c r="AN264" s="32"/>
      <c r="AO264">
        <v>41</v>
      </c>
      <c r="AP264">
        <v>37</v>
      </c>
      <c r="AR264" s="6">
        <f t="shared" si="12"/>
        <v>41.37</v>
      </c>
      <c r="AS264" s="6">
        <f t="shared" si="13"/>
        <v>18.386666666666663</v>
      </c>
      <c r="AT264" s="6">
        <f t="shared" si="14"/>
        <v>9.1933333333333316</v>
      </c>
      <c r="AU264" s="6">
        <f t="shared" si="15"/>
        <v>-27.580000000000002</v>
      </c>
    </row>
    <row r="265" spans="1:47" x14ac:dyDescent="0.35">
      <c r="A265">
        <v>65</v>
      </c>
      <c r="B265">
        <v>36</v>
      </c>
      <c r="C265" s="12">
        <v>1791</v>
      </c>
      <c r="D265" s="12">
        <v>1</v>
      </c>
      <c r="E265" s="12">
        <v>24</v>
      </c>
      <c r="F265"/>
      <c r="G265" t="s">
        <v>269</v>
      </c>
      <c r="H265" t="s">
        <v>270</v>
      </c>
      <c r="I265" t="s">
        <v>24</v>
      </c>
      <c r="J265" s="32" t="s">
        <v>1384</v>
      </c>
      <c r="K265" t="s">
        <v>25</v>
      </c>
      <c r="L265" s="5">
        <v>2222</v>
      </c>
      <c r="M265" s="5">
        <v>9</v>
      </c>
      <c r="O265" s="8">
        <v>61</v>
      </c>
      <c r="P265" s="8">
        <v>18</v>
      </c>
      <c r="Q265" s="7">
        <v>1791</v>
      </c>
      <c r="R265" s="7">
        <v>1</v>
      </c>
      <c r="S265" s="7">
        <v>24</v>
      </c>
      <c r="U265" s="31" t="s">
        <v>53</v>
      </c>
      <c r="V265" s="31" t="s">
        <v>270</v>
      </c>
      <c r="W265" s="31" t="s">
        <v>24</v>
      </c>
      <c r="X265" s="32" t="s">
        <v>1384</v>
      </c>
      <c r="Y265" s="32" t="s">
        <v>25</v>
      </c>
      <c r="Z265" s="43">
        <v>1111</v>
      </c>
      <c r="AA265" s="43">
        <v>5</v>
      </c>
      <c r="AC265">
        <v>76</v>
      </c>
      <c r="AD265">
        <v>40</v>
      </c>
      <c r="AE265" s="12">
        <v>1791</v>
      </c>
      <c r="AF265" s="12">
        <v>1</v>
      </c>
      <c r="AG265" s="12">
        <v>24</v>
      </c>
      <c r="AH265" s="12">
        <v>108</v>
      </c>
      <c r="AI265"/>
      <c r="AJ265" t="s">
        <v>53</v>
      </c>
      <c r="AK265" t="s">
        <v>270</v>
      </c>
      <c r="AL265" s="31" t="s">
        <v>24</v>
      </c>
      <c r="AM265" s="32" t="s">
        <v>1384</v>
      </c>
      <c r="AN265" s="32" t="s">
        <v>25</v>
      </c>
      <c r="AO265">
        <v>599</v>
      </c>
      <c r="AP265">
        <v>93</v>
      </c>
      <c r="AR265" s="6">
        <f t="shared" si="12"/>
        <v>3933.07</v>
      </c>
      <c r="AS265" s="6">
        <f t="shared" si="13"/>
        <v>-474.05888888888882</v>
      </c>
      <c r="AT265" s="6">
        <f t="shared" si="14"/>
        <v>-237.07444444444442</v>
      </c>
      <c r="AU265" s="6">
        <f t="shared" si="15"/>
        <v>711.09333333333336</v>
      </c>
    </row>
    <row r="266" spans="1:47" x14ac:dyDescent="0.35">
      <c r="A266">
        <v>42</v>
      </c>
      <c r="B266">
        <v>23</v>
      </c>
      <c r="C266" s="12">
        <v>1791</v>
      </c>
      <c r="D266" s="12">
        <v>1</v>
      </c>
      <c r="E266" s="12">
        <v>24</v>
      </c>
      <c r="F266"/>
      <c r="G266" t="s">
        <v>91</v>
      </c>
      <c r="H266" t="s">
        <v>342</v>
      </c>
      <c r="I266" t="s">
        <v>24</v>
      </c>
      <c r="J266" s="32" t="s">
        <v>1384</v>
      </c>
      <c r="K266" t="s">
        <v>25</v>
      </c>
      <c r="L266" s="5">
        <v>631</v>
      </c>
      <c r="M266" s="5">
        <v>57</v>
      </c>
      <c r="O266" s="8">
        <v>61</v>
      </c>
      <c r="P266" s="8">
        <v>33</v>
      </c>
      <c r="Q266" s="7">
        <v>1791</v>
      </c>
      <c r="R266" s="7">
        <v>1</v>
      </c>
      <c r="S266" s="7">
        <v>24</v>
      </c>
      <c r="U266" s="31" t="s">
        <v>91</v>
      </c>
      <c r="V266" s="31" t="s">
        <v>342</v>
      </c>
      <c r="W266" s="32" t="s">
        <v>24</v>
      </c>
      <c r="X266" s="32" t="s">
        <v>1384</v>
      </c>
      <c r="Y266" s="32" t="s">
        <v>25</v>
      </c>
      <c r="Z266" s="43">
        <v>315</v>
      </c>
      <c r="AA266" s="43">
        <v>78</v>
      </c>
      <c r="AC266">
        <v>76</v>
      </c>
      <c r="AD266">
        <v>40</v>
      </c>
      <c r="AE266" s="12">
        <v>1791</v>
      </c>
      <c r="AF266" s="12">
        <v>1</v>
      </c>
      <c r="AG266" s="12">
        <v>24</v>
      </c>
      <c r="AH266" s="12">
        <v>106</v>
      </c>
      <c r="AI266"/>
      <c r="AJ266" t="s">
        <v>91</v>
      </c>
      <c r="AK266" t="s">
        <v>342</v>
      </c>
      <c r="AL266" s="32" t="s">
        <v>24</v>
      </c>
      <c r="AM266" s="32" t="s">
        <v>1384</v>
      </c>
      <c r="AN266" s="32" t="s">
        <v>25</v>
      </c>
      <c r="AO266">
        <v>201</v>
      </c>
      <c r="AP266">
        <v>45</v>
      </c>
      <c r="AR266" s="6">
        <f t="shared" si="12"/>
        <v>1148.8</v>
      </c>
      <c r="AS266" s="6">
        <f t="shared" si="13"/>
        <v>-120.99222222222227</v>
      </c>
      <c r="AT266" s="6">
        <f t="shared" si="14"/>
        <v>-60.281111111111137</v>
      </c>
      <c r="AU266" s="6">
        <f t="shared" si="15"/>
        <v>181.48333333333329</v>
      </c>
    </row>
    <row r="267" spans="1:47" x14ac:dyDescent="0.35">
      <c r="A267">
        <v>115</v>
      </c>
      <c r="B267">
        <v>61</v>
      </c>
      <c r="C267" s="12">
        <v>1791</v>
      </c>
      <c r="D267" s="12">
        <v>1</v>
      </c>
      <c r="E267" s="12">
        <v>26</v>
      </c>
      <c r="F267"/>
      <c r="G267" t="s">
        <v>355</v>
      </c>
      <c r="H267" t="s">
        <v>356</v>
      </c>
      <c r="I267"/>
      <c r="J267" s="32"/>
      <c r="K267"/>
      <c r="L267" s="5">
        <v>1600</v>
      </c>
      <c r="M267" s="5"/>
      <c r="O267" s="8">
        <v>62</v>
      </c>
      <c r="P267" s="8">
        <v>33</v>
      </c>
      <c r="Q267" s="7">
        <v>1791</v>
      </c>
      <c r="R267" s="7">
        <v>1</v>
      </c>
      <c r="S267" s="7">
        <v>26</v>
      </c>
      <c r="U267" s="31" t="s">
        <v>355</v>
      </c>
      <c r="V267" s="31" t="s">
        <v>356</v>
      </c>
      <c r="Z267" s="43">
        <v>800</v>
      </c>
      <c r="AC267">
        <v>76</v>
      </c>
      <c r="AD267">
        <v>40</v>
      </c>
      <c r="AE267" s="12">
        <v>1791</v>
      </c>
      <c r="AF267" s="12">
        <v>1</v>
      </c>
      <c r="AG267" s="12">
        <v>26</v>
      </c>
      <c r="AH267" s="12">
        <v>111</v>
      </c>
      <c r="AI267"/>
      <c r="AJ267" t="s">
        <v>355</v>
      </c>
      <c r="AK267" t="s">
        <v>356</v>
      </c>
      <c r="AL267" s="32"/>
      <c r="AM267" s="32"/>
      <c r="AN267" s="32"/>
      <c r="AO267">
        <v>1119</v>
      </c>
      <c r="AP267">
        <v>60</v>
      </c>
      <c r="AR267" s="6">
        <f t="shared" si="12"/>
        <v>3519.6</v>
      </c>
      <c r="AS267" s="6">
        <f t="shared" si="13"/>
        <v>-35.733333333333348</v>
      </c>
      <c r="AT267" s="6">
        <f t="shared" si="14"/>
        <v>-17.866666666666674</v>
      </c>
      <c r="AU267" s="6">
        <f t="shared" si="15"/>
        <v>53.599999999999817</v>
      </c>
    </row>
    <row r="268" spans="1:47" x14ac:dyDescent="0.35">
      <c r="A268">
        <v>67</v>
      </c>
      <c r="B268">
        <v>37</v>
      </c>
      <c r="C268" s="12">
        <v>1791</v>
      </c>
      <c r="D268" s="12">
        <v>1</v>
      </c>
      <c r="E268" s="12">
        <v>26</v>
      </c>
      <c r="F268"/>
      <c r="G268" t="s">
        <v>130</v>
      </c>
      <c r="H268" t="s">
        <v>354</v>
      </c>
      <c r="I268" t="s">
        <v>24</v>
      </c>
      <c r="J268" s="32" t="s">
        <v>1384</v>
      </c>
      <c r="K268"/>
      <c r="L268" s="5">
        <v>1331</v>
      </c>
      <c r="M268" s="5">
        <v>10</v>
      </c>
      <c r="O268" s="8">
        <v>116</v>
      </c>
      <c r="P268" s="8">
        <v>33</v>
      </c>
      <c r="Q268" s="7">
        <v>1791</v>
      </c>
      <c r="R268" s="7">
        <v>1</v>
      </c>
      <c r="S268" s="7">
        <v>26</v>
      </c>
      <c r="U268" s="31" t="s">
        <v>45</v>
      </c>
      <c r="V268" s="31" t="s">
        <v>1058</v>
      </c>
      <c r="W268" s="32" t="s">
        <v>24</v>
      </c>
      <c r="X268" s="32" t="s">
        <v>1384</v>
      </c>
      <c r="Y268" s="32" t="s">
        <v>25</v>
      </c>
      <c r="Z268" s="43">
        <v>665</v>
      </c>
      <c r="AA268" s="43">
        <v>55</v>
      </c>
      <c r="AC268">
        <v>76</v>
      </c>
      <c r="AD268">
        <v>40</v>
      </c>
      <c r="AE268" s="12">
        <v>1791</v>
      </c>
      <c r="AF268" s="12">
        <v>1</v>
      </c>
      <c r="AG268" s="12">
        <v>26</v>
      </c>
      <c r="AH268" s="12">
        <v>110</v>
      </c>
      <c r="AI268"/>
      <c r="AJ268" t="s">
        <v>45</v>
      </c>
      <c r="AK268" t="s">
        <v>354</v>
      </c>
      <c r="AL268" s="32" t="s">
        <v>24</v>
      </c>
      <c r="AM268" s="32" t="s">
        <v>1384</v>
      </c>
      <c r="AN268" s="32" t="s">
        <v>25</v>
      </c>
      <c r="AO268">
        <v>359</v>
      </c>
      <c r="AP268">
        <v>40</v>
      </c>
      <c r="AR268" s="6">
        <f t="shared" si="12"/>
        <v>2356.0499999999997</v>
      </c>
      <c r="AS268" s="6">
        <f t="shared" si="13"/>
        <v>-283.96666666666681</v>
      </c>
      <c r="AT268" s="6">
        <f t="shared" si="14"/>
        <v>-141.53333333333339</v>
      </c>
      <c r="AU268" s="6">
        <f t="shared" si="15"/>
        <v>425.94999999999993</v>
      </c>
    </row>
    <row r="269" spans="1:47" x14ac:dyDescent="0.35">
      <c r="A269">
        <v>66</v>
      </c>
      <c r="B269">
        <v>36</v>
      </c>
      <c r="C269" s="12">
        <v>1791</v>
      </c>
      <c r="D269" s="12">
        <v>1</v>
      </c>
      <c r="E269" s="12">
        <v>26</v>
      </c>
      <c r="F269"/>
      <c r="G269" t="s">
        <v>111</v>
      </c>
      <c r="H269" t="s">
        <v>341</v>
      </c>
      <c r="I269" t="s">
        <v>24</v>
      </c>
      <c r="J269" s="32" t="s">
        <v>1384</v>
      </c>
      <c r="K269" t="s">
        <v>25</v>
      </c>
      <c r="L269" s="5">
        <v>615</v>
      </c>
      <c r="M269" s="5">
        <v>2</v>
      </c>
      <c r="O269" s="8">
        <v>116</v>
      </c>
      <c r="P269" s="8">
        <v>60</v>
      </c>
      <c r="Q269" s="7">
        <v>1791</v>
      </c>
      <c r="R269" s="7">
        <v>1</v>
      </c>
      <c r="S269" s="7">
        <v>26</v>
      </c>
      <c r="U269" s="31" t="s">
        <v>111</v>
      </c>
      <c r="V269" s="31" t="s">
        <v>341</v>
      </c>
      <c r="W269" s="32" t="s">
        <v>24</v>
      </c>
      <c r="X269" s="32" t="s">
        <v>1384</v>
      </c>
      <c r="Y269" s="32" t="s">
        <v>25</v>
      </c>
      <c r="Z269" s="43">
        <v>307</v>
      </c>
      <c r="AA269" s="43">
        <v>51</v>
      </c>
      <c r="AC269">
        <v>76</v>
      </c>
      <c r="AD269">
        <v>40</v>
      </c>
      <c r="AE269" s="12">
        <v>1791</v>
      </c>
      <c r="AF269" s="12">
        <v>1</v>
      </c>
      <c r="AG269" s="12">
        <v>26</v>
      </c>
      <c r="AH269" s="12">
        <v>110</v>
      </c>
      <c r="AI269"/>
      <c r="AJ269" t="s">
        <v>111</v>
      </c>
      <c r="AK269" t="s">
        <v>341</v>
      </c>
      <c r="AL269" s="32" t="s">
        <v>24</v>
      </c>
      <c r="AM269" s="32" t="s">
        <v>1384</v>
      </c>
      <c r="AN269" s="32" t="s">
        <v>25</v>
      </c>
      <c r="AO269">
        <v>519</v>
      </c>
      <c r="AP269">
        <v>68</v>
      </c>
      <c r="AR269" s="6">
        <f t="shared" ref="AR269:AR332" si="16">+L269+M269/100+Z269+AA269/100+AO269+AP269/100</f>
        <v>1442.21</v>
      </c>
      <c r="AS269" s="6">
        <f t="shared" ref="AS269:AS332" si="17">+(4/9)*AR269-L269-M269/100</f>
        <v>25.962222222222163</v>
      </c>
      <c r="AT269" s="6">
        <f t="shared" ref="AT269:AT332" si="18">+(2/9)*AR269-Z269-M269/100</f>
        <v>13.471111111111082</v>
      </c>
      <c r="AU269" s="6">
        <f t="shared" ref="AU269:AU332" si="19">+(3/9)*AR269-AO269-AP269/100</f>
        <v>-38.943333333333321</v>
      </c>
    </row>
    <row r="270" spans="1:47" x14ac:dyDescent="0.35">
      <c r="A270">
        <v>64</v>
      </c>
      <c r="B270">
        <v>35</v>
      </c>
      <c r="C270" s="12">
        <v>1791</v>
      </c>
      <c r="D270" s="12">
        <v>1</v>
      </c>
      <c r="E270" s="12">
        <v>27</v>
      </c>
      <c r="F270"/>
      <c r="G270" t="s">
        <v>32</v>
      </c>
      <c r="H270" t="s">
        <v>161</v>
      </c>
      <c r="I270" t="s">
        <v>24</v>
      </c>
      <c r="J270" t="s">
        <v>1384</v>
      </c>
      <c r="K270"/>
      <c r="L270" s="5">
        <v>2234</v>
      </c>
      <c r="M270" s="5">
        <v>24</v>
      </c>
      <c r="O270" s="8">
        <v>63</v>
      </c>
      <c r="P270" s="8">
        <v>60</v>
      </c>
      <c r="Q270" s="7">
        <v>1791</v>
      </c>
      <c r="R270" s="7">
        <v>1</v>
      </c>
      <c r="S270" s="7">
        <v>27</v>
      </c>
      <c r="U270" s="31" t="s">
        <v>32</v>
      </c>
      <c r="V270" s="31" t="s">
        <v>161</v>
      </c>
      <c r="W270" t="s">
        <v>24</v>
      </c>
      <c r="X270" t="s">
        <v>1384</v>
      </c>
      <c r="Z270" s="43">
        <v>1117</v>
      </c>
      <c r="AA270" s="43">
        <v>12</v>
      </c>
      <c r="AC270">
        <v>77</v>
      </c>
      <c r="AD270">
        <v>41</v>
      </c>
      <c r="AE270" s="12">
        <v>1791</v>
      </c>
      <c r="AF270" s="12">
        <v>1</v>
      </c>
      <c r="AG270" s="12">
        <v>27</v>
      </c>
      <c r="AH270" s="12">
        <v>120</v>
      </c>
      <c r="AI270"/>
      <c r="AJ270" t="s">
        <v>32</v>
      </c>
      <c r="AK270" t="s">
        <v>161</v>
      </c>
      <c r="AL270" t="s">
        <v>24</v>
      </c>
      <c r="AM270" t="s">
        <v>1384</v>
      </c>
      <c r="AN270" s="32"/>
      <c r="AO270">
        <v>603</v>
      </c>
      <c r="AP270">
        <v>23</v>
      </c>
      <c r="AR270" s="6">
        <f t="shared" si="16"/>
        <v>3954.5899999999997</v>
      </c>
      <c r="AS270" s="6">
        <f t="shared" si="17"/>
        <v>-476.64444444444462</v>
      </c>
      <c r="AT270" s="6">
        <f t="shared" si="18"/>
        <v>-238.44222222222231</v>
      </c>
      <c r="AU270" s="6">
        <f t="shared" si="19"/>
        <v>714.96666666666647</v>
      </c>
    </row>
    <row r="271" spans="1:47" x14ac:dyDescent="0.35">
      <c r="A271">
        <v>55</v>
      </c>
      <c r="B271">
        <v>30</v>
      </c>
      <c r="C271" s="12">
        <v>1791</v>
      </c>
      <c r="D271" s="12">
        <v>1</v>
      </c>
      <c r="E271" s="12">
        <v>27</v>
      </c>
      <c r="F271"/>
      <c r="G271" t="s">
        <v>45</v>
      </c>
      <c r="H271" t="s">
        <v>239</v>
      </c>
      <c r="I271" t="s">
        <v>24</v>
      </c>
      <c r="J271" s="32" t="s">
        <v>1384</v>
      </c>
      <c r="K271" t="s">
        <v>25</v>
      </c>
      <c r="L271" s="5">
        <v>431</v>
      </c>
      <c r="M271" s="5">
        <v>5</v>
      </c>
      <c r="O271" s="8">
        <v>63</v>
      </c>
      <c r="P271" s="8">
        <v>34</v>
      </c>
      <c r="Q271" s="7">
        <v>1791</v>
      </c>
      <c r="R271" s="7">
        <v>1</v>
      </c>
      <c r="S271" s="7">
        <v>27</v>
      </c>
      <c r="U271" s="31" t="s">
        <v>45</v>
      </c>
      <c r="V271" s="31" t="s">
        <v>239</v>
      </c>
      <c r="W271" s="32" t="s">
        <v>24</v>
      </c>
      <c r="X271" s="32" t="s">
        <v>1384</v>
      </c>
      <c r="Z271" s="43">
        <v>215</v>
      </c>
      <c r="AA271" s="43">
        <v>52</v>
      </c>
      <c r="AC271">
        <v>76</v>
      </c>
      <c r="AD271">
        <v>40</v>
      </c>
      <c r="AE271" s="12">
        <v>1791</v>
      </c>
      <c r="AF271" s="12">
        <v>1</v>
      </c>
      <c r="AG271" s="12">
        <v>27</v>
      </c>
      <c r="AH271" s="12">
        <v>119</v>
      </c>
      <c r="AI271"/>
      <c r="AJ271" t="s">
        <v>45</v>
      </c>
      <c r="AK271" t="s">
        <v>239</v>
      </c>
      <c r="AL271" s="32" t="s">
        <v>24</v>
      </c>
      <c r="AM271" s="32" t="s">
        <v>1384</v>
      </c>
      <c r="AN271" s="32"/>
      <c r="AO271">
        <v>369</v>
      </c>
      <c r="AP271">
        <v>80</v>
      </c>
      <c r="AR271" s="6">
        <f t="shared" si="16"/>
        <v>1016.3699999999999</v>
      </c>
      <c r="AS271" s="6">
        <f t="shared" si="17"/>
        <v>20.669999999999913</v>
      </c>
      <c r="AT271" s="6">
        <f t="shared" si="18"/>
        <v>10.809999999999956</v>
      </c>
      <c r="AU271" s="6">
        <f t="shared" si="19"/>
        <v>-31.010000000000037</v>
      </c>
    </row>
    <row r="272" spans="1:47" x14ac:dyDescent="0.35">
      <c r="A272">
        <v>67</v>
      </c>
      <c r="B272">
        <v>37</v>
      </c>
      <c r="C272" s="12">
        <v>1791</v>
      </c>
      <c r="D272" s="12">
        <v>1</v>
      </c>
      <c r="E272" s="12">
        <v>27</v>
      </c>
      <c r="F272" t="s">
        <v>50</v>
      </c>
      <c r="G272" t="s">
        <v>134</v>
      </c>
      <c r="H272" t="s">
        <v>357</v>
      </c>
      <c r="I272" t="s">
        <v>358</v>
      </c>
      <c r="J272" s="32" t="s">
        <v>1384</v>
      </c>
      <c r="K272"/>
      <c r="L272" s="5">
        <v>58</v>
      </c>
      <c r="M272" s="5">
        <v>47</v>
      </c>
      <c r="O272" s="8">
        <v>63</v>
      </c>
      <c r="P272" s="8">
        <v>34</v>
      </c>
      <c r="Q272" s="7">
        <v>1791</v>
      </c>
      <c r="R272" s="7">
        <v>1</v>
      </c>
      <c r="S272" s="7">
        <v>27</v>
      </c>
      <c r="U272" s="31" t="s">
        <v>134</v>
      </c>
      <c r="V272" s="31" t="s">
        <v>357</v>
      </c>
      <c r="W272" t="s">
        <v>358</v>
      </c>
      <c r="X272" s="32" t="s">
        <v>1384</v>
      </c>
      <c r="Z272" s="43">
        <v>29</v>
      </c>
      <c r="AA272" s="43">
        <v>23</v>
      </c>
      <c r="AC272">
        <v>76</v>
      </c>
      <c r="AD272">
        <v>40</v>
      </c>
      <c r="AE272" s="12">
        <v>1791</v>
      </c>
      <c r="AF272" s="12">
        <v>1</v>
      </c>
      <c r="AG272" s="12">
        <v>27</v>
      </c>
      <c r="AH272" s="12">
        <v>118</v>
      </c>
      <c r="AI272"/>
      <c r="AJ272" t="s">
        <v>134</v>
      </c>
      <c r="AK272" t="s">
        <v>357</v>
      </c>
      <c r="AL272" t="s">
        <v>358</v>
      </c>
      <c r="AM272" s="32" t="s">
        <v>1384</v>
      </c>
      <c r="AN272" s="32"/>
      <c r="AO272">
        <v>52</v>
      </c>
      <c r="AP272">
        <v>80</v>
      </c>
      <c r="AR272" s="6">
        <f t="shared" si="16"/>
        <v>140.5</v>
      </c>
      <c r="AS272" s="6">
        <f t="shared" si="17"/>
        <v>3.9744444444444431</v>
      </c>
      <c r="AT272" s="6">
        <f t="shared" si="18"/>
        <v>1.7522222222222215</v>
      </c>
      <c r="AU272" s="6">
        <f t="shared" si="19"/>
        <v>-5.9666666666666712</v>
      </c>
    </row>
    <row r="273" spans="1:47" x14ac:dyDescent="0.35">
      <c r="A273">
        <v>67</v>
      </c>
      <c r="B273">
        <v>37</v>
      </c>
      <c r="C273" s="12">
        <v>1791</v>
      </c>
      <c r="D273" s="12">
        <v>1</v>
      </c>
      <c r="E273" s="12">
        <v>27</v>
      </c>
      <c r="F273"/>
      <c r="G273" t="s">
        <v>137</v>
      </c>
      <c r="H273" t="s">
        <v>301</v>
      </c>
      <c r="I273" s="32"/>
      <c r="J273" s="32"/>
      <c r="K273"/>
      <c r="L273" s="5">
        <v>2937</v>
      </c>
      <c r="M273" s="5">
        <v>70</v>
      </c>
      <c r="O273" s="8">
        <v>63</v>
      </c>
      <c r="P273" s="8">
        <v>34</v>
      </c>
      <c r="Q273" s="7">
        <v>1791</v>
      </c>
      <c r="R273" s="7">
        <v>1</v>
      </c>
      <c r="S273" s="7">
        <v>27</v>
      </c>
      <c r="U273" s="31" t="s">
        <v>137</v>
      </c>
      <c r="V273" s="31" t="s">
        <v>301</v>
      </c>
      <c r="Z273" s="43">
        <v>1468</v>
      </c>
      <c r="AA273" s="43">
        <v>85</v>
      </c>
      <c r="AC273">
        <v>76</v>
      </c>
      <c r="AD273">
        <v>40</v>
      </c>
      <c r="AE273" s="12">
        <v>1791</v>
      </c>
      <c r="AF273" s="12">
        <v>1</v>
      </c>
      <c r="AG273" s="12">
        <v>27</v>
      </c>
      <c r="AH273" s="12">
        <v>119</v>
      </c>
      <c r="AI273"/>
      <c r="AJ273" t="s">
        <v>137</v>
      </c>
      <c r="AK273" t="s">
        <v>211</v>
      </c>
      <c r="AL273" s="32"/>
      <c r="AM273" s="32"/>
      <c r="AN273" s="32"/>
      <c r="AO273">
        <v>800</v>
      </c>
      <c r="AP273"/>
      <c r="AR273" s="6">
        <f t="shared" si="16"/>
        <v>5206.55</v>
      </c>
      <c r="AS273" s="6">
        <f t="shared" si="17"/>
        <v>-623.67777777777769</v>
      </c>
      <c r="AT273" s="6">
        <f t="shared" si="18"/>
        <v>-311.68888888888881</v>
      </c>
      <c r="AU273" s="6">
        <f t="shared" si="19"/>
        <v>935.51666666666665</v>
      </c>
    </row>
    <row r="274" spans="1:47" x14ac:dyDescent="0.35">
      <c r="A274">
        <v>52</v>
      </c>
      <c r="B274">
        <v>28</v>
      </c>
      <c r="C274" s="12">
        <v>1791</v>
      </c>
      <c r="D274" s="12">
        <v>1</v>
      </c>
      <c r="E274" s="12">
        <v>27</v>
      </c>
      <c r="F274"/>
      <c r="G274" t="s">
        <v>80</v>
      </c>
      <c r="H274" t="s">
        <v>359</v>
      </c>
      <c r="I274" t="s">
        <v>24</v>
      </c>
      <c r="J274" s="32" t="s">
        <v>1384</v>
      </c>
      <c r="K274"/>
      <c r="L274" s="5">
        <v>7017</v>
      </c>
      <c r="M274" s="5">
        <v>16</v>
      </c>
      <c r="O274" s="8">
        <v>64</v>
      </c>
      <c r="P274" s="8">
        <v>34</v>
      </c>
      <c r="Q274" s="7">
        <v>1791</v>
      </c>
      <c r="R274" s="7">
        <v>1</v>
      </c>
      <c r="S274" s="7">
        <v>27</v>
      </c>
      <c r="U274" s="31" t="s">
        <v>80</v>
      </c>
      <c r="V274" s="31" t="s">
        <v>359</v>
      </c>
      <c r="W274" s="32" t="s">
        <v>24</v>
      </c>
      <c r="X274" s="32" t="s">
        <v>1384</v>
      </c>
      <c r="Z274" s="43">
        <v>3508</v>
      </c>
      <c r="AA274" s="43">
        <v>58</v>
      </c>
      <c r="AC274">
        <v>77</v>
      </c>
      <c r="AD274">
        <v>41</v>
      </c>
      <c r="AE274" s="12">
        <v>1791</v>
      </c>
      <c r="AF274" s="12">
        <v>1</v>
      </c>
      <c r="AG274" s="12">
        <v>27</v>
      </c>
      <c r="AH274" s="12">
        <v>121</v>
      </c>
      <c r="AI274"/>
      <c r="AJ274" t="s">
        <v>80</v>
      </c>
      <c r="AK274" t="s">
        <v>359</v>
      </c>
      <c r="AL274" s="32" t="s">
        <v>24</v>
      </c>
      <c r="AM274" s="32" t="s">
        <v>1384</v>
      </c>
      <c r="AN274" s="32"/>
      <c r="AO274">
        <v>4110</v>
      </c>
      <c r="AP274">
        <v>67</v>
      </c>
      <c r="AR274" s="6">
        <f t="shared" si="16"/>
        <v>14636.41</v>
      </c>
      <c r="AS274" s="6">
        <f t="shared" si="17"/>
        <v>-512.08888888888953</v>
      </c>
      <c r="AT274" s="6">
        <f t="shared" si="18"/>
        <v>-255.62444444444478</v>
      </c>
      <c r="AU274" s="6">
        <f t="shared" si="19"/>
        <v>768.13333333333333</v>
      </c>
    </row>
    <row r="275" spans="1:47" x14ac:dyDescent="0.35">
      <c r="A275">
        <v>68</v>
      </c>
      <c r="B275">
        <v>37</v>
      </c>
      <c r="C275" s="12">
        <v>1791</v>
      </c>
      <c r="D275" s="12">
        <v>1</v>
      </c>
      <c r="E275" s="12">
        <v>27</v>
      </c>
      <c r="F275"/>
      <c r="G275" t="s">
        <v>68</v>
      </c>
      <c r="H275" t="s">
        <v>67</v>
      </c>
      <c r="I275" t="s">
        <v>24</v>
      </c>
      <c r="J275" s="32" t="s">
        <v>1384</v>
      </c>
      <c r="K275" t="s">
        <v>25</v>
      </c>
      <c r="L275" s="5">
        <v>8518</v>
      </c>
      <c r="M275" s="5">
        <v>80</v>
      </c>
      <c r="O275" s="8">
        <v>61</v>
      </c>
      <c r="P275" s="8">
        <v>34</v>
      </c>
      <c r="Q275" s="7">
        <v>1791</v>
      </c>
      <c r="R275" s="7">
        <v>1</v>
      </c>
      <c r="S275" s="7">
        <v>27</v>
      </c>
      <c r="U275" s="31" t="s">
        <v>68</v>
      </c>
      <c r="V275" s="31" t="s">
        <v>67</v>
      </c>
      <c r="W275" s="32" t="s">
        <v>24</v>
      </c>
      <c r="X275" s="32" t="s">
        <v>1384</v>
      </c>
      <c r="Y275" s="32" t="s">
        <v>25</v>
      </c>
      <c r="Z275" s="43">
        <v>4259</v>
      </c>
      <c r="AA275" s="43">
        <v>40</v>
      </c>
      <c r="AC275">
        <v>77</v>
      </c>
      <c r="AD275">
        <v>41</v>
      </c>
      <c r="AE275" s="12">
        <v>1791</v>
      </c>
      <c r="AF275" s="12">
        <v>1</v>
      </c>
      <c r="AG275" s="12">
        <v>27</v>
      </c>
      <c r="AH275" s="12">
        <v>120</v>
      </c>
      <c r="AI275"/>
      <c r="AJ275" t="s">
        <v>68</v>
      </c>
      <c r="AK275" t="s">
        <v>67</v>
      </c>
      <c r="AL275" s="32" t="s">
        <v>24</v>
      </c>
      <c r="AM275" s="32" t="s">
        <v>1384</v>
      </c>
      <c r="AN275" s="32" t="s">
        <v>25</v>
      </c>
      <c r="AO275">
        <v>5569</v>
      </c>
      <c r="AP275">
        <v>56</v>
      </c>
      <c r="AR275" s="6">
        <f t="shared" si="16"/>
        <v>18347.759999999998</v>
      </c>
      <c r="AS275" s="6">
        <f t="shared" si="17"/>
        <v>-364.24000000000143</v>
      </c>
      <c r="AT275" s="6">
        <f t="shared" si="18"/>
        <v>-182.52000000000072</v>
      </c>
      <c r="AU275" s="6">
        <f t="shared" si="19"/>
        <v>546.35999999999922</v>
      </c>
    </row>
    <row r="276" spans="1:47" x14ac:dyDescent="0.35">
      <c r="A276">
        <v>114</v>
      </c>
      <c r="B276">
        <v>60</v>
      </c>
      <c r="C276" s="12">
        <v>1791</v>
      </c>
      <c r="D276" s="12">
        <v>1</v>
      </c>
      <c r="E276" s="12">
        <v>27</v>
      </c>
      <c r="F276"/>
      <c r="G276" t="s">
        <v>80</v>
      </c>
      <c r="H276" t="s">
        <v>204</v>
      </c>
      <c r="I276" s="32"/>
      <c r="J276" s="32"/>
      <c r="K276"/>
      <c r="L276" s="5">
        <v>18</v>
      </c>
      <c r="M276" s="5">
        <v>21</v>
      </c>
      <c r="O276" s="8">
        <v>64</v>
      </c>
      <c r="P276" s="8">
        <v>33</v>
      </c>
      <c r="Q276" s="7">
        <v>1791</v>
      </c>
      <c r="R276" s="7">
        <v>1</v>
      </c>
      <c r="S276" s="7">
        <v>27</v>
      </c>
      <c r="U276" s="31" t="s">
        <v>80</v>
      </c>
      <c r="V276" s="31" t="s">
        <v>204</v>
      </c>
      <c r="Z276" s="43">
        <v>9</v>
      </c>
      <c r="AA276" s="43">
        <v>11</v>
      </c>
      <c r="AC276">
        <v>76</v>
      </c>
      <c r="AD276">
        <v>40</v>
      </c>
      <c r="AE276" s="12">
        <v>1791</v>
      </c>
      <c r="AF276" s="12">
        <v>1</v>
      </c>
      <c r="AG276" s="12">
        <v>27</v>
      </c>
      <c r="AH276" s="12">
        <v>120</v>
      </c>
      <c r="AI276"/>
      <c r="AJ276" t="s">
        <v>80</v>
      </c>
      <c r="AK276" t="s">
        <v>204</v>
      </c>
      <c r="AL276" s="32"/>
      <c r="AM276" s="32"/>
      <c r="AN276" s="32"/>
      <c r="AO276">
        <v>16</v>
      </c>
      <c r="AP276">
        <v>37</v>
      </c>
      <c r="AR276" s="6">
        <f t="shared" si="16"/>
        <v>43.69</v>
      </c>
      <c r="AS276" s="6">
        <f t="shared" si="17"/>
        <v>1.2077777777777756</v>
      </c>
      <c r="AT276" s="6">
        <f t="shared" si="18"/>
        <v>0.49888888888888783</v>
      </c>
      <c r="AU276" s="6">
        <f t="shared" si="19"/>
        <v>-1.8066666666666675</v>
      </c>
    </row>
    <row r="277" spans="1:47" x14ac:dyDescent="0.35">
      <c r="A277">
        <v>67</v>
      </c>
      <c r="B277">
        <v>37</v>
      </c>
      <c r="C277" s="12">
        <v>1791</v>
      </c>
      <c r="D277" s="12">
        <v>1</v>
      </c>
      <c r="E277" s="12">
        <v>27</v>
      </c>
      <c r="F277"/>
      <c r="G277" t="s">
        <v>222</v>
      </c>
      <c r="H277" t="s">
        <v>223</v>
      </c>
      <c r="I277" s="32" t="s">
        <v>24</v>
      </c>
      <c r="J277" s="32" t="s">
        <v>1384</v>
      </c>
      <c r="K277" s="32" t="s">
        <v>25</v>
      </c>
      <c r="L277" s="5">
        <v>843</v>
      </c>
      <c r="M277" s="5">
        <v>55</v>
      </c>
      <c r="O277" s="8">
        <v>64</v>
      </c>
      <c r="P277" s="8">
        <v>34</v>
      </c>
      <c r="Q277" s="7">
        <v>1791</v>
      </c>
      <c r="R277" s="7">
        <v>1</v>
      </c>
      <c r="S277" s="7">
        <v>27</v>
      </c>
      <c r="U277" t="s">
        <v>222</v>
      </c>
      <c r="V277" t="s">
        <v>223</v>
      </c>
      <c r="W277" s="32" t="s">
        <v>24</v>
      </c>
      <c r="X277" s="32" t="s">
        <v>1384</v>
      </c>
      <c r="Y277" s="32" t="s">
        <v>25</v>
      </c>
      <c r="Z277" s="43">
        <v>421</v>
      </c>
      <c r="AA277" s="43">
        <v>78</v>
      </c>
      <c r="AC277">
        <v>76</v>
      </c>
      <c r="AD277">
        <v>40</v>
      </c>
      <c r="AE277" s="12">
        <v>1791</v>
      </c>
      <c r="AF277" s="12">
        <v>1</v>
      </c>
      <c r="AG277" s="12">
        <v>27</v>
      </c>
      <c r="AH277" s="12">
        <v>119</v>
      </c>
      <c r="AI277"/>
      <c r="AJ277" t="s">
        <v>222</v>
      </c>
      <c r="AK277" t="s">
        <v>223</v>
      </c>
      <c r="AL277" s="32" t="s">
        <v>24</v>
      </c>
      <c r="AM277" s="32" t="s">
        <v>1384</v>
      </c>
      <c r="AN277" s="32" t="s">
        <v>25</v>
      </c>
      <c r="AO277">
        <v>668</v>
      </c>
      <c r="AP277">
        <v>6</v>
      </c>
      <c r="AR277" s="6">
        <f t="shared" si="16"/>
        <v>1933.3899999999999</v>
      </c>
      <c r="AS277" s="6">
        <f t="shared" si="17"/>
        <v>15.734444444444375</v>
      </c>
      <c r="AT277" s="6">
        <f t="shared" si="18"/>
        <v>8.0922222222221869</v>
      </c>
      <c r="AU277" s="6">
        <f t="shared" si="19"/>
        <v>-23.596666666666746</v>
      </c>
    </row>
    <row r="278" spans="1:47" x14ac:dyDescent="0.35">
      <c r="A278">
        <v>59</v>
      </c>
      <c r="B278">
        <v>33</v>
      </c>
      <c r="C278" s="12">
        <v>1791</v>
      </c>
      <c r="D278" s="12">
        <v>1</v>
      </c>
      <c r="E278" s="12">
        <v>27</v>
      </c>
      <c r="F278"/>
      <c r="G278" t="s">
        <v>222</v>
      </c>
      <c r="H278" t="s">
        <v>223</v>
      </c>
      <c r="I278" s="32" t="s">
        <v>24</v>
      </c>
      <c r="J278" s="32" t="s">
        <v>1384</v>
      </c>
      <c r="K278" s="32" t="s">
        <v>25</v>
      </c>
      <c r="L278" s="5">
        <v>530</v>
      </c>
      <c r="M278" s="5">
        <v>39</v>
      </c>
      <c r="O278" s="8">
        <v>65</v>
      </c>
      <c r="P278" s="8">
        <v>34</v>
      </c>
      <c r="Q278" s="7">
        <v>1791</v>
      </c>
      <c r="R278" s="7">
        <v>1</v>
      </c>
      <c r="S278" s="7">
        <v>27</v>
      </c>
      <c r="U278" t="s">
        <v>222</v>
      </c>
      <c r="V278" t="s">
        <v>223</v>
      </c>
      <c r="W278" s="32" t="s">
        <v>24</v>
      </c>
      <c r="X278" s="32" t="s">
        <v>1384</v>
      </c>
      <c r="Y278" s="32" t="s">
        <v>25</v>
      </c>
      <c r="Z278" s="43">
        <v>265</v>
      </c>
      <c r="AA278" s="43">
        <v>19</v>
      </c>
      <c r="AC278">
        <v>76</v>
      </c>
      <c r="AD278">
        <v>40</v>
      </c>
      <c r="AE278" s="12">
        <v>1791</v>
      </c>
      <c r="AF278" s="12">
        <v>1</v>
      </c>
      <c r="AG278" s="12">
        <v>27</v>
      </c>
      <c r="AH278" s="12">
        <v>119</v>
      </c>
      <c r="AI278"/>
      <c r="AJ278" t="s">
        <v>222</v>
      </c>
      <c r="AK278" t="s">
        <v>223</v>
      </c>
      <c r="AL278" s="32" t="s">
        <v>24</v>
      </c>
      <c r="AM278" s="32" t="s">
        <v>1384</v>
      </c>
      <c r="AN278" s="32" t="s">
        <v>25</v>
      </c>
      <c r="AO278">
        <v>143</v>
      </c>
      <c r="AP278">
        <v>20</v>
      </c>
      <c r="AR278" s="6">
        <f t="shared" si="16"/>
        <v>938.78000000000009</v>
      </c>
      <c r="AS278" s="6">
        <f t="shared" si="17"/>
        <v>-113.15444444444445</v>
      </c>
      <c r="AT278" s="6">
        <f t="shared" si="18"/>
        <v>-56.772222222222226</v>
      </c>
      <c r="AU278" s="6">
        <f t="shared" si="19"/>
        <v>169.72666666666669</v>
      </c>
    </row>
    <row r="279" spans="1:47" x14ac:dyDescent="0.35">
      <c r="A279">
        <v>59</v>
      </c>
      <c r="B279">
        <v>33</v>
      </c>
      <c r="C279" s="12">
        <v>1791</v>
      </c>
      <c r="D279" s="12">
        <v>1</v>
      </c>
      <c r="E279" s="12">
        <v>28</v>
      </c>
      <c r="F279"/>
      <c r="G279" t="s">
        <v>32</v>
      </c>
      <c r="H279" t="s">
        <v>161</v>
      </c>
      <c r="I279" s="32" t="s">
        <v>24</v>
      </c>
      <c r="J279" s="32" t="s">
        <v>1384</v>
      </c>
      <c r="K279"/>
      <c r="L279" s="5">
        <v>2962</v>
      </c>
      <c r="M279" s="5">
        <v>16</v>
      </c>
      <c r="O279" s="8">
        <v>65</v>
      </c>
      <c r="P279" s="8">
        <v>35</v>
      </c>
      <c r="Q279" s="7">
        <v>1791</v>
      </c>
      <c r="R279" s="7">
        <v>1</v>
      </c>
      <c r="S279" s="7">
        <v>28</v>
      </c>
      <c r="U279" s="31" t="s">
        <v>32</v>
      </c>
      <c r="V279" s="31" t="s">
        <v>161</v>
      </c>
      <c r="W279" s="32" t="s">
        <v>24</v>
      </c>
      <c r="X279" s="32" t="s">
        <v>1384</v>
      </c>
      <c r="Z279" s="43">
        <v>1481</v>
      </c>
      <c r="AA279" s="43">
        <v>7</v>
      </c>
      <c r="AC279">
        <v>77</v>
      </c>
      <c r="AD279">
        <v>41</v>
      </c>
      <c r="AE279" s="12">
        <v>1791</v>
      </c>
      <c r="AF279" s="12">
        <v>1</v>
      </c>
      <c r="AG279" s="12">
        <v>28</v>
      </c>
      <c r="AH279" s="12">
        <v>121</v>
      </c>
      <c r="AI279"/>
      <c r="AJ279" t="s">
        <v>32</v>
      </c>
      <c r="AK279" t="s">
        <v>161</v>
      </c>
      <c r="AL279" s="32" t="s">
        <v>24</v>
      </c>
      <c r="AM279" s="32" t="s">
        <v>1384</v>
      </c>
      <c r="AN279" s="32"/>
      <c r="AO279">
        <v>988</v>
      </c>
      <c r="AP279">
        <v>18</v>
      </c>
      <c r="AR279" s="6">
        <f t="shared" si="16"/>
        <v>5431.41</v>
      </c>
      <c r="AS279" s="6">
        <f t="shared" si="17"/>
        <v>-548.20000000000039</v>
      </c>
      <c r="AT279" s="6">
        <f t="shared" si="18"/>
        <v>-274.18000000000023</v>
      </c>
      <c r="AU279" s="6">
        <f t="shared" si="19"/>
        <v>822.28999999999985</v>
      </c>
    </row>
    <row r="280" spans="1:47" x14ac:dyDescent="0.35">
      <c r="A280">
        <v>116</v>
      </c>
      <c r="B280">
        <v>61</v>
      </c>
      <c r="C280" s="12">
        <v>1791</v>
      </c>
      <c r="D280" s="12">
        <v>1</v>
      </c>
      <c r="E280" s="12">
        <v>28</v>
      </c>
      <c r="F280"/>
      <c r="G280" t="s">
        <v>140</v>
      </c>
      <c r="H280" t="s">
        <v>364</v>
      </c>
      <c r="I280" t="s">
        <v>898</v>
      </c>
      <c r="J280" s="32" t="s">
        <v>1384</v>
      </c>
      <c r="K280"/>
      <c r="L280" s="5">
        <v>8622</v>
      </c>
      <c r="M280" s="5">
        <v>88</v>
      </c>
      <c r="O280" s="8">
        <v>65</v>
      </c>
      <c r="P280" s="8">
        <v>35</v>
      </c>
      <c r="Q280" s="7">
        <v>1791</v>
      </c>
      <c r="R280" s="7">
        <v>1</v>
      </c>
      <c r="S280" s="7">
        <v>28</v>
      </c>
      <c r="T280" s="7" t="s">
        <v>1019</v>
      </c>
      <c r="U280" s="31" t="s">
        <v>140</v>
      </c>
      <c r="V280" s="31" t="s">
        <v>364</v>
      </c>
      <c r="W280" s="32" t="s">
        <v>125</v>
      </c>
      <c r="X280" s="32" t="s">
        <v>1384</v>
      </c>
      <c r="Z280" s="43">
        <v>4311</v>
      </c>
      <c r="AA280" s="43">
        <v>44</v>
      </c>
      <c r="AC280">
        <v>77</v>
      </c>
      <c r="AD280">
        <v>41</v>
      </c>
      <c r="AE280" s="12">
        <v>1791</v>
      </c>
      <c r="AF280" s="12">
        <v>1</v>
      </c>
      <c r="AG280" s="12">
        <v>28</v>
      </c>
      <c r="AH280" s="12">
        <v>122</v>
      </c>
      <c r="AI280"/>
      <c r="AJ280" t="s">
        <v>140</v>
      </c>
      <c r="AK280" t="s">
        <v>364</v>
      </c>
      <c r="AL280" s="32" t="s">
        <v>125</v>
      </c>
      <c r="AM280" s="32" t="s">
        <v>1384</v>
      </c>
      <c r="AN280" s="32"/>
      <c r="AO280">
        <v>3626</v>
      </c>
      <c r="AP280"/>
      <c r="AR280" s="6">
        <f t="shared" si="16"/>
        <v>16560.32</v>
      </c>
      <c r="AS280" s="6">
        <f t="shared" si="17"/>
        <v>-1262.7377777777783</v>
      </c>
      <c r="AT280" s="6">
        <f t="shared" si="18"/>
        <v>-631.8088888888891</v>
      </c>
      <c r="AU280" s="6">
        <f t="shared" si="19"/>
        <v>1894.1066666666666</v>
      </c>
    </row>
    <row r="281" spans="1:47" x14ac:dyDescent="0.35">
      <c r="A281">
        <v>68</v>
      </c>
      <c r="B281">
        <v>37</v>
      </c>
      <c r="C281" s="12">
        <v>1791</v>
      </c>
      <c r="D281" s="12">
        <v>1</v>
      </c>
      <c r="E281" s="12">
        <v>28</v>
      </c>
      <c r="F281"/>
      <c r="G281" t="s">
        <v>140</v>
      </c>
      <c r="H281" t="s">
        <v>364</v>
      </c>
      <c r="I281" t="s">
        <v>898</v>
      </c>
      <c r="J281" s="32" t="s">
        <v>1384</v>
      </c>
      <c r="K281"/>
      <c r="L281" s="5">
        <v>3046</v>
      </c>
      <c r="M281" s="5">
        <v>55</v>
      </c>
      <c r="O281" s="8">
        <v>66</v>
      </c>
      <c r="P281" s="8">
        <v>35</v>
      </c>
      <c r="Q281" s="7">
        <v>1791</v>
      </c>
      <c r="R281" s="7">
        <v>1</v>
      </c>
      <c r="S281" s="7">
        <v>28</v>
      </c>
      <c r="T281" s="7" t="s">
        <v>1019</v>
      </c>
      <c r="U281" s="31" t="s">
        <v>140</v>
      </c>
      <c r="V281" s="31" t="s">
        <v>364</v>
      </c>
      <c r="W281" s="32" t="s">
        <v>125</v>
      </c>
      <c r="X281" s="32" t="s">
        <v>1384</v>
      </c>
      <c r="Z281" s="43">
        <v>1523</v>
      </c>
      <c r="AA281" s="43">
        <v>28</v>
      </c>
      <c r="AC281">
        <v>77</v>
      </c>
      <c r="AD281">
        <v>41</v>
      </c>
      <c r="AE281" s="12">
        <v>1791</v>
      </c>
      <c r="AF281" s="12">
        <v>1</v>
      </c>
      <c r="AG281" s="12">
        <v>28</v>
      </c>
      <c r="AH281" s="12">
        <v>122</v>
      </c>
      <c r="AI281"/>
      <c r="AJ281" t="s">
        <v>140</v>
      </c>
      <c r="AK281" t="s">
        <v>364</v>
      </c>
      <c r="AL281" s="32" t="s">
        <v>125</v>
      </c>
      <c r="AM281" s="32" t="s">
        <v>1384</v>
      </c>
      <c r="AN281" s="32"/>
      <c r="AO281">
        <v>2529</v>
      </c>
      <c r="AP281">
        <v>95</v>
      </c>
      <c r="AR281" s="6">
        <f t="shared" si="16"/>
        <v>7099.78</v>
      </c>
      <c r="AS281" s="6">
        <f t="shared" si="17"/>
        <v>108.90777777777767</v>
      </c>
      <c r="AT281" s="6">
        <f t="shared" si="18"/>
        <v>54.178888888888835</v>
      </c>
      <c r="AU281" s="6">
        <f t="shared" si="19"/>
        <v>-163.35666666666674</v>
      </c>
    </row>
    <row r="282" spans="1:47" x14ac:dyDescent="0.35">
      <c r="A282">
        <v>68</v>
      </c>
      <c r="B282">
        <v>37</v>
      </c>
      <c r="C282" s="12">
        <v>1791</v>
      </c>
      <c r="D282" s="12">
        <v>1</v>
      </c>
      <c r="E282" s="12">
        <v>28</v>
      </c>
      <c r="F282"/>
      <c r="G282" t="s">
        <v>140</v>
      </c>
      <c r="H282" t="s">
        <v>366</v>
      </c>
      <c r="I282" t="s">
        <v>24</v>
      </c>
      <c r="J282" s="32" t="s">
        <v>1384</v>
      </c>
      <c r="K282"/>
      <c r="L282" s="5">
        <v>1793</v>
      </c>
      <c r="M282" s="5">
        <v>36</v>
      </c>
      <c r="O282" s="8">
        <v>66</v>
      </c>
      <c r="P282" s="8">
        <v>35</v>
      </c>
      <c r="Q282" s="7">
        <v>1791</v>
      </c>
      <c r="R282" s="7">
        <v>1</v>
      </c>
      <c r="S282" s="7">
        <v>28</v>
      </c>
      <c r="U282" s="31" t="s">
        <v>140</v>
      </c>
      <c r="V282" s="31" t="s">
        <v>366</v>
      </c>
      <c r="W282" s="32" t="s">
        <v>24</v>
      </c>
      <c r="X282" s="32" t="s">
        <v>1384</v>
      </c>
      <c r="Z282" s="43">
        <v>896</v>
      </c>
      <c r="AA282" s="43">
        <v>68</v>
      </c>
      <c r="AC282">
        <v>77</v>
      </c>
      <c r="AD282">
        <v>41</v>
      </c>
      <c r="AE282" s="12">
        <v>1791</v>
      </c>
      <c r="AF282" s="12">
        <v>1</v>
      </c>
      <c r="AG282" s="12">
        <v>28</v>
      </c>
      <c r="AH282" s="12">
        <v>123</v>
      </c>
      <c r="AI282"/>
      <c r="AJ282" t="s">
        <v>140</v>
      </c>
      <c r="AK282" t="s">
        <v>366</v>
      </c>
      <c r="AL282" s="32" t="s">
        <v>24</v>
      </c>
      <c r="AM282" s="32" t="s">
        <v>1384</v>
      </c>
      <c r="AN282" s="32"/>
      <c r="AO282">
        <v>630</v>
      </c>
      <c r="AP282">
        <v>34</v>
      </c>
      <c r="AR282" s="6">
        <f t="shared" si="16"/>
        <v>3320.3799999999997</v>
      </c>
      <c r="AS282" s="6">
        <f t="shared" si="17"/>
        <v>-317.6355555555557</v>
      </c>
      <c r="AT282" s="6">
        <f t="shared" si="18"/>
        <v>-158.49777777777786</v>
      </c>
      <c r="AU282" s="6">
        <f t="shared" si="19"/>
        <v>476.45333333333309</v>
      </c>
    </row>
    <row r="283" spans="1:47" x14ac:dyDescent="0.35">
      <c r="A283">
        <v>69</v>
      </c>
      <c r="B283">
        <v>38</v>
      </c>
      <c r="C283" s="12">
        <v>1791</v>
      </c>
      <c r="D283" s="12">
        <v>1</v>
      </c>
      <c r="E283" s="12">
        <v>28</v>
      </c>
      <c r="F283"/>
      <c r="G283" t="s">
        <v>144</v>
      </c>
      <c r="H283" t="s">
        <v>237</v>
      </c>
      <c r="I283" t="s">
        <v>24</v>
      </c>
      <c r="J283" s="32" t="s">
        <v>1384</v>
      </c>
      <c r="K283" t="s">
        <v>260</v>
      </c>
      <c r="L283" s="5">
        <v>851</v>
      </c>
      <c r="M283" s="5">
        <v>18</v>
      </c>
      <c r="O283" s="8">
        <v>85</v>
      </c>
      <c r="P283" s="8">
        <v>35</v>
      </c>
      <c r="Q283" s="7">
        <v>1791</v>
      </c>
      <c r="R283" s="7">
        <v>1</v>
      </c>
      <c r="S283" s="7">
        <v>28</v>
      </c>
      <c r="U283" s="31" t="s">
        <v>144</v>
      </c>
      <c r="V283" s="31" t="s">
        <v>237</v>
      </c>
      <c r="W283" s="32" t="s">
        <v>24</v>
      </c>
      <c r="X283" s="32" t="s">
        <v>1384</v>
      </c>
      <c r="Z283" s="43">
        <v>425</v>
      </c>
      <c r="AA283" s="43">
        <v>59</v>
      </c>
      <c r="AC283">
        <v>77</v>
      </c>
      <c r="AD283">
        <v>41</v>
      </c>
      <c r="AE283" s="12">
        <v>1791</v>
      </c>
      <c r="AF283" s="12">
        <v>1</v>
      </c>
      <c r="AG283" s="12">
        <v>28</v>
      </c>
      <c r="AH283" s="12">
        <v>121</v>
      </c>
      <c r="AI283"/>
      <c r="AJ283" t="s">
        <v>144</v>
      </c>
      <c r="AK283" t="s">
        <v>237</v>
      </c>
      <c r="AL283" s="32" t="s">
        <v>24</v>
      </c>
      <c r="AM283" s="32" t="s">
        <v>1384</v>
      </c>
      <c r="AN283" s="32"/>
      <c r="AO283">
        <v>252</v>
      </c>
      <c r="AP283">
        <v>76</v>
      </c>
      <c r="AR283" s="6">
        <f t="shared" si="16"/>
        <v>1529.5299999999997</v>
      </c>
      <c r="AS283" s="6">
        <f t="shared" si="17"/>
        <v>-171.38888888888908</v>
      </c>
      <c r="AT283" s="6">
        <f t="shared" si="18"/>
        <v>-85.284444444444546</v>
      </c>
      <c r="AU283" s="6">
        <f t="shared" si="19"/>
        <v>257.08333333333326</v>
      </c>
    </row>
    <row r="284" spans="1:47" x14ac:dyDescent="0.35">
      <c r="A284">
        <v>68</v>
      </c>
      <c r="B284">
        <v>37</v>
      </c>
      <c r="C284" s="12">
        <v>1791</v>
      </c>
      <c r="D284" s="12">
        <v>1</v>
      </c>
      <c r="E284" s="12">
        <v>28</v>
      </c>
      <c r="F284"/>
      <c r="G284" t="s">
        <v>51</v>
      </c>
      <c r="H284" t="s">
        <v>237</v>
      </c>
      <c r="I284" t="s">
        <v>24</v>
      </c>
      <c r="J284" s="32" t="s">
        <v>1384</v>
      </c>
      <c r="K284"/>
      <c r="L284" s="5">
        <v>3374</v>
      </c>
      <c r="M284" s="5"/>
      <c r="O284" s="8">
        <v>86</v>
      </c>
      <c r="P284" s="8">
        <v>45</v>
      </c>
      <c r="Q284" s="7">
        <v>1791</v>
      </c>
      <c r="R284" s="7">
        <v>1</v>
      </c>
      <c r="S284" s="7">
        <v>28</v>
      </c>
      <c r="U284" s="31" t="s">
        <v>51</v>
      </c>
      <c r="V284" s="31" t="s">
        <v>237</v>
      </c>
      <c r="W284" s="32" t="s">
        <v>24</v>
      </c>
      <c r="X284" s="32" t="s">
        <v>1384</v>
      </c>
      <c r="Z284" s="43">
        <v>1687</v>
      </c>
      <c r="AC284">
        <v>77</v>
      </c>
      <c r="AD284">
        <v>41</v>
      </c>
      <c r="AE284" s="12">
        <v>1791</v>
      </c>
      <c r="AF284" s="12">
        <v>1</v>
      </c>
      <c r="AG284" s="12">
        <v>28</v>
      </c>
      <c r="AH284" s="12">
        <v>123</v>
      </c>
      <c r="AI284"/>
      <c r="AJ284" t="s">
        <v>51</v>
      </c>
      <c r="AK284" t="s">
        <v>237</v>
      </c>
      <c r="AL284" s="32" t="s">
        <v>24</v>
      </c>
      <c r="AM284" s="32" t="s">
        <v>1384</v>
      </c>
      <c r="AN284" s="32"/>
      <c r="AO284">
        <v>910</v>
      </c>
      <c r="AP284">
        <v>97</v>
      </c>
      <c r="AR284" s="6">
        <f t="shared" si="16"/>
        <v>5971.97</v>
      </c>
      <c r="AS284" s="6">
        <f t="shared" si="17"/>
        <v>-719.79111111111115</v>
      </c>
      <c r="AT284" s="6">
        <f t="shared" si="18"/>
        <v>-359.89555555555557</v>
      </c>
      <c r="AU284" s="6">
        <f t="shared" si="19"/>
        <v>1079.6866666666667</v>
      </c>
    </row>
    <row r="285" spans="1:47" x14ac:dyDescent="0.35">
      <c r="A285">
        <v>69</v>
      </c>
      <c r="B285">
        <v>38</v>
      </c>
      <c r="C285" s="12">
        <v>1791</v>
      </c>
      <c r="D285" s="12">
        <v>1</v>
      </c>
      <c r="E285" s="12">
        <v>28</v>
      </c>
      <c r="F285"/>
      <c r="G285" t="s">
        <v>71</v>
      </c>
      <c r="H285" t="s">
        <v>365</v>
      </c>
      <c r="I285" t="s">
        <v>24</v>
      </c>
      <c r="J285" s="32" t="s">
        <v>1384</v>
      </c>
      <c r="K285"/>
      <c r="L285" s="5">
        <v>17373</v>
      </c>
      <c r="M285" s="5">
        <v>87</v>
      </c>
      <c r="O285" s="8">
        <v>86</v>
      </c>
      <c r="P285" s="8">
        <v>45</v>
      </c>
      <c r="Q285" s="7">
        <v>1791</v>
      </c>
      <c r="R285" s="7">
        <v>1</v>
      </c>
      <c r="S285" s="7">
        <v>28</v>
      </c>
      <c r="U285" s="31" t="s">
        <v>71</v>
      </c>
      <c r="V285" s="31" t="s">
        <v>365</v>
      </c>
      <c r="W285" s="32" t="s">
        <v>24</v>
      </c>
      <c r="X285" s="32" t="s">
        <v>1384</v>
      </c>
      <c r="Z285" s="43">
        <v>8686</v>
      </c>
      <c r="AA285" s="43">
        <v>94</v>
      </c>
      <c r="AC285">
        <v>77</v>
      </c>
      <c r="AD285">
        <v>41</v>
      </c>
      <c r="AE285" s="12">
        <v>1791</v>
      </c>
      <c r="AF285" s="12">
        <v>1</v>
      </c>
      <c r="AG285" s="12">
        <v>28</v>
      </c>
      <c r="AH285" s="12">
        <v>122</v>
      </c>
      <c r="AI285"/>
      <c r="AJ285" t="s">
        <v>71</v>
      </c>
      <c r="AK285" t="s">
        <v>365</v>
      </c>
      <c r="AL285" s="32" t="s">
        <v>24</v>
      </c>
      <c r="AM285" s="32" t="s">
        <v>1384</v>
      </c>
      <c r="AN285" s="32"/>
      <c r="AO285">
        <v>5739</v>
      </c>
      <c r="AP285">
        <v>95</v>
      </c>
      <c r="AR285" s="6">
        <f t="shared" si="16"/>
        <v>31800.76</v>
      </c>
      <c r="AS285" s="6">
        <f t="shared" si="17"/>
        <v>-3240.1988888888909</v>
      </c>
      <c r="AT285" s="6">
        <f t="shared" si="18"/>
        <v>-1620.0344444444454</v>
      </c>
      <c r="AU285" s="6">
        <f t="shared" si="19"/>
        <v>4860.3033333333324</v>
      </c>
    </row>
    <row r="286" spans="1:47" x14ac:dyDescent="0.35">
      <c r="A286">
        <v>61</v>
      </c>
      <c r="B286">
        <v>34</v>
      </c>
      <c r="C286" s="12">
        <v>1791</v>
      </c>
      <c r="D286" s="12">
        <v>1</v>
      </c>
      <c r="E286" s="12">
        <v>28</v>
      </c>
      <c r="F286"/>
      <c r="G286" t="s">
        <v>1247</v>
      </c>
      <c r="H286"/>
      <c r="I286" t="s">
        <v>24</v>
      </c>
      <c r="J286" s="32" t="s">
        <v>1384</v>
      </c>
      <c r="K286" t="s">
        <v>25</v>
      </c>
      <c r="L286" s="5">
        <v>1921</v>
      </c>
      <c r="M286" s="5">
        <v>50</v>
      </c>
      <c r="O286" s="8">
        <v>86</v>
      </c>
      <c r="P286" s="8">
        <v>45</v>
      </c>
      <c r="Q286" s="7">
        <v>1791</v>
      </c>
      <c r="R286" s="7">
        <v>1</v>
      </c>
      <c r="S286" s="7">
        <v>28</v>
      </c>
      <c r="U286" s="31" t="s">
        <v>1033</v>
      </c>
      <c r="V286" s="31" t="s">
        <v>86</v>
      </c>
      <c r="W286" s="32" t="s">
        <v>24</v>
      </c>
      <c r="X286" s="32" t="s">
        <v>1384</v>
      </c>
      <c r="Y286" s="32" t="s">
        <v>981</v>
      </c>
      <c r="Z286" s="43">
        <v>960</v>
      </c>
      <c r="AA286" s="43">
        <v>75</v>
      </c>
      <c r="AC286">
        <v>77</v>
      </c>
      <c r="AD286">
        <v>41</v>
      </c>
      <c r="AE286" s="12">
        <v>1791</v>
      </c>
      <c r="AF286" s="12">
        <v>1</v>
      </c>
      <c r="AG286" s="12">
        <v>28</v>
      </c>
      <c r="AH286" s="12">
        <v>121</v>
      </c>
      <c r="AI286"/>
      <c r="AJ286" t="s">
        <v>1247</v>
      </c>
      <c r="AK286"/>
      <c r="AL286" s="32" t="s">
        <v>24</v>
      </c>
      <c r="AM286" s="32" t="s">
        <v>1384</v>
      </c>
      <c r="AN286" s="32" t="s">
        <v>981</v>
      </c>
      <c r="AO286">
        <v>518</v>
      </c>
      <c r="AP286">
        <v>80</v>
      </c>
      <c r="AR286" s="6">
        <f t="shared" si="16"/>
        <v>3401.05</v>
      </c>
      <c r="AS286" s="6">
        <f t="shared" si="17"/>
        <v>-409.92222222222222</v>
      </c>
      <c r="AT286" s="6">
        <f t="shared" si="18"/>
        <v>-204.71111111111111</v>
      </c>
      <c r="AU286" s="6">
        <f t="shared" si="19"/>
        <v>614.88333333333344</v>
      </c>
    </row>
    <row r="287" spans="1:47" x14ac:dyDescent="0.35">
      <c r="A287">
        <v>9</v>
      </c>
      <c r="B287">
        <v>7</v>
      </c>
      <c r="C287" s="12">
        <v>1791</v>
      </c>
      <c r="D287" s="12">
        <v>1</v>
      </c>
      <c r="E287" s="12">
        <v>29</v>
      </c>
      <c r="F287"/>
      <c r="G287" t="s">
        <v>22</v>
      </c>
      <c r="H287" t="s">
        <v>331</v>
      </c>
      <c r="I287"/>
      <c r="J287" s="32"/>
      <c r="K287"/>
      <c r="L287" s="5">
        <v>376</v>
      </c>
      <c r="M287" s="5">
        <v>30</v>
      </c>
      <c r="O287" s="8">
        <v>9</v>
      </c>
      <c r="P287" s="8">
        <v>45</v>
      </c>
      <c r="Q287" s="7">
        <v>1791</v>
      </c>
      <c r="R287" s="7">
        <v>1</v>
      </c>
      <c r="S287" s="7">
        <v>29</v>
      </c>
      <c r="U287" s="31" t="s">
        <v>22</v>
      </c>
      <c r="V287" s="31" t="s">
        <v>1059</v>
      </c>
      <c r="Z287" s="43">
        <v>188</v>
      </c>
      <c r="AA287" s="43">
        <v>15</v>
      </c>
      <c r="AC287">
        <v>77</v>
      </c>
      <c r="AD287">
        <v>41</v>
      </c>
      <c r="AE287" s="12">
        <v>1791</v>
      </c>
      <c r="AF287" s="12">
        <v>1</v>
      </c>
      <c r="AG287" s="12">
        <v>29</v>
      </c>
      <c r="AH287" s="12">
        <v>123</v>
      </c>
      <c r="AI287"/>
      <c r="AJ287" t="s">
        <v>22</v>
      </c>
      <c r="AK287" t="s">
        <v>331</v>
      </c>
      <c r="AL287" s="32"/>
      <c r="AM287" s="32"/>
      <c r="AN287" s="32"/>
      <c r="AO287">
        <v>182</v>
      </c>
      <c r="AP287">
        <v>46</v>
      </c>
      <c r="AR287" s="6">
        <f t="shared" si="16"/>
        <v>746.91</v>
      </c>
      <c r="AS287" s="6">
        <f t="shared" si="17"/>
        <v>-44.340000000000018</v>
      </c>
      <c r="AT287" s="6">
        <f t="shared" si="18"/>
        <v>-22.320000000000011</v>
      </c>
      <c r="AU287" s="6">
        <f t="shared" si="19"/>
        <v>66.509999999999977</v>
      </c>
    </row>
    <row r="288" spans="1:47" x14ac:dyDescent="0.35">
      <c r="A288">
        <v>171</v>
      </c>
      <c r="B288">
        <v>89</v>
      </c>
      <c r="C288" s="12">
        <v>1791</v>
      </c>
      <c r="D288" s="12">
        <v>1</v>
      </c>
      <c r="E288" s="12">
        <v>29</v>
      </c>
      <c r="F288"/>
      <c r="G288" t="s">
        <v>367</v>
      </c>
      <c r="H288" t="s">
        <v>368</v>
      </c>
      <c r="I288"/>
      <c r="J288" s="32"/>
      <c r="K288"/>
      <c r="L288" s="5">
        <v>2135</v>
      </c>
      <c r="M288" s="5">
        <v>63</v>
      </c>
      <c r="O288" s="8">
        <v>66</v>
      </c>
      <c r="P288" s="8">
        <v>7</v>
      </c>
      <c r="Q288" s="7">
        <v>1791</v>
      </c>
      <c r="R288" s="7">
        <v>1</v>
      </c>
      <c r="S288" s="7">
        <v>29</v>
      </c>
      <c r="U288" s="31" t="s">
        <v>367</v>
      </c>
      <c r="V288" s="31" t="s">
        <v>368</v>
      </c>
      <c r="Z288" s="43">
        <v>1067</v>
      </c>
      <c r="AA288" s="43">
        <v>82</v>
      </c>
      <c r="AC288">
        <v>77</v>
      </c>
      <c r="AD288">
        <v>41</v>
      </c>
      <c r="AE288" s="12">
        <v>1791</v>
      </c>
      <c r="AF288" s="12">
        <v>1</v>
      </c>
      <c r="AG288" s="12">
        <v>29</v>
      </c>
      <c r="AH288" s="12">
        <v>123</v>
      </c>
      <c r="AI288"/>
      <c r="AJ288" t="s">
        <v>367</v>
      </c>
      <c r="AK288" t="s">
        <v>368</v>
      </c>
      <c r="AL288" s="32"/>
      <c r="AM288" s="32"/>
      <c r="AN288" s="32"/>
      <c r="AO288">
        <v>1661</v>
      </c>
      <c r="AP288">
        <v>86</v>
      </c>
      <c r="AR288" s="6">
        <f t="shared" si="16"/>
        <v>4865.3100000000004</v>
      </c>
      <c r="AS288" s="6">
        <f t="shared" si="17"/>
        <v>26.730000000000128</v>
      </c>
      <c r="AT288" s="6">
        <f t="shared" si="18"/>
        <v>13.550000000000063</v>
      </c>
      <c r="AU288" s="6">
        <f t="shared" si="19"/>
        <v>-40.090000000000018</v>
      </c>
    </row>
    <row r="289" spans="1:47" x14ac:dyDescent="0.35">
      <c r="A289">
        <v>69</v>
      </c>
      <c r="B289">
        <v>38</v>
      </c>
      <c r="C289" s="12">
        <v>1791</v>
      </c>
      <c r="D289" s="12">
        <v>1</v>
      </c>
      <c r="E289" s="12">
        <v>30</v>
      </c>
      <c r="F289"/>
      <c r="G289" t="s">
        <v>45</v>
      </c>
      <c r="H289" t="s">
        <v>381</v>
      </c>
      <c r="I289" t="s">
        <v>898</v>
      </c>
      <c r="J289" s="32" t="s">
        <v>1384</v>
      </c>
      <c r="K289"/>
      <c r="L289" s="5">
        <v>397</v>
      </c>
      <c r="M289" s="5">
        <v>52</v>
      </c>
      <c r="O289" s="8">
        <v>69</v>
      </c>
      <c r="P289" s="8">
        <v>37</v>
      </c>
      <c r="Q289" s="7">
        <v>1791</v>
      </c>
      <c r="R289" s="7">
        <v>1</v>
      </c>
      <c r="S289" s="7">
        <v>31</v>
      </c>
      <c r="U289" s="31" t="s">
        <v>45</v>
      </c>
      <c r="V289" s="31" t="s">
        <v>381</v>
      </c>
      <c r="W289" s="32" t="s">
        <v>903</v>
      </c>
      <c r="X289" s="32" t="s">
        <v>1384</v>
      </c>
      <c r="Z289" s="43">
        <v>198</v>
      </c>
      <c r="AA289" s="43">
        <v>76</v>
      </c>
      <c r="AC289">
        <v>77</v>
      </c>
      <c r="AD289">
        <v>41</v>
      </c>
      <c r="AE289" s="12">
        <v>1791</v>
      </c>
      <c r="AF289" s="12">
        <v>1</v>
      </c>
      <c r="AG289" s="12">
        <v>31</v>
      </c>
      <c r="AH289" s="12">
        <v>130</v>
      </c>
      <c r="AI289"/>
      <c r="AJ289" t="s">
        <v>45</v>
      </c>
      <c r="AK289" t="s">
        <v>381</v>
      </c>
      <c r="AL289" s="32" t="s">
        <v>903</v>
      </c>
      <c r="AM289" s="32" t="s">
        <v>1384</v>
      </c>
      <c r="AN289" s="32"/>
      <c r="AO289">
        <v>118</v>
      </c>
      <c r="AP289">
        <v>32</v>
      </c>
      <c r="AR289" s="6">
        <f t="shared" si="16"/>
        <v>714.6</v>
      </c>
      <c r="AS289" s="6">
        <f t="shared" si="17"/>
        <v>-79.92000000000003</v>
      </c>
      <c r="AT289" s="6">
        <f t="shared" si="18"/>
        <v>-39.72000000000002</v>
      </c>
      <c r="AU289" s="6">
        <f t="shared" si="19"/>
        <v>119.88</v>
      </c>
    </row>
    <row r="290" spans="1:47" x14ac:dyDescent="0.35">
      <c r="A290">
        <v>73</v>
      </c>
      <c r="B290">
        <v>40</v>
      </c>
      <c r="C290" s="12">
        <v>1791</v>
      </c>
      <c r="D290" s="12">
        <v>1</v>
      </c>
      <c r="E290" s="12">
        <v>31</v>
      </c>
      <c r="F290"/>
      <c r="G290" t="s">
        <v>53</v>
      </c>
      <c r="H290" t="s">
        <v>63</v>
      </c>
      <c r="I290" t="s">
        <v>377</v>
      </c>
      <c r="J290" t="s">
        <v>1384</v>
      </c>
      <c r="K290" t="s">
        <v>376</v>
      </c>
      <c r="L290" s="5">
        <v>56</v>
      </c>
      <c r="M290" s="5">
        <v>21</v>
      </c>
      <c r="O290" s="8">
        <v>66</v>
      </c>
      <c r="P290" s="8">
        <v>35</v>
      </c>
      <c r="Q290" s="7">
        <v>1791</v>
      </c>
      <c r="R290" s="7">
        <v>1</v>
      </c>
      <c r="S290" s="7">
        <v>31</v>
      </c>
      <c r="U290" s="31" t="s">
        <v>53</v>
      </c>
      <c r="V290" s="31" t="s">
        <v>63</v>
      </c>
      <c r="W290" t="s">
        <v>377</v>
      </c>
      <c r="X290" t="s">
        <v>1384</v>
      </c>
      <c r="Y290" t="s">
        <v>376</v>
      </c>
      <c r="Z290" s="43">
        <v>28</v>
      </c>
      <c r="AA290" s="43">
        <v>11</v>
      </c>
      <c r="AC290">
        <v>77</v>
      </c>
      <c r="AD290">
        <v>41</v>
      </c>
      <c r="AE290" s="12">
        <v>1791</v>
      </c>
      <c r="AF290" s="12">
        <v>1</v>
      </c>
      <c r="AG290" s="12">
        <v>31</v>
      </c>
      <c r="AH290" s="12">
        <v>128</v>
      </c>
      <c r="AI290"/>
      <c r="AJ290" t="s">
        <v>53</v>
      </c>
      <c r="AK290" t="s">
        <v>63</v>
      </c>
      <c r="AL290" t="s">
        <v>377</v>
      </c>
      <c r="AM290" t="s">
        <v>1384</v>
      </c>
      <c r="AN290" t="s">
        <v>376</v>
      </c>
      <c r="AO290">
        <v>15</v>
      </c>
      <c r="AP290">
        <v>17</v>
      </c>
      <c r="AR290" s="6">
        <f t="shared" si="16"/>
        <v>99.490000000000009</v>
      </c>
      <c r="AS290" s="6">
        <f t="shared" si="17"/>
        <v>-11.992222222222225</v>
      </c>
      <c r="AT290" s="6">
        <f t="shared" si="18"/>
        <v>-6.1011111111111118</v>
      </c>
      <c r="AU290" s="6">
        <f t="shared" si="19"/>
        <v>17.993333333333332</v>
      </c>
    </row>
    <row r="291" spans="1:47" x14ac:dyDescent="0.35">
      <c r="A291">
        <v>72</v>
      </c>
      <c r="B291">
        <v>39</v>
      </c>
      <c r="C291" s="12">
        <v>1791</v>
      </c>
      <c r="D291" s="12">
        <v>1</v>
      </c>
      <c r="E291" s="12">
        <v>31</v>
      </c>
      <c r="F291"/>
      <c r="G291" t="s">
        <v>360</v>
      </c>
      <c r="H291" t="s">
        <v>63</v>
      </c>
      <c r="I291" t="s">
        <v>24</v>
      </c>
      <c r="J291" s="32" t="s">
        <v>1384</v>
      </c>
      <c r="K291"/>
      <c r="L291" s="5">
        <v>1463</v>
      </c>
      <c r="M291" s="5">
        <v>95</v>
      </c>
      <c r="O291" s="8">
        <v>67</v>
      </c>
      <c r="P291" s="8">
        <v>35</v>
      </c>
      <c r="Q291" s="7">
        <v>1791</v>
      </c>
      <c r="R291" s="7">
        <v>1</v>
      </c>
      <c r="S291" s="7">
        <v>31</v>
      </c>
      <c r="U291" s="31" t="s">
        <v>1060</v>
      </c>
      <c r="V291" s="31" t="s">
        <v>63</v>
      </c>
      <c r="W291" s="32" t="s">
        <v>24</v>
      </c>
      <c r="X291" s="32" t="s">
        <v>1384</v>
      </c>
      <c r="Z291" s="43">
        <v>731</v>
      </c>
      <c r="AA291" s="43">
        <v>97</v>
      </c>
      <c r="AC291">
        <v>77</v>
      </c>
      <c r="AD291">
        <v>41</v>
      </c>
      <c r="AE291" s="12">
        <v>1791</v>
      </c>
      <c r="AF291" s="12">
        <v>1</v>
      </c>
      <c r="AG291" s="12">
        <v>31</v>
      </c>
      <c r="AH291" s="12">
        <v>128</v>
      </c>
      <c r="AI291"/>
      <c r="AJ291" t="s">
        <v>1336</v>
      </c>
      <c r="AK291" t="s">
        <v>63</v>
      </c>
      <c r="AL291" s="32" t="s">
        <v>24</v>
      </c>
      <c r="AM291" s="32" t="s">
        <v>1384</v>
      </c>
      <c r="AN291" s="32"/>
      <c r="AO291">
        <v>395</v>
      </c>
      <c r="AP291">
        <v>25</v>
      </c>
      <c r="AR291" s="6">
        <f t="shared" si="16"/>
        <v>2591.1699999999996</v>
      </c>
      <c r="AS291" s="6">
        <f t="shared" si="17"/>
        <v>-312.31888888888915</v>
      </c>
      <c r="AT291" s="6">
        <f t="shared" si="18"/>
        <v>-156.13444444444457</v>
      </c>
      <c r="AU291" s="6">
        <f t="shared" si="19"/>
        <v>468.47333333333313</v>
      </c>
    </row>
    <row r="292" spans="1:47" x14ac:dyDescent="0.35">
      <c r="A292">
        <v>73</v>
      </c>
      <c r="B292">
        <v>40</v>
      </c>
      <c r="C292" s="12">
        <v>1791</v>
      </c>
      <c r="D292" s="12">
        <v>1</v>
      </c>
      <c r="E292" s="12">
        <v>31</v>
      </c>
      <c r="F292"/>
      <c r="G292" t="s">
        <v>47</v>
      </c>
      <c r="H292" t="s">
        <v>48</v>
      </c>
      <c r="I292"/>
      <c r="J292"/>
      <c r="K292" t="s">
        <v>371</v>
      </c>
      <c r="L292" s="5">
        <v>11958</v>
      </c>
      <c r="M292" s="5">
        <v>37</v>
      </c>
      <c r="O292" s="8">
        <v>70</v>
      </c>
      <c r="P292" s="8">
        <v>37</v>
      </c>
      <c r="Q292" s="7">
        <v>1791</v>
      </c>
      <c r="R292" s="7">
        <v>1</v>
      </c>
      <c r="S292" s="7">
        <v>31</v>
      </c>
      <c r="U292" t="s">
        <v>47</v>
      </c>
      <c r="V292" t="s">
        <v>48</v>
      </c>
      <c r="W292"/>
      <c r="X292"/>
      <c r="Y292" t="s">
        <v>371</v>
      </c>
      <c r="Z292" s="43">
        <v>5979</v>
      </c>
      <c r="AA292" s="43">
        <v>19</v>
      </c>
      <c r="AC292">
        <v>77</v>
      </c>
      <c r="AD292">
        <v>41</v>
      </c>
      <c r="AE292" s="12">
        <v>1791</v>
      </c>
      <c r="AF292" s="12">
        <v>1</v>
      </c>
      <c r="AG292" s="12">
        <v>31</v>
      </c>
      <c r="AH292" s="12">
        <v>126</v>
      </c>
      <c r="AI292" t="s">
        <v>1046</v>
      </c>
      <c r="AJ292" t="s">
        <v>47</v>
      </c>
      <c r="AK292" t="s">
        <v>48</v>
      </c>
      <c r="AL292"/>
      <c r="AM292"/>
      <c r="AN292" t="s">
        <v>371</v>
      </c>
      <c r="AO292">
        <v>7242</v>
      </c>
      <c r="AP292">
        <v>51</v>
      </c>
      <c r="AR292" s="6">
        <f t="shared" si="16"/>
        <v>25180.07</v>
      </c>
      <c r="AS292" s="6">
        <f t="shared" si="17"/>
        <v>-767.22777777777912</v>
      </c>
      <c r="AT292" s="6">
        <f t="shared" si="18"/>
        <v>-383.79888888888956</v>
      </c>
      <c r="AU292" s="6">
        <f t="shared" si="19"/>
        <v>1150.8466666666666</v>
      </c>
    </row>
    <row r="293" spans="1:47" x14ac:dyDescent="0.35">
      <c r="A293">
        <v>72</v>
      </c>
      <c r="B293">
        <v>39</v>
      </c>
      <c r="C293" s="12">
        <v>1791</v>
      </c>
      <c r="D293" s="12">
        <v>1</v>
      </c>
      <c r="E293" s="12">
        <v>31</v>
      </c>
      <c r="F293"/>
      <c r="G293" s="31" t="s">
        <v>382</v>
      </c>
      <c r="H293" s="31" t="s">
        <v>1061</v>
      </c>
      <c r="I293"/>
      <c r="J293"/>
      <c r="K293"/>
      <c r="L293" s="5">
        <v>452</v>
      </c>
      <c r="M293" s="5">
        <v>14</v>
      </c>
      <c r="O293" s="8">
        <v>67</v>
      </c>
      <c r="P293" s="8">
        <v>36</v>
      </c>
      <c r="Q293" s="7">
        <v>1791</v>
      </c>
      <c r="R293" s="7">
        <v>1</v>
      </c>
      <c r="S293" s="7">
        <v>31</v>
      </c>
      <c r="U293" s="31" t="s">
        <v>382</v>
      </c>
      <c r="V293" s="31" t="s">
        <v>1061</v>
      </c>
      <c r="X293"/>
      <c r="Z293" s="43">
        <v>226</v>
      </c>
      <c r="AA293" s="43">
        <v>7</v>
      </c>
      <c r="AC293">
        <v>77</v>
      </c>
      <c r="AD293">
        <v>41</v>
      </c>
      <c r="AE293" s="12">
        <v>1791</v>
      </c>
      <c r="AF293" s="12">
        <v>1</v>
      </c>
      <c r="AG293" s="12">
        <v>31</v>
      </c>
      <c r="AH293" s="12">
        <v>130</v>
      </c>
      <c r="AI293"/>
      <c r="AJ293" t="s">
        <v>382</v>
      </c>
      <c r="AK293" t="s">
        <v>1061</v>
      </c>
      <c r="AL293" s="32"/>
      <c r="AM293"/>
      <c r="AN293" s="32"/>
      <c r="AO293">
        <v>283</v>
      </c>
      <c r="AP293">
        <v>14</v>
      </c>
      <c r="AR293" s="6">
        <f t="shared" si="16"/>
        <v>961.35</v>
      </c>
      <c r="AS293" s="6">
        <f t="shared" si="17"/>
        <v>-24.873333333333349</v>
      </c>
      <c r="AT293" s="6">
        <f t="shared" si="18"/>
        <v>-12.506666666666675</v>
      </c>
      <c r="AU293" s="6">
        <f t="shared" si="19"/>
        <v>37.309999999999988</v>
      </c>
    </row>
    <row r="294" spans="1:47" x14ac:dyDescent="0.35">
      <c r="A294">
        <v>70</v>
      </c>
      <c r="B294">
        <v>38</v>
      </c>
      <c r="C294" s="12">
        <v>1791</v>
      </c>
      <c r="D294" s="12">
        <v>1</v>
      </c>
      <c r="E294" s="12">
        <v>31</v>
      </c>
      <c r="F294" t="s">
        <v>50</v>
      </c>
      <c r="G294" t="s">
        <v>53</v>
      </c>
      <c r="H294" t="s">
        <v>375</v>
      </c>
      <c r="I294" t="s">
        <v>24</v>
      </c>
      <c r="J294" s="32" t="s">
        <v>1384</v>
      </c>
      <c r="K294" t="s">
        <v>25</v>
      </c>
      <c r="L294" s="5">
        <v>9593</v>
      </c>
      <c r="M294" s="5">
        <v>18</v>
      </c>
      <c r="O294" s="8">
        <v>67</v>
      </c>
      <c r="P294" s="8">
        <v>36</v>
      </c>
      <c r="Q294" s="7">
        <v>1791</v>
      </c>
      <c r="R294" s="7">
        <v>1</v>
      </c>
      <c r="S294" s="7">
        <v>31</v>
      </c>
      <c r="T294" s="7" t="s">
        <v>50</v>
      </c>
      <c r="U294" s="31" t="s">
        <v>53</v>
      </c>
      <c r="V294" s="31" t="s">
        <v>375</v>
      </c>
      <c r="W294" s="32" t="s">
        <v>24</v>
      </c>
      <c r="X294" s="32" t="s">
        <v>1384</v>
      </c>
      <c r="Z294" s="43">
        <v>4796</v>
      </c>
      <c r="AA294" s="44">
        <v>59</v>
      </c>
      <c r="AC294">
        <v>77</v>
      </c>
      <c r="AD294">
        <v>41</v>
      </c>
      <c r="AE294" s="12">
        <v>1791</v>
      </c>
      <c r="AF294" s="12">
        <v>1</v>
      </c>
      <c r="AG294" s="12">
        <v>31</v>
      </c>
      <c r="AH294" s="12">
        <v>128</v>
      </c>
      <c r="AI294" t="s">
        <v>50</v>
      </c>
      <c r="AJ294" t="s">
        <v>53</v>
      </c>
      <c r="AK294" t="s">
        <v>375</v>
      </c>
      <c r="AL294" s="32" t="s">
        <v>24</v>
      </c>
      <c r="AM294" s="32" t="s">
        <v>1384</v>
      </c>
      <c r="AN294" s="32"/>
      <c r="AO294">
        <v>3483</v>
      </c>
      <c r="AP294">
        <v>95</v>
      </c>
      <c r="AR294" s="6">
        <f t="shared" si="16"/>
        <v>17873.72</v>
      </c>
      <c r="AS294" s="6">
        <f t="shared" si="17"/>
        <v>-1649.3044444444447</v>
      </c>
      <c r="AT294" s="6">
        <f t="shared" si="18"/>
        <v>-824.24222222222227</v>
      </c>
      <c r="AU294" s="6">
        <f t="shared" si="19"/>
        <v>2473.9566666666669</v>
      </c>
    </row>
    <row r="295" spans="1:47" x14ac:dyDescent="0.35">
      <c r="A295">
        <v>71</v>
      </c>
      <c r="B295">
        <v>39</v>
      </c>
      <c r="C295" s="12">
        <v>1791</v>
      </c>
      <c r="D295" s="12">
        <v>1</v>
      </c>
      <c r="E295" s="12">
        <v>31</v>
      </c>
      <c r="F295" t="s">
        <v>50</v>
      </c>
      <c r="G295" t="s">
        <v>53</v>
      </c>
      <c r="H295" t="s">
        <v>375</v>
      </c>
      <c r="I295" t="s">
        <v>24</v>
      </c>
      <c r="J295" s="32" t="s">
        <v>1384</v>
      </c>
      <c r="K295" t="s">
        <v>25</v>
      </c>
      <c r="L295" s="5">
        <v>332</v>
      </c>
      <c r="M295" s="5">
        <v>90</v>
      </c>
      <c r="O295" s="8">
        <v>67</v>
      </c>
      <c r="P295" s="8">
        <v>36</v>
      </c>
      <c r="Q295" s="7">
        <v>1791</v>
      </c>
      <c r="R295" s="7">
        <v>1</v>
      </c>
      <c r="S295" s="7">
        <v>31</v>
      </c>
      <c r="T295" s="7" t="s">
        <v>50</v>
      </c>
      <c r="U295" s="31" t="s">
        <v>53</v>
      </c>
      <c r="V295" s="31" t="s">
        <v>375</v>
      </c>
      <c r="W295" s="32" t="s">
        <v>24</v>
      </c>
      <c r="X295" s="32" t="s">
        <v>1384</v>
      </c>
      <c r="Z295" s="43">
        <v>166</v>
      </c>
      <c r="AA295" s="43">
        <v>45</v>
      </c>
      <c r="AC295">
        <v>77</v>
      </c>
      <c r="AD295">
        <v>41</v>
      </c>
      <c r="AE295" s="12">
        <v>1791</v>
      </c>
      <c r="AF295" s="12">
        <v>1</v>
      </c>
      <c r="AG295" s="12">
        <v>31</v>
      </c>
      <c r="AH295" s="12">
        <v>129</v>
      </c>
      <c r="AI295" t="s">
        <v>50</v>
      </c>
      <c r="AJ295" t="s">
        <v>53</v>
      </c>
      <c r="AK295" t="s">
        <v>375</v>
      </c>
      <c r="AL295" s="32" t="s">
        <v>24</v>
      </c>
      <c r="AM295" s="32" t="s">
        <v>1384</v>
      </c>
      <c r="AN295" s="32"/>
      <c r="AO295">
        <v>89</v>
      </c>
      <c r="AP295">
        <v>87</v>
      </c>
      <c r="AR295" s="6">
        <f t="shared" si="16"/>
        <v>589.21999999999991</v>
      </c>
      <c r="AS295" s="6">
        <f t="shared" si="17"/>
        <v>-71.024444444444526</v>
      </c>
      <c r="AT295" s="6">
        <f t="shared" si="18"/>
        <v>-35.962222222222259</v>
      </c>
      <c r="AU295" s="6">
        <f t="shared" si="19"/>
        <v>106.53666666666663</v>
      </c>
    </row>
    <row r="296" spans="1:47" x14ac:dyDescent="0.35">
      <c r="A296">
        <v>71</v>
      </c>
      <c r="B296">
        <v>39</v>
      </c>
      <c r="C296" s="12">
        <v>1791</v>
      </c>
      <c r="D296" s="12">
        <v>1</v>
      </c>
      <c r="E296" s="12">
        <v>31</v>
      </c>
      <c r="F296"/>
      <c r="G296" t="s">
        <v>71</v>
      </c>
      <c r="H296" t="s">
        <v>379</v>
      </c>
      <c r="I296"/>
      <c r="J296" s="32"/>
      <c r="K296"/>
      <c r="L296" s="5">
        <v>238</v>
      </c>
      <c r="M296" s="5">
        <v>46</v>
      </c>
      <c r="O296" s="8">
        <v>87</v>
      </c>
      <c r="P296" s="8">
        <v>36</v>
      </c>
      <c r="Q296" s="7">
        <v>1791</v>
      </c>
      <c r="R296" s="7">
        <v>1</v>
      </c>
      <c r="S296" s="7">
        <v>31</v>
      </c>
      <c r="U296" s="31" t="s">
        <v>71</v>
      </c>
      <c r="V296" s="31" t="s">
        <v>379</v>
      </c>
      <c r="Z296" s="43">
        <v>119</v>
      </c>
      <c r="AA296" s="43">
        <v>24</v>
      </c>
      <c r="AC296">
        <v>77</v>
      </c>
      <c r="AD296">
        <v>41</v>
      </c>
      <c r="AE296" s="12">
        <v>1791</v>
      </c>
      <c r="AF296" s="12">
        <v>1</v>
      </c>
      <c r="AG296" s="12">
        <v>31</v>
      </c>
      <c r="AH296" s="12">
        <v>129</v>
      </c>
      <c r="AI296"/>
      <c r="AJ296" t="s">
        <v>71</v>
      </c>
      <c r="AK296" t="s">
        <v>379</v>
      </c>
      <c r="AL296" s="32"/>
      <c r="AM296" s="32"/>
      <c r="AN296" s="32"/>
      <c r="AO296">
        <v>121</v>
      </c>
      <c r="AP296">
        <v>37</v>
      </c>
      <c r="AR296" s="6">
        <f t="shared" si="16"/>
        <v>479.07000000000005</v>
      </c>
      <c r="AS296" s="6">
        <f t="shared" si="17"/>
        <v>-25.539999999999985</v>
      </c>
      <c r="AT296" s="6">
        <f t="shared" si="18"/>
        <v>-12.999999999999993</v>
      </c>
      <c r="AU296" s="6">
        <f t="shared" si="19"/>
        <v>38.32</v>
      </c>
    </row>
    <row r="297" spans="1:47" x14ac:dyDescent="0.35">
      <c r="A297">
        <v>72</v>
      </c>
      <c r="B297">
        <v>39</v>
      </c>
      <c r="C297" s="12">
        <v>1791</v>
      </c>
      <c r="D297" s="12">
        <v>1</v>
      </c>
      <c r="E297" s="12">
        <v>31</v>
      </c>
      <c r="F297"/>
      <c r="G297" t="s">
        <v>45</v>
      </c>
      <c r="H297" t="s">
        <v>383</v>
      </c>
      <c r="I297"/>
      <c r="J297" s="32"/>
      <c r="K297"/>
      <c r="L297" s="5">
        <v>121</v>
      </c>
      <c r="M297" s="5">
        <v>73</v>
      </c>
      <c r="O297" s="8">
        <v>30</v>
      </c>
      <c r="P297" s="8">
        <v>46</v>
      </c>
      <c r="Q297" s="7">
        <v>1791</v>
      </c>
      <c r="R297" s="7">
        <v>1</v>
      </c>
      <c r="S297" s="7">
        <v>31</v>
      </c>
      <c r="U297" s="31" t="s">
        <v>45</v>
      </c>
      <c r="V297" s="31" t="s">
        <v>383</v>
      </c>
      <c r="Z297" s="43">
        <v>60</v>
      </c>
      <c r="AA297" s="43">
        <v>87</v>
      </c>
      <c r="AC297">
        <v>77</v>
      </c>
      <c r="AD297">
        <v>41</v>
      </c>
      <c r="AE297" s="12">
        <v>1791</v>
      </c>
      <c r="AF297" s="12">
        <v>1</v>
      </c>
      <c r="AG297" s="12">
        <v>31</v>
      </c>
      <c r="AH297" s="12">
        <v>130</v>
      </c>
      <c r="AI297"/>
      <c r="AJ297" t="s">
        <v>45</v>
      </c>
      <c r="AK297" t="s">
        <v>383</v>
      </c>
      <c r="AL297" s="32"/>
      <c r="AM297" s="32"/>
      <c r="AN297" s="32"/>
      <c r="AO297">
        <v>51</v>
      </c>
      <c r="AP297">
        <v>73</v>
      </c>
      <c r="AR297" s="6">
        <f t="shared" si="16"/>
        <v>234.33</v>
      </c>
      <c r="AS297" s="6">
        <f t="shared" si="17"/>
        <v>-17.583333333333339</v>
      </c>
      <c r="AT297" s="6">
        <f t="shared" si="18"/>
        <v>-8.6566666666666698</v>
      </c>
      <c r="AU297" s="6">
        <f t="shared" si="19"/>
        <v>26.38</v>
      </c>
    </row>
    <row r="298" spans="1:47" x14ac:dyDescent="0.35">
      <c r="A298">
        <v>73</v>
      </c>
      <c r="B298">
        <v>40</v>
      </c>
      <c r="C298" s="12">
        <v>1791</v>
      </c>
      <c r="D298" s="12">
        <v>1</v>
      </c>
      <c r="E298" s="12">
        <v>31</v>
      </c>
      <c r="F298"/>
      <c r="G298" t="s">
        <v>39</v>
      </c>
      <c r="H298" t="s">
        <v>374</v>
      </c>
      <c r="I298" s="32"/>
      <c r="J298" s="32"/>
      <c r="K298"/>
      <c r="L298" s="5">
        <v>12072</v>
      </c>
      <c r="M298" s="5">
        <v>98</v>
      </c>
      <c r="O298" s="8">
        <v>67</v>
      </c>
      <c r="P298" s="8">
        <v>17</v>
      </c>
      <c r="Q298" s="7">
        <v>1791</v>
      </c>
      <c r="R298" s="7">
        <v>1</v>
      </c>
      <c r="S298" s="7">
        <v>31</v>
      </c>
      <c r="U298" s="31" t="s">
        <v>39</v>
      </c>
      <c r="V298" s="31" t="s">
        <v>374</v>
      </c>
      <c r="Z298" s="43">
        <v>6036</v>
      </c>
      <c r="AA298" s="43">
        <v>49</v>
      </c>
      <c r="AC298">
        <v>77</v>
      </c>
      <c r="AD298">
        <v>41</v>
      </c>
      <c r="AE298" s="12">
        <v>1791</v>
      </c>
      <c r="AF298" s="12">
        <v>1</v>
      </c>
      <c r="AG298" s="12">
        <v>31</v>
      </c>
      <c r="AH298" s="12">
        <v>128</v>
      </c>
      <c r="AI298"/>
      <c r="AJ298" t="s">
        <v>39</v>
      </c>
      <c r="AK298" t="s">
        <v>374</v>
      </c>
      <c r="AL298" s="32"/>
      <c r="AM298" s="32"/>
      <c r="AN298" s="32"/>
      <c r="AO298">
        <v>3281</v>
      </c>
      <c r="AP298">
        <v>13</v>
      </c>
      <c r="AR298" s="6">
        <f t="shared" si="16"/>
        <v>21390.600000000002</v>
      </c>
      <c r="AS298" s="6">
        <f t="shared" si="17"/>
        <v>-2566.0466666666657</v>
      </c>
      <c r="AT298" s="6">
        <f t="shared" si="18"/>
        <v>-1283.5133333333329</v>
      </c>
      <c r="AU298" s="6">
        <f t="shared" si="19"/>
        <v>3849.0700000000006</v>
      </c>
    </row>
    <row r="299" spans="1:47" x14ac:dyDescent="0.35">
      <c r="A299">
        <v>71</v>
      </c>
      <c r="B299">
        <v>39</v>
      </c>
      <c r="C299" s="12">
        <v>1791</v>
      </c>
      <c r="D299" s="12">
        <v>1</v>
      </c>
      <c r="E299" s="12">
        <v>31</v>
      </c>
      <c r="F299"/>
      <c r="G299" t="s">
        <v>53</v>
      </c>
      <c r="H299" t="s">
        <v>302</v>
      </c>
      <c r="I299"/>
      <c r="J299" s="32"/>
      <c r="K299"/>
      <c r="L299" s="5">
        <v>1297</v>
      </c>
      <c r="M299" s="5">
        <v>91</v>
      </c>
      <c r="O299" s="8">
        <v>68</v>
      </c>
      <c r="P299" s="8">
        <v>36</v>
      </c>
      <c r="Q299" s="7">
        <v>1791</v>
      </c>
      <c r="R299" s="7">
        <v>1</v>
      </c>
      <c r="S299" s="7">
        <v>31</v>
      </c>
      <c r="U299" s="31" t="s">
        <v>53</v>
      </c>
      <c r="V299" s="31" t="s">
        <v>302</v>
      </c>
      <c r="Z299" s="43">
        <v>648</v>
      </c>
      <c r="AA299" s="43">
        <v>95</v>
      </c>
      <c r="AC299">
        <v>77</v>
      </c>
      <c r="AD299">
        <v>41</v>
      </c>
      <c r="AE299" s="12">
        <v>1791</v>
      </c>
      <c r="AF299" s="12">
        <v>1</v>
      </c>
      <c r="AG299" s="12">
        <v>31</v>
      </c>
      <c r="AH299" s="12">
        <v>127</v>
      </c>
      <c r="AI299"/>
      <c r="AJ299" t="s">
        <v>53</v>
      </c>
      <c r="AK299" t="s">
        <v>302</v>
      </c>
      <c r="AL299" s="32"/>
      <c r="AM299" s="32"/>
      <c r="AN299" s="32"/>
      <c r="AO299">
        <v>470</v>
      </c>
      <c r="AP299">
        <v>61</v>
      </c>
      <c r="AR299" s="6">
        <f t="shared" si="16"/>
        <v>2417.4700000000003</v>
      </c>
      <c r="AS299" s="6">
        <f t="shared" si="17"/>
        <v>-223.47888888888875</v>
      </c>
      <c r="AT299" s="6">
        <f t="shared" si="18"/>
        <v>-111.69444444444437</v>
      </c>
      <c r="AU299" s="6">
        <f t="shared" si="19"/>
        <v>335.21333333333337</v>
      </c>
    </row>
    <row r="300" spans="1:47" x14ac:dyDescent="0.35">
      <c r="A300">
        <v>71</v>
      </c>
      <c r="B300">
        <v>39</v>
      </c>
      <c r="C300" s="12">
        <v>1791</v>
      </c>
      <c r="D300" s="12">
        <v>1</v>
      </c>
      <c r="E300" s="12">
        <v>31</v>
      </c>
      <c r="F300"/>
      <c r="G300" t="s">
        <v>53</v>
      </c>
      <c r="H300" t="s">
        <v>372</v>
      </c>
      <c r="I300"/>
      <c r="J300" s="32"/>
      <c r="K300"/>
      <c r="L300" s="5">
        <v>169</v>
      </c>
      <c r="M300" s="5">
        <v>33</v>
      </c>
      <c r="O300" s="8">
        <v>68</v>
      </c>
      <c r="P300" s="8">
        <v>36</v>
      </c>
      <c r="Q300" s="7">
        <v>1791</v>
      </c>
      <c r="R300" s="7">
        <v>1</v>
      </c>
      <c r="S300" s="7">
        <v>31</v>
      </c>
      <c r="U300" s="31" t="s">
        <v>53</v>
      </c>
      <c r="V300" s="31" t="s">
        <v>372</v>
      </c>
      <c r="Z300" s="43">
        <v>84</v>
      </c>
      <c r="AA300" s="43">
        <v>66</v>
      </c>
      <c r="AC300">
        <v>77</v>
      </c>
      <c r="AD300">
        <v>41</v>
      </c>
      <c r="AE300" s="12">
        <v>1791</v>
      </c>
      <c r="AF300" s="12">
        <v>1</v>
      </c>
      <c r="AG300" s="12">
        <v>31</v>
      </c>
      <c r="AH300" s="12">
        <v>127</v>
      </c>
      <c r="AI300"/>
      <c r="AJ300" t="s">
        <v>53</v>
      </c>
      <c r="AK300" t="s">
        <v>372</v>
      </c>
      <c r="AL300" s="32"/>
      <c r="AM300" s="32"/>
      <c r="AN300" s="32"/>
      <c r="AO300">
        <v>45</v>
      </c>
      <c r="AP300">
        <v>71</v>
      </c>
      <c r="AR300" s="6">
        <f t="shared" si="16"/>
        <v>299.7</v>
      </c>
      <c r="AS300" s="6">
        <f t="shared" si="17"/>
        <v>-36.13000000000001</v>
      </c>
      <c r="AT300" s="6">
        <f t="shared" si="18"/>
        <v>-17.730000000000004</v>
      </c>
      <c r="AU300" s="6">
        <f t="shared" si="19"/>
        <v>54.189999999999991</v>
      </c>
    </row>
    <row r="301" spans="1:47" x14ac:dyDescent="0.35">
      <c r="A301">
        <v>70</v>
      </c>
      <c r="B301">
        <v>38</v>
      </c>
      <c r="C301" s="12">
        <v>1791</v>
      </c>
      <c r="D301" s="12">
        <v>1</v>
      </c>
      <c r="E301" s="12">
        <v>31</v>
      </c>
      <c r="F301"/>
      <c r="G301" t="s">
        <v>39</v>
      </c>
      <c r="H301" s="38" t="s">
        <v>1355</v>
      </c>
      <c r="I301" t="s">
        <v>24</v>
      </c>
      <c r="J301" s="32" t="s">
        <v>1384</v>
      </c>
      <c r="K301"/>
      <c r="L301" s="5">
        <v>1978</v>
      </c>
      <c r="M301" s="5">
        <v>59</v>
      </c>
      <c r="O301" s="8">
        <v>69</v>
      </c>
      <c r="P301" s="8">
        <v>36</v>
      </c>
      <c r="Q301" s="7">
        <v>1791</v>
      </c>
      <c r="R301" s="7">
        <v>1</v>
      </c>
      <c r="S301" s="7">
        <v>31</v>
      </c>
      <c r="U301" s="31" t="s">
        <v>39</v>
      </c>
      <c r="V301" s="38" t="s">
        <v>1355</v>
      </c>
      <c r="W301" s="32" t="s">
        <v>24</v>
      </c>
      <c r="X301" s="32" t="s">
        <v>1384</v>
      </c>
      <c r="Z301" s="43">
        <v>989</v>
      </c>
      <c r="AA301" s="43">
        <v>29</v>
      </c>
      <c r="AC301">
        <v>77</v>
      </c>
      <c r="AD301">
        <v>41</v>
      </c>
      <c r="AE301" s="12">
        <v>1791</v>
      </c>
      <c r="AF301" s="12">
        <v>1</v>
      </c>
      <c r="AG301" s="12">
        <v>31</v>
      </c>
      <c r="AH301" s="12">
        <v>125</v>
      </c>
      <c r="AI301"/>
      <c r="AJ301" t="s">
        <v>39</v>
      </c>
      <c r="AK301" t="s">
        <v>1355</v>
      </c>
      <c r="AL301" s="32" t="s">
        <v>24</v>
      </c>
      <c r="AM301" s="32" t="s">
        <v>1384</v>
      </c>
      <c r="AN301" s="32"/>
      <c r="AO301">
        <v>1522</v>
      </c>
      <c r="AP301">
        <v>33</v>
      </c>
      <c r="AR301" s="6">
        <f t="shared" si="16"/>
        <v>4490.21</v>
      </c>
      <c r="AS301" s="6">
        <f t="shared" si="17"/>
        <v>17.058888888888905</v>
      </c>
      <c r="AT301" s="6">
        <f t="shared" si="18"/>
        <v>8.2344444444444527</v>
      </c>
      <c r="AU301" s="6">
        <f t="shared" si="19"/>
        <v>-25.59333333333332</v>
      </c>
    </row>
    <row r="302" spans="1:47" x14ac:dyDescent="0.35">
      <c r="A302">
        <v>70</v>
      </c>
      <c r="B302">
        <v>38</v>
      </c>
      <c r="C302" s="12">
        <v>1791</v>
      </c>
      <c r="D302" s="12">
        <v>1</v>
      </c>
      <c r="E302" s="12">
        <v>31</v>
      </c>
      <c r="F302"/>
      <c r="G302" t="s">
        <v>170</v>
      </c>
      <c r="H302" t="s">
        <v>171</v>
      </c>
      <c r="I302" t="s">
        <v>358</v>
      </c>
      <c r="J302" s="32" t="s">
        <v>1384</v>
      </c>
      <c r="K302" s="38" t="s">
        <v>373</v>
      </c>
      <c r="L302" s="5">
        <v>3398</v>
      </c>
      <c r="M302" s="5">
        <v>62</v>
      </c>
      <c r="O302" s="8">
        <v>69</v>
      </c>
      <c r="P302" s="8">
        <v>37</v>
      </c>
      <c r="Q302" s="7">
        <v>1791</v>
      </c>
      <c r="R302" s="7">
        <v>1</v>
      </c>
      <c r="S302" s="7">
        <v>31</v>
      </c>
      <c r="U302" s="31" t="s">
        <v>170</v>
      </c>
      <c r="V302" s="31" t="s">
        <v>171</v>
      </c>
      <c r="W302" s="32" t="s">
        <v>358</v>
      </c>
      <c r="X302" s="32" t="s">
        <v>1384</v>
      </c>
      <c r="Z302" s="43">
        <v>1699</v>
      </c>
      <c r="AA302" s="43">
        <v>31</v>
      </c>
      <c r="AC302">
        <v>77</v>
      </c>
      <c r="AD302">
        <v>41</v>
      </c>
      <c r="AE302" s="12">
        <v>1791</v>
      </c>
      <c r="AF302" s="12">
        <v>1</v>
      </c>
      <c r="AG302" s="12">
        <v>31</v>
      </c>
      <c r="AH302" s="12">
        <v>127</v>
      </c>
      <c r="AI302"/>
      <c r="AJ302" t="s">
        <v>170</v>
      </c>
      <c r="AK302" t="s">
        <v>171</v>
      </c>
      <c r="AL302" s="32" t="s">
        <v>358</v>
      </c>
      <c r="AM302" s="32" t="s">
        <v>1384</v>
      </c>
      <c r="AN302" s="32"/>
      <c r="AO302">
        <v>2004</v>
      </c>
      <c r="AP302">
        <v>88</v>
      </c>
      <c r="AR302" s="6">
        <f t="shared" si="16"/>
        <v>7102.81</v>
      </c>
      <c r="AS302" s="6">
        <f t="shared" si="17"/>
        <v>-241.81555555555553</v>
      </c>
      <c r="AT302" s="6">
        <f t="shared" si="18"/>
        <v>-121.21777777777777</v>
      </c>
      <c r="AU302" s="6">
        <f t="shared" si="19"/>
        <v>362.72333333333347</v>
      </c>
    </row>
    <row r="303" spans="1:47" x14ac:dyDescent="0.35">
      <c r="A303">
        <v>71</v>
      </c>
      <c r="B303">
        <v>39</v>
      </c>
      <c r="C303" s="12">
        <v>1791</v>
      </c>
      <c r="D303" s="12">
        <v>1</v>
      </c>
      <c r="E303" s="12">
        <v>31</v>
      </c>
      <c r="F303"/>
      <c r="G303" t="s">
        <v>380</v>
      </c>
      <c r="H303" t="s">
        <v>381</v>
      </c>
      <c r="I303" t="s">
        <v>898</v>
      </c>
      <c r="J303" s="32" t="s">
        <v>1384</v>
      </c>
      <c r="K303"/>
      <c r="L303" s="5">
        <v>1802</v>
      </c>
      <c r="M303" s="5">
        <v>22</v>
      </c>
      <c r="O303" s="8">
        <v>69</v>
      </c>
      <c r="P303" s="8">
        <v>37</v>
      </c>
      <c r="Q303" s="7">
        <v>1791</v>
      </c>
      <c r="R303" s="7">
        <v>1</v>
      </c>
      <c r="S303" s="7">
        <v>31</v>
      </c>
      <c r="U303" s="31" t="s">
        <v>1062</v>
      </c>
      <c r="V303" s="31" t="s">
        <v>381</v>
      </c>
      <c r="W303" t="s">
        <v>898</v>
      </c>
      <c r="X303" s="32" t="s">
        <v>1384</v>
      </c>
      <c r="Z303" s="43">
        <v>901</v>
      </c>
      <c r="AA303" s="43">
        <v>12</v>
      </c>
      <c r="AC303">
        <v>77</v>
      </c>
      <c r="AD303">
        <v>41</v>
      </c>
      <c r="AE303" s="12">
        <v>1791</v>
      </c>
      <c r="AF303" s="12">
        <v>1</v>
      </c>
      <c r="AG303" s="12">
        <v>31</v>
      </c>
      <c r="AH303" s="12">
        <v>129</v>
      </c>
      <c r="AI303"/>
      <c r="AJ303" t="s">
        <v>1062</v>
      </c>
      <c r="AK303" t="s">
        <v>381</v>
      </c>
      <c r="AL303" t="s">
        <v>898</v>
      </c>
      <c r="AM303" s="32" t="s">
        <v>1384</v>
      </c>
      <c r="AN303" s="32"/>
      <c r="AO303">
        <v>486</v>
      </c>
      <c r="AP303">
        <v>60</v>
      </c>
      <c r="AR303" s="6">
        <f t="shared" si="16"/>
        <v>3189.94</v>
      </c>
      <c r="AS303" s="6">
        <f t="shared" si="17"/>
        <v>-384.46888888888907</v>
      </c>
      <c r="AT303" s="6">
        <f t="shared" si="18"/>
        <v>-192.34444444444452</v>
      </c>
      <c r="AU303" s="6">
        <f t="shared" si="19"/>
        <v>576.71333333333325</v>
      </c>
    </row>
    <row r="304" spans="1:47" x14ac:dyDescent="0.35">
      <c r="A304">
        <v>73</v>
      </c>
      <c r="B304">
        <v>40</v>
      </c>
      <c r="C304" s="12">
        <v>1791</v>
      </c>
      <c r="D304" s="12">
        <v>1</v>
      </c>
      <c r="E304" s="12">
        <v>31</v>
      </c>
      <c r="F304"/>
      <c r="G304" t="s">
        <v>369</v>
      </c>
      <c r="H304" t="s">
        <v>235</v>
      </c>
      <c r="I304" t="s">
        <v>370</v>
      </c>
      <c r="J304"/>
      <c r="K304"/>
      <c r="L304" s="5">
        <v>153</v>
      </c>
      <c r="M304" s="5">
        <v>99</v>
      </c>
      <c r="O304" s="8">
        <v>70</v>
      </c>
      <c r="P304" s="8">
        <v>37</v>
      </c>
      <c r="Q304" s="7">
        <v>1791</v>
      </c>
      <c r="R304" s="7">
        <v>1</v>
      </c>
      <c r="S304" s="7">
        <v>31</v>
      </c>
      <c r="U304" s="31" t="s">
        <v>369</v>
      </c>
      <c r="V304" s="31" t="s">
        <v>235</v>
      </c>
      <c r="W304" t="s">
        <v>370</v>
      </c>
      <c r="X304"/>
      <c r="Z304" s="43">
        <v>76</v>
      </c>
      <c r="AA304" s="43">
        <v>69</v>
      </c>
      <c r="AC304">
        <v>77</v>
      </c>
      <c r="AD304">
        <v>41</v>
      </c>
      <c r="AE304" s="12">
        <v>1791</v>
      </c>
      <c r="AF304" s="12">
        <v>1</v>
      </c>
      <c r="AG304" s="12">
        <v>31</v>
      </c>
      <c r="AH304" s="12">
        <v>125</v>
      </c>
      <c r="AI304"/>
      <c r="AJ304" t="s">
        <v>369</v>
      </c>
      <c r="AK304" t="s">
        <v>235</v>
      </c>
      <c r="AL304" t="s">
        <v>370</v>
      </c>
      <c r="AM304"/>
      <c r="AN304" s="32"/>
      <c r="AO304">
        <v>92</v>
      </c>
      <c r="AP304">
        <v>26</v>
      </c>
      <c r="AR304" s="6">
        <f t="shared" si="16"/>
        <v>322.94</v>
      </c>
      <c r="AS304" s="6">
        <f t="shared" si="17"/>
        <v>-10.461111111111128</v>
      </c>
      <c r="AT304" s="6">
        <f t="shared" si="18"/>
        <v>-5.2255555555555642</v>
      </c>
      <c r="AU304" s="6">
        <f t="shared" si="19"/>
        <v>15.386666666666661</v>
      </c>
    </row>
    <row r="305" spans="1:47" x14ac:dyDescent="0.35">
      <c r="A305">
        <v>70</v>
      </c>
      <c r="B305">
        <v>38</v>
      </c>
      <c r="C305" s="12">
        <v>1791</v>
      </c>
      <c r="D305" s="12">
        <v>1</v>
      </c>
      <c r="E305" s="12">
        <v>31</v>
      </c>
      <c r="F305"/>
      <c r="G305" t="s">
        <v>45</v>
      </c>
      <c r="H305" t="s">
        <v>378</v>
      </c>
      <c r="I305" s="32"/>
      <c r="J305" s="32"/>
      <c r="K305"/>
      <c r="L305" s="5">
        <v>490</v>
      </c>
      <c r="M305" s="5">
        <v>15</v>
      </c>
      <c r="O305" s="8">
        <v>70</v>
      </c>
      <c r="P305" s="8">
        <v>37</v>
      </c>
      <c r="Q305" s="7">
        <v>1791</v>
      </c>
      <c r="R305" s="7">
        <v>1</v>
      </c>
      <c r="S305" s="7">
        <v>31</v>
      </c>
      <c r="U305" s="31" t="s">
        <v>45</v>
      </c>
      <c r="V305" s="31" t="s">
        <v>378</v>
      </c>
      <c r="Z305" s="43">
        <v>245</v>
      </c>
      <c r="AA305" s="43">
        <v>8</v>
      </c>
      <c r="AC305">
        <v>77</v>
      </c>
      <c r="AD305">
        <v>41</v>
      </c>
      <c r="AE305" s="12">
        <v>1791</v>
      </c>
      <c r="AF305" s="12">
        <v>1</v>
      </c>
      <c r="AG305" s="12">
        <v>31</v>
      </c>
      <c r="AH305" s="12">
        <v>129</v>
      </c>
      <c r="AI305"/>
      <c r="AJ305" t="s">
        <v>45</v>
      </c>
      <c r="AK305" t="s">
        <v>378</v>
      </c>
      <c r="AL305" s="32"/>
      <c r="AM305" s="32"/>
      <c r="AN305" s="32"/>
      <c r="AO305">
        <v>266</v>
      </c>
      <c r="AP305">
        <v>33</v>
      </c>
      <c r="AR305" s="6">
        <f t="shared" si="16"/>
        <v>1001.5600000000001</v>
      </c>
      <c r="AS305" s="6">
        <f t="shared" si="17"/>
        <v>-45.012222222222213</v>
      </c>
      <c r="AT305" s="6">
        <f t="shared" si="18"/>
        <v>-22.581111111111106</v>
      </c>
      <c r="AU305" s="6">
        <f t="shared" si="19"/>
        <v>67.523333333333355</v>
      </c>
    </row>
    <row r="306" spans="1:47" x14ac:dyDescent="0.35">
      <c r="A306">
        <v>72</v>
      </c>
      <c r="B306">
        <v>39</v>
      </c>
      <c r="C306" s="12">
        <v>1791</v>
      </c>
      <c r="D306" s="12">
        <v>1</v>
      </c>
      <c r="E306" s="12">
        <v>31</v>
      </c>
      <c r="F306"/>
      <c r="G306" t="s">
        <v>140</v>
      </c>
      <c r="H306" t="s">
        <v>113</v>
      </c>
      <c r="I306" t="s">
        <v>384</v>
      </c>
      <c r="J306" s="32" t="s">
        <v>1384</v>
      </c>
      <c r="K306"/>
      <c r="L306" s="5">
        <v>591</v>
      </c>
      <c r="M306" s="5">
        <v>64</v>
      </c>
      <c r="O306" s="8">
        <v>70</v>
      </c>
      <c r="P306" s="8">
        <v>37</v>
      </c>
      <c r="Q306" s="7">
        <v>1791</v>
      </c>
      <c r="R306" s="7">
        <v>1</v>
      </c>
      <c r="S306" s="7">
        <v>31</v>
      </c>
      <c r="U306" s="31" t="s">
        <v>140</v>
      </c>
      <c r="V306" s="31" t="s">
        <v>113</v>
      </c>
      <c r="W306" s="32" t="s">
        <v>1063</v>
      </c>
      <c r="X306" s="32" t="s">
        <v>1384</v>
      </c>
      <c r="Z306" s="43">
        <v>295</v>
      </c>
      <c r="AA306" s="43">
        <v>82</v>
      </c>
      <c r="AC306">
        <v>77</v>
      </c>
      <c r="AD306">
        <v>41</v>
      </c>
      <c r="AE306" s="12">
        <v>1791</v>
      </c>
      <c r="AF306" s="12">
        <v>1</v>
      </c>
      <c r="AG306" s="12">
        <v>31</v>
      </c>
      <c r="AH306" s="12">
        <v>130</v>
      </c>
      <c r="AI306"/>
      <c r="AJ306" t="s">
        <v>140</v>
      </c>
      <c r="AK306" t="s">
        <v>113</v>
      </c>
      <c r="AL306" s="32" t="s">
        <v>1063</v>
      </c>
      <c r="AM306" s="32" t="s">
        <v>1384</v>
      </c>
      <c r="AN306" s="32"/>
      <c r="AO306">
        <v>159</v>
      </c>
      <c r="AP306">
        <v>73</v>
      </c>
      <c r="AR306" s="6">
        <f t="shared" si="16"/>
        <v>1047.19</v>
      </c>
      <c r="AS306" s="6">
        <f t="shared" si="17"/>
        <v>-126.22222222222224</v>
      </c>
      <c r="AT306" s="6">
        <f t="shared" si="18"/>
        <v>-62.931111111111122</v>
      </c>
      <c r="AU306" s="6">
        <f t="shared" si="19"/>
        <v>189.33333333333334</v>
      </c>
    </row>
    <row r="307" spans="1:47" x14ac:dyDescent="0.35">
      <c r="A307">
        <v>74</v>
      </c>
      <c r="B307">
        <v>40</v>
      </c>
      <c r="C307" s="12">
        <v>1791</v>
      </c>
      <c r="D307" s="12">
        <v>1</v>
      </c>
      <c r="E307" s="12">
        <v>31</v>
      </c>
      <c r="F307" s="40"/>
      <c r="G307" s="31" t="s">
        <v>1055</v>
      </c>
      <c r="H307" s="31"/>
      <c r="I307" s="32" t="s">
        <v>24</v>
      </c>
      <c r="J307" s="32" t="s">
        <v>1384</v>
      </c>
      <c r="K307" s="32" t="s">
        <v>25</v>
      </c>
      <c r="L307" s="5">
        <v>879</v>
      </c>
      <c r="M307" s="5">
        <v>58</v>
      </c>
      <c r="O307" s="8">
        <v>70</v>
      </c>
      <c r="P307" s="8">
        <v>37</v>
      </c>
      <c r="Q307" s="7">
        <v>1791</v>
      </c>
      <c r="R307" s="7">
        <v>1</v>
      </c>
      <c r="S307" s="7">
        <v>31</v>
      </c>
      <c r="U307" s="31" t="s">
        <v>1055</v>
      </c>
      <c r="W307" s="32" t="s">
        <v>24</v>
      </c>
      <c r="X307" s="32" t="s">
        <v>1384</v>
      </c>
      <c r="Y307" s="32" t="s">
        <v>25</v>
      </c>
      <c r="Z307" s="43">
        <v>439</v>
      </c>
      <c r="AA307" s="43">
        <v>79</v>
      </c>
      <c r="AC307">
        <v>77</v>
      </c>
      <c r="AD307">
        <v>41</v>
      </c>
      <c r="AE307" s="12">
        <v>1791</v>
      </c>
      <c r="AF307" s="12">
        <v>1</v>
      </c>
      <c r="AG307" s="12">
        <v>31</v>
      </c>
      <c r="AH307" s="12">
        <v>127</v>
      </c>
      <c r="AI307"/>
      <c r="AJ307" t="s">
        <v>1055</v>
      </c>
      <c r="AK307"/>
      <c r="AL307" s="32" t="s">
        <v>24</v>
      </c>
      <c r="AM307" s="32" t="s">
        <v>1384</v>
      </c>
      <c r="AN307" s="32" t="s">
        <v>25</v>
      </c>
      <c r="AO307">
        <v>318</v>
      </c>
      <c r="AP307">
        <v>34</v>
      </c>
      <c r="AR307" s="6">
        <f t="shared" si="16"/>
        <v>1637.7099999999998</v>
      </c>
      <c r="AS307" s="6">
        <f t="shared" si="17"/>
        <v>-151.70888888888905</v>
      </c>
      <c r="AT307" s="6">
        <f t="shared" si="18"/>
        <v>-75.644444444444517</v>
      </c>
      <c r="AU307" s="6">
        <f t="shared" si="19"/>
        <v>227.56333333333319</v>
      </c>
    </row>
    <row r="308" spans="1:47" x14ac:dyDescent="0.35">
      <c r="A308">
        <v>59</v>
      </c>
      <c r="B308">
        <v>33</v>
      </c>
      <c r="C308" s="12">
        <v>1791</v>
      </c>
      <c r="D308" s="12">
        <v>2</v>
      </c>
      <c r="E308" s="12">
        <v>2</v>
      </c>
      <c r="F308"/>
      <c r="G308" t="s">
        <v>39</v>
      </c>
      <c r="H308" t="s">
        <v>84</v>
      </c>
      <c r="I308" t="s">
        <v>24</v>
      </c>
      <c r="J308" s="32" t="s">
        <v>1384</v>
      </c>
      <c r="K308" t="s">
        <v>260</v>
      </c>
      <c r="L308" s="5">
        <v>4090</v>
      </c>
      <c r="M308" s="5">
        <v>92</v>
      </c>
      <c r="O308" s="8">
        <v>71</v>
      </c>
      <c r="P308" s="8">
        <v>38</v>
      </c>
      <c r="Q308" s="7">
        <v>1791</v>
      </c>
      <c r="R308" s="7">
        <v>2</v>
      </c>
      <c r="S308" s="7">
        <v>2</v>
      </c>
      <c r="U308" s="31" t="s">
        <v>39</v>
      </c>
      <c r="V308" s="31" t="s">
        <v>84</v>
      </c>
      <c r="W308" s="32" t="s">
        <v>24</v>
      </c>
      <c r="X308" s="32" t="s">
        <v>1384</v>
      </c>
      <c r="Y308" s="32" t="s">
        <v>260</v>
      </c>
      <c r="Z308" s="43">
        <v>2045</v>
      </c>
      <c r="AA308" s="43">
        <v>46</v>
      </c>
      <c r="AC308">
        <v>100</v>
      </c>
      <c r="AD308">
        <v>52</v>
      </c>
      <c r="AE308" s="12">
        <v>1791</v>
      </c>
      <c r="AF308" s="12">
        <v>2</v>
      </c>
      <c r="AG308" s="12">
        <v>2</v>
      </c>
      <c r="AH308" s="12">
        <v>133</v>
      </c>
      <c r="AI308"/>
      <c r="AJ308" t="s">
        <v>39</v>
      </c>
      <c r="AK308" t="s">
        <v>84</v>
      </c>
      <c r="AL308" s="32" t="s">
        <v>24</v>
      </c>
      <c r="AM308" s="32" t="s">
        <v>1384</v>
      </c>
      <c r="AN308" s="32" t="s">
        <v>260</v>
      </c>
      <c r="AO308">
        <v>1097</v>
      </c>
      <c r="AP308">
        <v>16</v>
      </c>
      <c r="AR308" s="6">
        <f t="shared" si="16"/>
        <v>7233.54</v>
      </c>
      <c r="AS308" s="6">
        <f t="shared" si="17"/>
        <v>-876.01333333333366</v>
      </c>
      <c r="AT308" s="6">
        <f t="shared" si="18"/>
        <v>-438.46666666666687</v>
      </c>
      <c r="AU308" s="6">
        <f t="shared" si="19"/>
        <v>1314.0199999999998</v>
      </c>
    </row>
    <row r="309" spans="1:47" x14ac:dyDescent="0.35">
      <c r="A309">
        <v>116</v>
      </c>
      <c r="B309">
        <v>61</v>
      </c>
      <c r="C309" s="12">
        <v>1791</v>
      </c>
      <c r="D309" s="12">
        <v>2</v>
      </c>
      <c r="E309" s="12">
        <v>3</v>
      </c>
      <c r="F309"/>
      <c r="G309" t="s">
        <v>386</v>
      </c>
      <c r="H309" t="s">
        <v>54</v>
      </c>
      <c r="I309" t="s">
        <v>24</v>
      </c>
      <c r="J309" s="32" t="s">
        <v>1384</v>
      </c>
      <c r="K309" t="s">
        <v>25</v>
      </c>
      <c r="L309" s="5">
        <v>5273</v>
      </c>
      <c r="M309" s="5">
        <v>6</v>
      </c>
      <c r="O309" s="8">
        <v>71</v>
      </c>
      <c r="P309" s="8">
        <v>38</v>
      </c>
      <c r="Q309" s="7">
        <v>1791</v>
      </c>
      <c r="R309" s="7">
        <v>2</v>
      </c>
      <c r="S309" s="7">
        <v>3</v>
      </c>
      <c r="U309" s="31" t="s">
        <v>386</v>
      </c>
      <c r="V309" s="31" t="s">
        <v>217</v>
      </c>
      <c r="W309" s="32" t="s">
        <v>24</v>
      </c>
      <c r="X309" s="32" t="s">
        <v>1384</v>
      </c>
      <c r="Y309" s="32" t="s">
        <v>25</v>
      </c>
      <c r="Z309" s="43">
        <v>2636</v>
      </c>
      <c r="AA309" s="43">
        <v>52</v>
      </c>
      <c r="AC309">
        <v>100</v>
      </c>
      <c r="AD309">
        <v>52</v>
      </c>
      <c r="AE309" s="12">
        <v>1791</v>
      </c>
      <c r="AF309" s="12">
        <v>2</v>
      </c>
      <c r="AG309" s="12">
        <v>3</v>
      </c>
      <c r="AH309" s="12">
        <v>133</v>
      </c>
      <c r="AI309"/>
      <c r="AJ309" t="s">
        <v>386</v>
      </c>
      <c r="AK309" t="s">
        <v>54</v>
      </c>
      <c r="AL309" s="32" t="s">
        <v>24</v>
      </c>
      <c r="AM309" s="32" t="s">
        <v>1384</v>
      </c>
      <c r="AN309" s="32" t="s">
        <v>25</v>
      </c>
      <c r="AO309">
        <v>1624</v>
      </c>
      <c r="AP309">
        <v>65</v>
      </c>
      <c r="AR309" s="6">
        <f t="shared" si="16"/>
        <v>9534.2300000000014</v>
      </c>
      <c r="AS309" s="6">
        <f t="shared" si="17"/>
        <v>-1035.6244444444442</v>
      </c>
      <c r="AT309" s="6">
        <f t="shared" si="18"/>
        <v>-517.34222222222206</v>
      </c>
      <c r="AU309" s="6">
        <f t="shared" si="19"/>
        <v>1553.4266666666667</v>
      </c>
    </row>
    <row r="310" spans="1:47" x14ac:dyDescent="0.35">
      <c r="A310">
        <v>74</v>
      </c>
      <c r="B310">
        <v>40</v>
      </c>
      <c r="C310" s="12">
        <v>1791</v>
      </c>
      <c r="D310" s="12">
        <v>2</v>
      </c>
      <c r="E310" s="12">
        <v>4</v>
      </c>
      <c r="F310"/>
      <c r="G310" t="s">
        <v>144</v>
      </c>
      <c r="H310" t="s">
        <v>37</v>
      </c>
      <c r="I310" t="s">
        <v>24</v>
      </c>
      <c r="J310" s="32" t="s">
        <v>1384</v>
      </c>
      <c r="K310" t="s">
        <v>25</v>
      </c>
      <c r="L310" s="5">
        <v>853</v>
      </c>
      <c r="M310" s="5">
        <v>11</v>
      </c>
      <c r="O310" s="8">
        <v>71</v>
      </c>
      <c r="P310" s="8">
        <v>38</v>
      </c>
      <c r="Q310" s="7">
        <v>1791</v>
      </c>
      <c r="R310" s="7">
        <v>2</v>
      </c>
      <c r="S310" s="7">
        <v>4</v>
      </c>
      <c r="U310" s="31" t="s">
        <v>144</v>
      </c>
      <c r="V310" s="31" t="s">
        <v>37</v>
      </c>
      <c r="W310" s="32" t="s">
        <v>24</v>
      </c>
      <c r="X310" s="32" t="s">
        <v>1384</v>
      </c>
      <c r="Y310" s="32" t="s">
        <v>25</v>
      </c>
      <c r="Z310" s="43">
        <v>426</v>
      </c>
      <c r="AA310" s="43">
        <v>55</v>
      </c>
      <c r="AC310">
        <v>100</v>
      </c>
      <c r="AD310">
        <v>52</v>
      </c>
      <c r="AE310" s="12">
        <v>1791</v>
      </c>
      <c r="AF310" s="12">
        <v>2</v>
      </c>
      <c r="AG310" s="12">
        <v>4</v>
      </c>
      <c r="AH310" s="12">
        <v>133</v>
      </c>
      <c r="AI310"/>
      <c r="AJ310" t="s">
        <v>144</v>
      </c>
      <c r="AK310" s="31" t="s">
        <v>37</v>
      </c>
      <c r="AL310" s="32" t="s">
        <v>24</v>
      </c>
      <c r="AM310" s="32" t="s">
        <v>1384</v>
      </c>
      <c r="AN310" s="32" t="s">
        <v>25</v>
      </c>
      <c r="AO310">
        <v>665</v>
      </c>
      <c r="AP310">
        <v>41</v>
      </c>
      <c r="AR310" s="6">
        <f t="shared" si="16"/>
        <v>1945.0700000000002</v>
      </c>
      <c r="AS310" s="6">
        <f t="shared" si="17"/>
        <v>11.365555555555616</v>
      </c>
      <c r="AT310" s="6">
        <f t="shared" si="18"/>
        <v>6.1277777777778075</v>
      </c>
      <c r="AU310" s="6">
        <f t="shared" si="19"/>
        <v>-17.053333333333317</v>
      </c>
    </row>
    <row r="311" spans="1:47" x14ac:dyDescent="0.35">
      <c r="A311">
        <v>419</v>
      </c>
      <c r="B311">
        <v>214</v>
      </c>
      <c r="C311" s="12">
        <v>1791</v>
      </c>
      <c r="D311" s="12">
        <v>2</v>
      </c>
      <c r="E311" s="12">
        <v>5</v>
      </c>
      <c r="F311"/>
      <c r="G311" t="s">
        <v>135</v>
      </c>
      <c r="H311" t="s">
        <v>136</v>
      </c>
      <c r="I311" t="s">
        <v>24</v>
      </c>
      <c r="J311" s="32" t="s">
        <v>1384</v>
      </c>
      <c r="K311"/>
      <c r="L311" s="5">
        <v>124</v>
      </c>
      <c r="M311" s="5">
        <v>61</v>
      </c>
      <c r="O311" s="8">
        <v>72</v>
      </c>
      <c r="P311" s="8">
        <v>38</v>
      </c>
      <c r="Q311" s="7">
        <v>1791</v>
      </c>
      <c r="R311" s="7">
        <v>2</v>
      </c>
      <c r="S311" s="7">
        <v>5</v>
      </c>
      <c r="U311" s="31" t="s">
        <v>135</v>
      </c>
      <c r="V311" s="31" t="s">
        <v>1036</v>
      </c>
      <c r="W311" s="32" t="s">
        <v>24</v>
      </c>
      <c r="X311" s="32" t="s">
        <v>1384</v>
      </c>
      <c r="Z311" s="43">
        <v>62</v>
      </c>
      <c r="AA311" s="43">
        <v>30</v>
      </c>
      <c r="AC311">
        <v>100</v>
      </c>
      <c r="AD311">
        <v>52</v>
      </c>
      <c r="AE311" s="12">
        <v>1791</v>
      </c>
      <c r="AF311" s="12">
        <v>2</v>
      </c>
      <c r="AG311" s="12">
        <v>5</v>
      </c>
      <c r="AH311" s="12">
        <v>134</v>
      </c>
      <c r="AI311"/>
      <c r="AJ311" t="s">
        <v>135</v>
      </c>
      <c r="AK311" t="s">
        <v>1036</v>
      </c>
      <c r="AL311" s="32" t="s">
        <v>24</v>
      </c>
      <c r="AM311" s="32" t="s">
        <v>1384</v>
      </c>
      <c r="AN311" s="32"/>
      <c r="AO311">
        <v>1</v>
      </c>
      <c r="AP311"/>
      <c r="AR311" s="6">
        <f t="shared" si="16"/>
        <v>187.91000000000003</v>
      </c>
      <c r="AS311" s="6">
        <f t="shared" si="17"/>
        <v>-41.094444444444434</v>
      </c>
      <c r="AT311" s="6">
        <f t="shared" si="18"/>
        <v>-20.852222222222217</v>
      </c>
      <c r="AU311" s="6">
        <f t="shared" si="19"/>
        <v>61.63666666666667</v>
      </c>
    </row>
    <row r="312" spans="1:47" x14ac:dyDescent="0.35">
      <c r="A312">
        <v>13</v>
      </c>
      <c r="B312">
        <v>9</v>
      </c>
      <c r="C312" s="12">
        <v>1791</v>
      </c>
      <c r="D312" s="12">
        <v>2</v>
      </c>
      <c r="E312" s="12">
        <v>5</v>
      </c>
      <c r="F312"/>
      <c r="G312" t="s">
        <v>55</v>
      </c>
      <c r="H312" t="s">
        <v>396</v>
      </c>
      <c r="I312"/>
      <c r="J312" s="32"/>
      <c r="K312"/>
      <c r="L312" s="5">
        <v>158</v>
      </c>
      <c r="M312" s="5">
        <v>31</v>
      </c>
      <c r="O312" s="8">
        <v>72</v>
      </c>
      <c r="P312" s="8">
        <v>38</v>
      </c>
      <c r="Q312" s="7">
        <v>1791</v>
      </c>
      <c r="R312" s="7">
        <v>2</v>
      </c>
      <c r="S312" s="7">
        <v>5</v>
      </c>
      <c r="U312" s="31" t="s">
        <v>55</v>
      </c>
      <c r="V312" s="31" t="s">
        <v>396</v>
      </c>
      <c r="Z312" s="43">
        <v>79</v>
      </c>
      <c r="AA312" s="43">
        <v>15</v>
      </c>
      <c r="AC312">
        <v>100</v>
      </c>
      <c r="AD312">
        <v>52</v>
      </c>
      <c r="AE312" s="12">
        <v>1791</v>
      </c>
      <c r="AF312" s="12">
        <v>2</v>
      </c>
      <c r="AG312" s="12">
        <v>5</v>
      </c>
      <c r="AH312" s="12">
        <v>134</v>
      </c>
      <c r="AI312"/>
      <c r="AJ312" t="s">
        <v>55</v>
      </c>
      <c r="AK312" t="s">
        <v>396</v>
      </c>
      <c r="AL312" s="32"/>
      <c r="AM312" s="32"/>
      <c r="AN312" s="32"/>
      <c r="AO312">
        <v>124</v>
      </c>
      <c r="AP312">
        <v>84</v>
      </c>
      <c r="AR312" s="6">
        <f t="shared" si="16"/>
        <v>362.3</v>
      </c>
      <c r="AS312" s="6">
        <f t="shared" si="17"/>
        <v>2.7122222222222114</v>
      </c>
      <c r="AT312" s="6">
        <f t="shared" si="18"/>
        <v>1.2011111111111057</v>
      </c>
      <c r="AU312" s="6">
        <f t="shared" si="19"/>
        <v>-4.0733333333333341</v>
      </c>
    </row>
    <row r="313" spans="1:47" x14ac:dyDescent="0.35">
      <c r="A313">
        <v>80</v>
      </c>
      <c r="B313">
        <v>43</v>
      </c>
      <c r="C313" s="12">
        <v>1791</v>
      </c>
      <c r="D313" s="12">
        <v>2</v>
      </c>
      <c r="E313" s="12">
        <v>7</v>
      </c>
      <c r="F313" t="s">
        <v>388</v>
      </c>
      <c r="G313" t="s">
        <v>147</v>
      </c>
      <c r="H313" t="s">
        <v>398</v>
      </c>
      <c r="I313" t="s">
        <v>24</v>
      </c>
      <c r="J313" s="32" t="s">
        <v>1384</v>
      </c>
      <c r="K313"/>
      <c r="L313" s="5">
        <v>785</v>
      </c>
      <c r="M313" s="5">
        <v>91</v>
      </c>
      <c r="O313" s="8">
        <v>86</v>
      </c>
      <c r="P313" s="8">
        <v>38</v>
      </c>
      <c r="Q313" s="7">
        <v>1791</v>
      </c>
      <c r="R313" s="7">
        <v>2</v>
      </c>
      <c r="S313" s="7">
        <v>7</v>
      </c>
      <c r="U313" s="31" t="s">
        <v>147</v>
      </c>
      <c r="V313" s="31" t="s">
        <v>398</v>
      </c>
      <c r="W313" s="32" t="s">
        <v>30</v>
      </c>
      <c r="X313" s="32" t="s">
        <v>1384</v>
      </c>
      <c r="Z313" s="43">
        <v>392</v>
      </c>
      <c r="AA313" s="43">
        <v>96</v>
      </c>
      <c r="AC313">
        <v>100</v>
      </c>
      <c r="AD313">
        <v>52</v>
      </c>
      <c r="AE313" s="7">
        <v>1791</v>
      </c>
      <c r="AF313" s="7">
        <v>2</v>
      </c>
      <c r="AG313" s="12">
        <v>7</v>
      </c>
      <c r="AH313" s="12">
        <v>134</v>
      </c>
      <c r="AI313"/>
      <c r="AJ313" t="s">
        <v>147</v>
      </c>
      <c r="AK313" t="s">
        <v>398</v>
      </c>
      <c r="AL313" s="32" t="s">
        <v>30</v>
      </c>
      <c r="AM313" s="32" t="s">
        <v>1384</v>
      </c>
      <c r="AN313" s="32"/>
      <c r="AO313">
        <v>282</v>
      </c>
      <c r="AP313">
        <v>68</v>
      </c>
      <c r="AR313" s="6">
        <f t="shared" si="16"/>
        <v>1461.55</v>
      </c>
      <c r="AS313" s="6">
        <f t="shared" si="17"/>
        <v>-136.33222222222233</v>
      </c>
      <c r="AT313" s="6">
        <f t="shared" si="18"/>
        <v>-68.121111111111162</v>
      </c>
      <c r="AU313" s="6">
        <f t="shared" si="19"/>
        <v>204.50333333333327</v>
      </c>
    </row>
    <row r="314" spans="1:47" x14ac:dyDescent="0.35">
      <c r="A314">
        <v>81</v>
      </c>
      <c r="B314">
        <v>44</v>
      </c>
      <c r="C314" s="12">
        <v>1791</v>
      </c>
      <c r="D314" s="12">
        <v>2</v>
      </c>
      <c r="E314" s="12">
        <v>7</v>
      </c>
      <c r="F314"/>
      <c r="G314" t="s">
        <v>397</v>
      </c>
      <c r="H314" t="s">
        <v>106</v>
      </c>
      <c r="I314" t="s">
        <v>24</v>
      </c>
      <c r="J314" s="32" t="s">
        <v>1384</v>
      </c>
      <c r="K314"/>
      <c r="L314" s="5">
        <v>914</v>
      </c>
      <c r="M314" s="5">
        <v>97</v>
      </c>
      <c r="O314" s="8">
        <v>87</v>
      </c>
      <c r="P314" s="8">
        <v>45</v>
      </c>
      <c r="Q314" s="7">
        <v>1791</v>
      </c>
      <c r="R314" s="7">
        <v>2</v>
      </c>
      <c r="S314" s="7">
        <v>7</v>
      </c>
      <c r="T314" s="7" t="s">
        <v>73</v>
      </c>
      <c r="U314" s="31" t="s">
        <v>1413</v>
      </c>
      <c r="V314" s="31" t="s">
        <v>106</v>
      </c>
      <c r="W314" s="32" t="s">
        <v>24</v>
      </c>
      <c r="X314" s="32" t="s">
        <v>1384</v>
      </c>
      <c r="Z314" s="43">
        <v>457</v>
      </c>
      <c r="AA314" s="43">
        <v>48</v>
      </c>
      <c r="AC314">
        <v>100</v>
      </c>
      <c r="AD314">
        <v>52</v>
      </c>
      <c r="AE314" s="7">
        <v>1791</v>
      </c>
      <c r="AF314" s="7">
        <v>2</v>
      </c>
      <c r="AG314" s="12">
        <v>7</v>
      </c>
      <c r="AH314" s="12">
        <v>134</v>
      </c>
      <c r="AI314"/>
      <c r="AJ314" t="s">
        <v>397</v>
      </c>
      <c r="AK314" t="s">
        <v>106</v>
      </c>
      <c r="AL314" s="32" t="s">
        <v>24</v>
      </c>
      <c r="AM314" s="32" t="s">
        <v>1384</v>
      </c>
      <c r="AN314" s="32"/>
      <c r="AO314">
        <v>247</v>
      </c>
      <c r="AP314">
        <v>3</v>
      </c>
      <c r="AR314" s="6">
        <f t="shared" si="16"/>
        <v>1619.48</v>
      </c>
      <c r="AS314" s="6">
        <f t="shared" si="17"/>
        <v>-195.20111111111109</v>
      </c>
      <c r="AT314" s="6">
        <f t="shared" si="18"/>
        <v>-98.085555555555544</v>
      </c>
      <c r="AU314" s="6">
        <f t="shared" si="19"/>
        <v>292.79666666666662</v>
      </c>
    </row>
    <row r="315" spans="1:47" x14ac:dyDescent="0.35">
      <c r="A315">
        <v>81</v>
      </c>
      <c r="B315">
        <v>44</v>
      </c>
      <c r="C315" s="12">
        <v>1791</v>
      </c>
      <c r="D315" s="12">
        <v>2</v>
      </c>
      <c r="E315" s="12">
        <v>8</v>
      </c>
      <c r="F315"/>
      <c r="G315" t="s">
        <v>337</v>
      </c>
      <c r="H315" t="s">
        <v>400</v>
      </c>
      <c r="I315" t="s">
        <v>24</v>
      </c>
      <c r="J315" s="32" t="s">
        <v>1384</v>
      </c>
      <c r="K315"/>
      <c r="L315" s="5">
        <v>426</v>
      </c>
      <c r="M315" s="5">
        <v>44</v>
      </c>
      <c r="O315" s="8">
        <v>63</v>
      </c>
      <c r="P315" s="8">
        <v>46</v>
      </c>
      <c r="Q315" s="7">
        <v>1791</v>
      </c>
      <c r="R315" s="7">
        <v>2</v>
      </c>
      <c r="S315" s="7">
        <v>8</v>
      </c>
      <c r="U315" s="31" t="s">
        <v>337</v>
      </c>
      <c r="V315" s="31" t="s">
        <v>400</v>
      </c>
      <c r="W315" s="32" t="s">
        <v>24</v>
      </c>
      <c r="X315" s="32" t="s">
        <v>1384</v>
      </c>
      <c r="Z315" s="43">
        <v>213</v>
      </c>
      <c r="AA315" s="43">
        <v>22</v>
      </c>
      <c r="AC315">
        <v>100</v>
      </c>
      <c r="AD315">
        <v>52</v>
      </c>
      <c r="AE315" s="12">
        <v>1791</v>
      </c>
      <c r="AF315" s="12">
        <v>2</v>
      </c>
      <c r="AG315" s="12">
        <v>8</v>
      </c>
      <c r="AH315" s="12">
        <v>135</v>
      </c>
      <c r="AI315"/>
      <c r="AJ315" t="s">
        <v>337</v>
      </c>
      <c r="AK315" t="s">
        <v>400</v>
      </c>
      <c r="AL315" s="32" t="s">
        <v>24</v>
      </c>
      <c r="AM315" s="32" t="s">
        <v>1384</v>
      </c>
      <c r="AN315" s="32"/>
      <c r="AO315">
        <v>167</v>
      </c>
      <c r="AP315">
        <v>13</v>
      </c>
      <c r="AR315" s="6">
        <f t="shared" si="16"/>
        <v>806.79000000000008</v>
      </c>
      <c r="AS315" s="6">
        <f t="shared" si="17"/>
        <v>-67.866666666666674</v>
      </c>
      <c r="AT315" s="6">
        <f t="shared" si="18"/>
        <v>-34.153333333333336</v>
      </c>
      <c r="AU315" s="6">
        <f t="shared" si="19"/>
        <v>101.80000000000001</v>
      </c>
    </row>
    <row r="316" spans="1:47" x14ac:dyDescent="0.35">
      <c r="A316">
        <v>82</v>
      </c>
      <c r="B316">
        <v>44</v>
      </c>
      <c r="C316" s="12">
        <v>1791</v>
      </c>
      <c r="D316" s="12">
        <v>2</v>
      </c>
      <c r="E316" s="12">
        <v>8</v>
      </c>
      <c r="F316" t="s">
        <v>399</v>
      </c>
      <c r="G316" t="s">
        <v>58</v>
      </c>
      <c r="H316" t="s">
        <v>96</v>
      </c>
      <c r="I316" t="s">
        <v>24</v>
      </c>
      <c r="J316" s="32" t="s">
        <v>1384</v>
      </c>
      <c r="K316"/>
      <c r="L316" s="5">
        <v>266</v>
      </c>
      <c r="M316" s="5">
        <v>66</v>
      </c>
      <c r="O316" s="8">
        <v>73</v>
      </c>
      <c r="P316" s="8">
        <v>34</v>
      </c>
      <c r="Q316" s="7">
        <v>1791</v>
      </c>
      <c r="R316" s="7">
        <v>2</v>
      </c>
      <c r="S316" s="7">
        <v>8</v>
      </c>
      <c r="T316" s="7" t="s">
        <v>399</v>
      </c>
      <c r="U316" s="31" t="s">
        <v>58</v>
      </c>
      <c r="V316" s="31" t="s">
        <v>96</v>
      </c>
      <c r="W316" s="32" t="s">
        <v>24</v>
      </c>
      <c r="X316" s="32" t="s">
        <v>1384</v>
      </c>
      <c r="Z316" s="43">
        <v>133</v>
      </c>
      <c r="AA316" s="43">
        <v>34</v>
      </c>
      <c r="AC316">
        <v>100</v>
      </c>
      <c r="AD316">
        <v>52</v>
      </c>
      <c r="AE316" s="12">
        <v>1791</v>
      </c>
      <c r="AF316" s="12">
        <v>2</v>
      </c>
      <c r="AG316" s="12">
        <v>8</v>
      </c>
      <c r="AH316" s="12">
        <v>135</v>
      </c>
      <c r="AI316" t="s">
        <v>50</v>
      </c>
      <c r="AJ316" t="s">
        <v>58</v>
      </c>
      <c r="AK316" t="s">
        <v>96</v>
      </c>
      <c r="AL316" s="32" t="s">
        <v>24</v>
      </c>
      <c r="AM316" s="32" t="s">
        <v>1384</v>
      </c>
      <c r="AN316" s="32"/>
      <c r="AO316">
        <v>72</v>
      </c>
      <c r="AP316"/>
      <c r="AR316" s="6">
        <f t="shared" si="16"/>
        <v>472</v>
      </c>
      <c r="AS316" s="6">
        <f t="shared" si="17"/>
        <v>-56.882222222222225</v>
      </c>
      <c r="AT316" s="6">
        <f t="shared" si="18"/>
        <v>-28.771111111111114</v>
      </c>
      <c r="AU316" s="6">
        <f t="shared" si="19"/>
        <v>85.333333333333314</v>
      </c>
    </row>
    <row r="317" spans="1:47" x14ac:dyDescent="0.35">
      <c r="A317">
        <v>81</v>
      </c>
      <c r="B317">
        <v>44</v>
      </c>
      <c r="C317" s="12">
        <v>1791</v>
      </c>
      <c r="D317" s="12">
        <v>2</v>
      </c>
      <c r="E317" s="12">
        <v>8</v>
      </c>
      <c r="F317" t="s">
        <v>50</v>
      </c>
      <c r="G317" t="s">
        <v>58</v>
      </c>
      <c r="H317" t="s">
        <v>96</v>
      </c>
      <c r="I317" t="s">
        <v>24</v>
      </c>
      <c r="J317" s="32" t="s">
        <v>1384</v>
      </c>
      <c r="K317"/>
      <c r="L317" s="5">
        <v>266</v>
      </c>
      <c r="M317" s="5">
        <v>66</v>
      </c>
      <c r="O317" s="8">
        <v>73</v>
      </c>
      <c r="P317" s="8">
        <v>39</v>
      </c>
      <c r="Q317" s="7">
        <v>1791</v>
      </c>
      <c r="R317" s="7">
        <v>2</v>
      </c>
      <c r="S317" s="7">
        <v>8</v>
      </c>
      <c r="T317" s="7" t="s">
        <v>50</v>
      </c>
      <c r="U317" t="s">
        <v>58</v>
      </c>
      <c r="V317" s="31" t="s">
        <v>96</v>
      </c>
      <c r="W317" s="32" t="s">
        <v>24</v>
      </c>
      <c r="X317" s="32" t="s">
        <v>1384</v>
      </c>
      <c r="Z317" s="43">
        <v>133</v>
      </c>
      <c r="AA317" s="43">
        <v>34</v>
      </c>
      <c r="AC317">
        <v>100</v>
      </c>
      <c r="AD317">
        <v>52</v>
      </c>
      <c r="AE317" s="12">
        <v>1791</v>
      </c>
      <c r="AF317" s="12">
        <v>2</v>
      </c>
      <c r="AG317" s="12">
        <v>8</v>
      </c>
      <c r="AH317" s="12">
        <v>135</v>
      </c>
      <c r="AI317"/>
      <c r="AJ317" t="s">
        <v>58</v>
      </c>
      <c r="AK317" t="s">
        <v>1248</v>
      </c>
      <c r="AL317" s="32" t="s">
        <v>24</v>
      </c>
      <c r="AM317" s="32" t="s">
        <v>1384</v>
      </c>
      <c r="AN317" s="32"/>
      <c r="AO317">
        <v>72</v>
      </c>
      <c r="AP317"/>
      <c r="AR317" s="6">
        <f t="shared" si="16"/>
        <v>472</v>
      </c>
      <c r="AS317" s="6">
        <f t="shared" si="17"/>
        <v>-56.882222222222225</v>
      </c>
      <c r="AT317" s="6">
        <f t="shared" si="18"/>
        <v>-28.771111111111114</v>
      </c>
      <c r="AU317" s="6">
        <f t="shared" si="19"/>
        <v>85.333333333333314</v>
      </c>
    </row>
    <row r="318" spans="1:47" x14ac:dyDescent="0.35">
      <c r="A318">
        <v>81</v>
      </c>
      <c r="B318">
        <v>44</v>
      </c>
      <c r="C318" s="12">
        <v>1791</v>
      </c>
      <c r="D318" s="12">
        <v>2</v>
      </c>
      <c r="E318" s="12">
        <v>9</v>
      </c>
      <c r="F318"/>
      <c r="G318" t="s">
        <v>134</v>
      </c>
      <c r="H318" t="s">
        <v>385</v>
      </c>
      <c r="I318" s="32"/>
      <c r="J318" s="32"/>
      <c r="K318"/>
      <c r="L318" s="5">
        <v>327</v>
      </c>
      <c r="M318" s="5">
        <v>93</v>
      </c>
      <c r="O318" s="8">
        <v>73</v>
      </c>
      <c r="P318" s="8">
        <v>39</v>
      </c>
      <c r="Q318" s="7">
        <v>1791</v>
      </c>
      <c r="R318" s="7">
        <v>2</v>
      </c>
      <c r="S318" s="7">
        <v>9</v>
      </c>
      <c r="U318" s="31" t="s">
        <v>134</v>
      </c>
      <c r="V318" s="31" t="s">
        <v>385</v>
      </c>
      <c r="Z318" s="43">
        <v>163</v>
      </c>
      <c r="AA318" s="43">
        <v>96</v>
      </c>
      <c r="AC318">
        <v>100</v>
      </c>
      <c r="AD318">
        <v>52</v>
      </c>
      <c r="AE318" s="12">
        <v>1791</v>
      </c>
      <c r="AF318" s="7">
        <v>2</v>
      </c>
      <c r="AG318" s="7">
        <v>9</v>
      </c>
      <c r="AH318" s="12">
        <v>133</v>
      </c>
      <c r="AI318"/>
      <c r="AJ318" t="s">
        <v>134</v>
      </c>
      <c r="AK318" t="s">
        <v>375</v>
      </c>
      <c r="AL318" s="32"/>
      <c r="AM318" s="32"/>
      <c r="AN318" s="32"/>
      <c r="AO318">
        <v>1312</v>
      </c>
      <c r="AP318">
        <v>18</v>
      </c>
      <c r="AR318" s="6">
        <f t="shared" si="16"/>
        <v>1804.07</v>
      </c>
      <c r="AS318" s="6">
        <f t="shared" si="17"/>
        <v>473.87888888888875</v>
      </c>
      <c r="AT318" s="6">
        <f t="shared" si="18"/>
        <v>236.97444444444437</v>
      </c>
      <c r="AU318" s="6">
        <f t="shared" si="19"/>
        <v>-710.82333333333338</v>
      </c>
    </row>
    <row r="319" spans="1:47" x14ac:dyDescent="0.35">
      <c r="A319">
        <v>74</v>
      </c>
      <c r="B319">
        <v>40</v>
      </c>
      <c r="C319" s="12">
        <v>1791</v>
      </c>
      <c r="D319" s="12">
        <v>2</v>
      </c>
      <c r="E319" s="12">
        <v>9</v>
      </c>
      <c r="F319"/>
      <c r="G319" t="s">
        <v>382</v>
      </c>
      <c r="H319" t="s">
        <v>353</v>
      </c>
      <c r="I319"/>
      <c r="J319" s="32"/>
      <c r="K319"/>
      <c r="L319" s="5">
        <v>844</v>
      </c>
      <c r="M319" s="5">
        <v>67</v>
      </c>
      <c r="O319" s="8">
        <v>13</v>
      </c>
      <c r="P319" s="8">
        <v>39</v>
      </c>
      <c r="Q319" s="7">
        <v>1791</v>
      </c>
      <c r="R319" s="7">
        <v>2</v>
      </c>
      <c r="S319" s="7">
        <v>9</v>
      </c>
      <c r="U319" s="31" t="s">
        <v>382</v>
      </c>
      <c r="V319" s="31" t="s">
        <v>1064</v>
      </c>
      <c r="Z319" s="43">
        <v>422</v>
      </c>
      <c r="AA319" s="43">
        <v>33</v>
      </c>
      <c r="AC319">
        <v>100</v>
      </c>
      <c r="AD319">
        <v>52</v>
      </c>
      <c r="AE319" s="12">
        <v>1791</v>
      </c>
      <c r="AF319" s="12">
        <v>2</v>
      </c>
      <c r="AG319" s="12">
        <v>9</v>
      </c>
      <c r="AH319" s="12">
        <v>140</v>
      </c>
      <c r="AI319"/>
      <c r="AJ319" t="s">
        <v>382</v>
      </c>
      <c r="AK319" t="s">
        <v>353</v>
      </c>
      <c r="AL319" s="32"/>
      <c r="AM319" s="32"/>
      <c r="AN319" s="32"/>
      <c r="AO319">
        <v>228</v>
      </c>
      <c r="AP319">
        <v>5</v>
      </c>
      <c r="AR319" s="6">
        <f t="shared" si="16"/>
        <v>1495.05</v>
      </c>
      <c r="AS319" s="6">
        <f t="shared" si="17"/>
        <v>-180.2033333333334</v>
      </c>
      <c r="AT319" s="6">
        <f t="shared" si="18"/>
        <v>-90.43666666666671</v>
      </c>
      <c r="AU319" s="6">
        <f t="shared" si="19"/>
        <v>270.29999999999995</v>
      </c>
    </row>
    <row r="320" spans="1:47" x14ac:dyDescent="0.35">
      <c r="A320">
        <v>84</v>
      </c>
      <c r="B320">
        <v>45</v>
      </c>
      <c r="C320" s="12">
        <v>1791</v>
      </c>
      <c r="D320" s="12">
        <v>2</v>
      </c>
      <c r="E320" s="12">
        <v>9</v>
      </c>
      <c r="F320"/>
      <c r="G320" t="s">
        <v>39</v>
      </c>
      <c r="H320" t="s">
        <v>84</v>
      </c>
      <c r="I320" t="s">
        <v>24</v>
      </c>
      <c r="J320" s="32" t="s">
        <v>1384</v>
      </c>
      <c r="K320" t="s">
        <v>260</v>
      </c>
      <c r="L320" s="5">
        <v>70</v>
      </c>
      <c r="M320" s="5">
        <v>61</v>
      </c>
      <c r="O320" s="8">
        <v>74</v>
      </c>
      <c r="P320" s="8">
        <v>9</v>
      </c>
      <c r="Q320" s="7">
        <v>1791</v>
      </c>
      <c r="R320" s="7">
        <v>2</v>
      </c>
      <c r="S320" s="7">
        <v>9</v>
      </c>
      <c r="U320" s="31" t="s">
        <v>39</v>
      </c>
      <c r="V320" s="31" t="s">
        <v>84</v>
      </c>
      <c r="W320" s="32" t="s">
        <v>24</v>
      </c>
      <c r="X320" s="32" t="s">
        <v>1384</v>
      </c>
      <c r="Y320" s="32" t="s">
        <v>260</v>
      </c>
      <c r="Z320" s="43">
        <v>35</v>
      </c>
      <c r="AA320" s="43">
        <v>31</v>
      </c>
      <c r="AC320">
        <v>100</v>
      </c>
      <c r="AD320">
        <v>52</v>
      </c>
      <c r="AE320" s="12">
        <v>1791</v>
      </c>
      <c r="AF320" s="12">
        <v>2</v>
      </c>
      <c r="AG320" s="12">
        <v>9</v>
      </c>
      <c r="AH320" s="12">
        <v>139</v>
      </c>
      <c r="AI320"/>
      <c r="AJ320" t="s">
        <v>39</v>
      </c>
      <c r="AK320" t="s">
        <v>84</v>
      </c>
      <c r="AL320" s="32" t="s">
        <v>24</v>
      </c>
      <c r="AM320" s="32" t="s">
        <v>1384</v>
      </c>
      <c r="AN320" s="32" t="s">
        <v>260</v>
      </c>
      <c r="AO320">
        <v>3459</v>
      </c>
      <c r="AP320">
        <v>62</v>
      </c>
      <c r="AR320" s="6">
        <f t="shared" si="16"/>
        <v>3565.54</v>
      </c>
      <c r="AS320" s="6">
        <f t="shared" si="17"/>
        <v>1514.0744444444445</v>
      </c>
      <c r="AT320" s="6">
        <f t="shared" si="18"/>
        <v>756.73222222222216</v>
      </c>
      <c r="AU320" s="6">
        <f t="shared" si="19"/>
        <v>-2271.1066666666666</v>
      </c>
    </row>
    <row r="321" spans="1:47" x14ac:dyDescent="0.35">
      <c r="A321">
        <v>116</v>
      </c>
      <c r="B321">
        <v>61</v>
      </c>
      <c r="C321" s="12">
        <v>1791</v>
      </c>
      <c r="D321" s="12">
        <v>2</v>
      </c>
      <c r="E321" s="12">
        <v>9</v>
      </c>
      <c r="F321"/>
      <c r="G321" t="s">
        <v>291</v>
      </c>
      <c r="H321" t="s">
        <v>53</v>
      </c>
      <c r="I321"/>
      <c r="J321" s="32"/>
      <c r="K321"/>
      <c r="L321" s="5">
        <v>485</v>
      </c>
      <c r="M321" s="5">
        <v>37</v>
      </c>
      <c r="O321" s="8">
        <v>74</v>
      </c>
      <c r="P321" s="8">
        <v>39</v>
      </c>
      <c r="Q321" s="7">
        <v>1791</v>
      </c>
      <c r="R321" s="7">
        <v>2</v>
      </c>
      <c r="S321" s="7">
        <v>9</v>
      </c>
      <c r="U321" s="31" t="s">
        <v>291</v>
      </c>
      <c r="V321" s="31" t="s">
        <v>53</v>
      </c>
      <c r="Y321" s="32" t="s">
        <v>1212</v>
      </c>
      <c r="Z321" s="43">
        <v>242</v>
      </c>
      <c r="AA321" s="43">
        <v>68</v>
      </c>
      <c r="AC321">
        <v>100</v>
      </c>
      <c r="AD321">
        <v>52</v>
      </c>
      <c r="AE321" s="12">
        <v>1791</v>
      </c>
      <c r="AF321" s="12">
        <v>2</v>
      </c>
      <c r="AG321" s="12">
        <v>9</v>
      </c>
      <c r="AH321" s="12">
        <v>140</v>
      </c>
      <c r="AI321"/>
      <c r="AJ321" t="s">
        <v>291</v>
      </c>
      <c r="AK321" t="s">
        <v>53</v>
      </c>
      <c r="AL321" s="32"/>
      <c r="AM321" s="32"/>
      <c r="AN321" s="32" t="s">
        <v>1212</v>
      </c>
      <c r="AO321">
        <v>271</v>
      </c>
      <c r="AP321">
        <v>16</v>
      </c>
      <c r="AR321" s="6">
        <f t="shared" si="16"/>
        <v>999.20999999999992</v>
      </c>
      <c r="AS321" s="6">
        <f t="shared" si="17"/>
        <v>-41.276666666666749</v>
      </c>
      <c r="AT321" s="6">
        <f t="shared" si="18"/>
        <v>-20.323333333333377</v>
      </c>
      <c r="AU321" s="6">
        <f t="shared" si="19"/>
        <v>61.90999999999994</v>
      </c>
    </row>
    <row r="322" spans="1:47" x14ac:dyDescent="0.35">
      <c r="A322">
        <v>84</v>
      </c>
      <c r="B322">
        <v>45</v>
      </c>
      <c r="C322" s="12">
        <v>1791</v>
      </c>
      <c r="D322" s="12">
        <v>2</v>
      </c>
      <c r="E322" s="12">
        <v>9</v>
      </c>
      <c r="F322"/>
      <c r="G322" t="s">
        <v>170</v>
      </c>
      <c r="H322" t="s">
        <v>171</v>
      </c>
      <c r="I322" t="s">
        <v>358</v>
      </c>
      <c r="J322" s="32" t="s">
        <v>1384</v>
      </c>
      <c r="K322" s="38" t="s">
        <v>373</v>
      </c>
      <c r="L322" s="5">
        <v>543</v>
      </c>
      <c r="M322" s="5">
        <v>49</v>
      </c>
      <c r="O322" s="8">
        <v>74</v>
      </c>
      <c r="P322" s="8">
        <v>39</v>
      </c>
      <c r="Q322" s="7">
        <v>1791</v>
      </c>
      <c r="R322" s="7">
        <v>2</v>
      </c>
      <c r="S322" s="7">
        <v>9</v>
      </c>
      <c r="U322" s="31" t="s">
        <v>170</v>
      </c>
      <c r="V322" s="31" t="s">
        <v>171</v>
      </c>
      <c r="W322" s="32" t="s">
        <v>358</v>
      </c>
      <c r="X322" s="32" t="s">
        <v>1384</v>
      </c>
      <c r="Z322" s="43">
        <v>271</v>
      </c>
      <c r="AA322" s="43">
        <v>75</v>
      </c>
      <c r="AC322">
        <v>100</v>
      </c>
      <c r="AD322">
        <v>52</v>
      </c>
      <c r="AE322" s="12">
        <v>1791</v>
      </c>
      <c r="AF322" s="12">
        <v>2</v>
      </c>
      <c r="AG322" s="12">
        <v>9</v>
      </c>
      <c r="AH322" s="12">
        <v>139</v>
      </c>
      <c r="AI322"/>
      <c r="AJ322" t="s">
        <v>170</v>
      </c>
      <c r="AK322" t="s">
        <v>171</v>
      </c>
      <c r="AL322" s="32" t="s">
        <v>358</v>
      </c>
      <c r="AM322" s="32" t="s">
        <v>1384</v>
      </c>
      <c r="AN322" s="32"/>
      <c r="AO322">
        <v>1459</v>
      </c>
      <c r="AP322">
        <v>71</v>
      </c>
      <c r="AR322" s="6">
        <f t="shared" si="16"/>
        <v>2274.9499999999998</v>
      </c>
      <c r="AS322" s="6">
        <f t="shared" si="17"/>
        <v>467.59888888888872</v>
      </c>
      <c r="AT322" s="6">
        <f t="shared" si="18"/>
        <v>234.05444444444436</v>
      </c>
      <c r="AU322" s="6">
        <f t="shared" si="19"/>
        <v>-701.39333333333343</v>
      </c>
    </row>
    <row r="323" spans="1:47" x14ac:dyDescent="0.35">
      <c r="A323">
        <v>71</v>
      </c>
      <c r="B323">
        <v>39</v>
      </c>
      <c r="C323" s="12">
        <v>1791</v>
      </c>
      <c r="D323" s="12">
        <v>2</v>
      </c>
      <c r="E323" s="12">
        <v>9</v>
      </c>
      <c r="F323"/>
      <c r="G323" t="s">
        <v>45</v>
      </c>
      <c r="H323" t="s">
        <v>393</v>
      </c>
      <c r="I323" t="s">
        <v>24</v>
      </c>
      <c r="J323" s="32" t="s">
        <v>1384</v>
      </c>
      <c r="K323"/>
      <c r="L323" s="5">
        <v>653</v>
      </c>
      <c r="M323" s="5">
        <v>77</v>
      </c>
      <c r="O323" s="8">
        <v>78</v>
      </c>
      <c r="P323" s="8">
        <v>39</v>
      </c>
      <c r="Q323" s="7">
        <v>1791</v>
      </c>
      <c r="R323" s="7">
        <v>2</v>
      </c>
      <c r="S323" s="7">
        <v>9</v>
      </c>
      <c r="U323" s="31" t="s">
        <v>45</v>
      </c>
      <c r="V323" s="31" t="s">
        <v>1065</v>
      </c>
      <c r="W323" s="32" t="s">
        <v>24</v>
      </c>
      <c r="X323" s="32" t="s">
        <v>1384</v>
      </c>
      <c r="Z323" s="43">
        <v>326</v>
      </c>
      <c r="AA323" s="43">
        <v>88</v>
      </c>
      <c r="AC323">
        <v>100</v>
      </c>
      <c r="AD323">
        <v>52</v>
      </c>
      <c r="AE323" s="12">
        <v>1791</v>
      </c>
      <c r="AF323" s="12">
        <v>2</v>
      </c>
      <c r="AG323" s="12">
        <v>9</v>
      </c>
      <c r="AH323" s="12">
        <v>139</v>
      </c>
      <c r="AI323"/>
      <c r="AJ323" t="s">
        <v>45</v>
      </c>
      <c r="AK323" t="s">
        <v>1065</v>
      </c>
      <c r="AL323" s="32" t="s">
        <v>24</v>
      </c>
      <c r="AM323" s="32" t="s">
        <v>1384</v>
      </c>
      <c r="AN323" s="32"/>
      <c r="AO323">
        <v>331</v>
      </c>
      <c r="AP323">
        <v>39</v>
      </c>
      <c r="AR323" s="6">
        <f t="shared" si="16"/>
        <v>1312.0400000000002</v>
      </c>
      <c r="AS323" s="6">
        <f t="shared" si="17"/>
        <v>-70.641111111111073</v>
      </c>
      <c r="AT323" s="6">
        <f t="shared" si="18"/>
        <v>-35.205555555555542</v>
      </c>
      <c r="AU323" s="6">
        <f t="shared" si="19"/>
        <v>105.95666666666669</v>
      </c>
    </row>
    <row r="324" spans="1:47" x14ac:dyDescent="0.35">
      <c r="A324">
        <v>83</v>
      </c>
      <c r="B324">
        <v>45</v>
      </c>
      <c r="C324" s="12">
        <v>1791</v>
      </c>
      <c r="D324" s="12">
        <v>2</v>
      </c>
      <c r="E324" s="12">
        <v>9</v>
      </c>
      <c r="F324" t="s">
        <v>73</v>
      </c>
      <c r="G324" t="s">
        <v>39</v>
      </c>
      <c r="H324" t="s">
        <v>274</v>
      </c>
      <c r="I324" t="s">
        <v>24</v>
      </c>
      <c r="J324" s="32" t="s">
        <v>1384</v>
      </c>
      <c r="K324"/>
      <c r="L324" s="5">
        <v>1899</v>
      </c>
      <c r="M324" s="5">
        <v>47</v>
      </c>
      <c r="O324" s="8">
        <v>78</v>
      </c>
      <c r="P324" s="8">
        <v>41</v>
      </c>
      <c r="Q324" s="7">
        <v>1791</v>
      </c>
      <c r="R324" s="7">
        <v>2</v>
      </c>
      <c r="S324" s="7">
        <v>9</v>
      </c>
      <c r="T324" s="7" t="s">
        <v>73</v>
      </c>
      <c r="U324" s="31" t="s">
        <v>39</v>
      </c>
      <c r="V324" s="31" t="s">
        <v>274</v>
      </c>
      <c r="W324" s="32" t="s">
        <v>24</v>
      </c>
      <c r="X324" s="32" t="s">
        <v>1384</v>
      </c>
      <c r="Z324" s="43">
        <v>949</v>
      </c>
      <c r="AA324" s="43">
        <v>74</v>
      </c>
      <c r="AC324">
        <v>100</v>
      </c>
      <c r="AD324">
        <v>52</v>
      </c>
      <c r="AE324" s="12">
        <v>1791</v>
      </c>
      <c r="AF324" s="12">
        <v>2</v>
      </c>
      <c r="AG324" s="12">
        <v>9</v>
      </c>
      <c r="AH324" s="12">
        <v>138</v>
      </c>
      <c r="AI324"/>
      <c r="AJ324" t="s">
        <v>39</v>
      </c>
      <c r="AK324" t="s">
        <v>274</v>
      </c>
      <c r="AL324" s="32" t="s">
        <v>24</v>
      </c>
      <c r="AM324" s="32" t="s">
        <v>1384</v>
      </c>
      <c r="AN324" s="32"/>
      <c r="AO324">
        <v>587</v>
      </c>
      <c r="AP324">
        <v>84</v>
      </c>
      <c r="AR324" s="6">
        <f t="shared" si="16"/>
        <v>3437.05</v>
      </c>
      <c r="AS324" s="6">
        <f t="shared" si="17"/>
        <v>-371.89222222222224</v>
      </c>
      <c r="AT324" s="6">
        <f t="shared" si="18"/>
        <v>-185.68111111111111</v>
      </c>
      <c r="AU324" s="6">
        <f t="shared" si="19"/>
        <v>557.84333333333336</v>
      </c>
    </row>
    <row r="325" spans="1:47" x14ac:dyDescent="0.35">
      <c r="A325">
        <v>83</v>
      </c>
      <c r="B325">
        <v>45</v>
      </c>
      <c r="C325" s="12">
        <v>1791</v>
      </c>
      <c r="D325" s="12">
        <v>2</v>
      </c>
      <c r="E325" s="12">
        <v>9</v>
      </c>
      <c r="F325"/>
      <c r="G325" t="s">
        <v>39</v>
      </c>
      <c r="H325" t="s">
        <v>404</v>
      </c>
      <c r="I325"/>
      <c r="J325" s="32"/>
      <c r="K325"/>
      <c r="L325" s="5">
        <v>272</v>
      </c>
      <c r="M325" s="5">
        <v>23</v>
      </c>
      <c r="O325" s="8">
        <v>23</v>
      </c>
      <c r="P325" s="8">
        <v>41</v>
      </c>
      <c r="Q325" s="7">
        <v>1791</v>
      </c>
      <c r="R325" s="7">
        <v>2</v>
      </c>
      <c r="S325" s="7">
        <v>9</v>
      </c>
      <c r="U325" s="31" t="s">
        <v>39</v>
      </c>
      <c r="V325" s="31" t="s">
        <v>404</v>
      </c>
      <c r="Z325" s="43">
        <v>136</v>
      </c>
      <c r="AA325" s="43">
        <v>11</v>
      </c>
      <c r="AC325">
        <v>100</v>
      </c>
      <c r="AD325">
        <v>52</v>
      </c>
      <c r="AE325" s="12">
        <v>1791</v>
      </c>
      <c r="AF325" s="12">
        <v>2</v>
      </c>
      <c r="AG325" s="12">
        <v>9</v>
      </c>
      <c r="AH325" s="12">
        <v>140</v>
      </c>
      <c r="AI325"/>
      <c r="AJ325" s="31" t="s">
        <v>39</v>
      </c>
      <c r="AK325" s="31" t="s">
        <v>404</v>
      </c>
      <c r="AL325" s="32"/>
      <c r="AM325" s="32"/>
      <c r="AN325" s="32"/>
      <c r="AO325">
        <v>73</v>
      </c>
      <c r="AP325">
        <v>50</v>
      </c>
      <c r="AR325" s="6">
        <f t="shared" si="16"/>
        <v>481.84000000000003</v>
      </c>
      <c r="AS325" s="6">
        <f t="shared" si="17"/>
        <v>-58.078888888888891</v>
      </c>
      <c r="AT325" s="6">
        <f t="shared" si="18"/>
        <v>-29.154444444444447</v>
      </c>
      <c r="AU325" s="6">
        <f t="shared" si="19"/>
        <v>87.113333333333344</v>
      </c>
    </row>
    <row r="326" spans="1:47" x14ac:dyDescent="0.35">
      <c r="A326">
        <v>84</v>
      </c>
      <c r="B326">
        <v>45</v>
      </c>
      <c r="C326" s="12">
        <v>1791</v>
      </c>
      <c r="D326" s="12">
        <v>2</v>
      </c>
      <c r="E326" s="12">
        <v>9</v>
      </c>
      <c r="F326"/>
      <c r="G326" t="s">
        <v>91</v>
      </c>
      <c r="H326" t="s">
        <v>402</v>
      </c>
      <c r="I326" t="s">
        <v>24</v>
      </c>
      <c r="J326" s="32" t="s">
        <v>1384</v>
      </c>
      <c r="K326" t="s">
        <v>403</v>
      </c>
      <c r="L326" s="5">
        <v>108</v>
      </c>
      <c r="M326" s="5">
        <v>40</v>
      </c>
      <c r="O326" s="8">
        <v>63</v>
      </c>
      <c r="P326" s="8">
        <v>14</v>
      </c>
      <c r="Q326" s="7">
        <v>1791</v>
      </c>
      <c r="R326" s="7">
        <v>2</v>
      </c>
      <c r="S326" s="7">
        <v>9</v>
      </c>
      <c r="U326" s="31" t="s">
        <v>91</v>
      </c>
      <c r="V326" s="31" t="s">
        <v>402</v>
      </c>
      <c r="W326" s="32" t="s">
        <v>24</v>
      </c>
      <c r="X326" s="32" t="s">
        <v>1384</v>
      </c>
      <c r="Z326" s="43">
        <v>54</v>
      </c>
      <c r="AA326" s="43">
        <v>20</v>
      </c>
      <c r="AC326">
        <v>100</v>
      </c>
      <c r="AD326">
        <v>52</v>
      </c>
      <c r="AE326" s="12">
        <v>1791</v>
      </c>
      <c r="AF326" s="12">
        <v>2</v>
      </c>
      <c r="AG326" s="12">
        <v>9</v>
      </c>
      <c r="AH326" s="12">
        <v>138</v>
      </c>
      <c r="AI326"/>
      <c r="AJ326" t="s">
        <v>91</v>
      </c>
      <c r="AK326" t="s">
        <v>402</v>
      </c>
      <c r="AL326" s="32" t="s">
        <v>24</v>
      </c>
      <c r="AM326" s="32" t="s">
        <v>1384</v>
      </c>
      <c r="AN326" s="32"/>
      <c r="AO326">
        <v>56</v>
      </c>
      <c r="AP326">
        <v>87</v>
      </c>
      <c r="AR326" s="6">
        <f t="shared" si="16"/>
        <v>219.47</v>
      </c>
      <c r="AS326" s="6">
        <f t="shared" si="17"/>
        <v>-10.857777777777779</v>
      </c>
      <c r="AT326" s="6">
        <f t="shared" si="18"/>
        <v>-5.6288888888888895</v>
      </c>
      <c r="AU326" s="6">
        <f t="shared" si="19"/>
        <v>16.286666666666665</v>
      </c>
    </row>
    <row r="327" spans="1:47" x14ac:dyDescent="0.35">
      <c r="A327">
        <v>83</v>
      </c>
      <c r="B327">
        <v>45</v>
      </c>
      <c r="C327" s="12">
        <v>1791</v>
      </c>
      <c r="D327" s="12">
        <v>2</v>
      </c>
      <c r="E327" s="12">
        <v>10</v>
      </c>
      <c r="F327"/>
      <c r="G327" t="s">
        <v>1443</v>
      </c>
      <c r="H327" t="s">
        <v>405</v>
      </c>
      <c r="I327"/>
      <c r="J327" s="32"/>
      <c r="K327"/>
      <c r="L327" s="5">
        <v>376</v>
      </c>
      <c r="M327" s="5">
        <v>87</v>
      </c>
      <c r="O327" s="8">
        <v>69</v>
      </c>
      <c r="P327" s="8">
        <v>34</v>
      </c>
      <c r="Q327" s="7">
        <v>1791</v>
      </c>
      <c r="R327" s="7">
        <v>2</v>
      </c>
      <c r="S327" s="7">
        <v>10</v>
      </c>
      <c r="U327" t="s">
        <v>1443</v>
      </c>
      <c r="V327" t="s">
        <v>405</v>
      </c>
      <c r="Z327" s="43">
        <v>188</v>
      </c>
      <c r="AA327" s="43">
        <v>43</v>
      </c>
      <c r="AC327">
        <v>100</v>
      </c>
      <c r="AD327">
        <v>52</v>
      </c>
      <c r="AE327" s="12">
        <v>1791</v>
      </c>
      <c r="AF327" s="12">
        <v>2</v>
      </c>
      <c r="AG327" s="12">
        <v>10</v>
      </c>
      <c r="AH327" s="12">
        <v>144</v>
      </c>
      <c r="AI327"/>
      <c r="AJ327" t="s">
        <v>1443</v>
      </c>
      <c r="AK327" t="s">
        <v>405</v>
      </c>
      <c r="AL327" s="32"/>
      <c r="AM327" s="32"/>
      <c r="AN327" s="32"/>
      <c r="AO327">
        <v>100</v>
      </c>
      <c r="AP327">
        <v>37</v>
      </c>
      <c r="AR327" s="6">
        <f t="shared" si="16"/>
        <v>665.67</v>
      </c>
      <c r="AS327" s="6">
        <f t="shared" si="17"/>
        <v>-81.016666666666708</v>
      </c>
      <c r="AT327" s="6">
        <f t="shared" si="18"/>
        <v>-40.943333333333349</v>
      </c>
      <c r="AU327" s="6">
        <f t="shared" si="19"/>
        <v>121.51999999999998</v>
      </c>
    </row>
    <row r="328" spans="1:47" x14ac:dyDescent="0.35">
      <c r="A328">
        <v>85</v>
      </c>
      <c r="B328">
        <v>46</v>
      </c>
      <c r="C328" s="12">
        <v>1791</v>
      </c>
      <c r="D328" s="12">
        <v>2</v>
      </c>
      <c r="E328" s="12">
        <v>10</v>
      </c>
      <c r="F328"/>
      <c r="G328" t="s">
        <v>134</v>
      </c>
      <c r="H328" t="s">
        <v>385</v>
      </c>
      <c r="I328" s="32"/>
      <c r="J328" s="32"/>
      <c r="K328"/>
      <c r="L328" s="5">
        <v>108</v>
      </c>
      <c r="M328" s="5">
        <v>35</v>
      </c>
      <c r="O328" s="8">
        <v>73</v>
      </c>
      <c r="P328" s="8">
        <v>37</v>
      </c>
      <c r="Q328" s="7">
        <v>1791</v>
      </c>
      <c r="R328" s="7">
        <v>2</v>
      </c>
      <c r="S328" s="7">
        <v>10</v>
      </c>
      <c r="U328" s="31" t="s">
        <v>134</v>
      </c>
      <c r="V328" s="31" t="s">
        <v>385</v>
      </c>
      <c r="Z328" s="43">
        <v>54</v>
      </c>
      <c r="AA328" s="43">
        <v>17</v>
      </c>
      <c r="AC328">
        <v>100</v>
      </c>
      <c r="AD328">
        <v>52</v>
      </c>
      <c r="AE328" s="12">
        <v>1791</v>
      </c>
      <c r="AF328" s="12">
        <v>2</v>
      </c>
      <c r="AG328" s="12">
        <v>10</v>
      </c>
      <c r="AH328" s="12">
        <v>147</v>
      </c>
      <c r="AI328"/>
      <c r="AJ328" t="s">
        <v>134</v>
      </c>
      <c r="AK328" t="s">
        <v>375</v>
      </c>
      <c r="AL328" s="32"/>
      <c r="AM328" s="32"/>
      <c r="AN328" s="32"/>
      <c r="AO328">
        <v>58</v>
      </c>
      <c r="AP328">
        <v>50</v>
      </c>
      <c r="AR328" s="6">
        <f t="shared" si="16"/>
        <v>221.01999999999998</v>
      </c>
      <c r="AS328" s="6">
        <f t="shared" si="17"/>
        <v>-10.118888888888895</v>
      </c>
      <c r="AT328" s="6">
        <f t="shared" si="18"/>
        <v>-5.2344444444444473</v>
      </c>
      <c r="AU328" s="6">
        <f t="shared" si="19"/>
        <v>15.173333333333318</v>
      </c>
    </row>
    <row r="329" spans="1:47" x14ac:dyDescent="0.35">
      <c r="A329">
        <v>41</v>
      </c>
      <c r="B329">
        <v>23</v>
      </c>
      <c r="C329" s="12">
        <v>1791</v>
      </c>
      <c r="D329" s="12">
        <v>2</v>
      </c>
      <c r="E329" s="12">
        <v>10</v>
      </c>
      <c r="F329"/>
      <c r="G329" t="s">
        <v>91</v>
      </c>
      <c r="H329" t="s">
        <v>92</v>
      </c>
      <c r="I329" t="s">
        <v>24</v>
      </c>
      <c r="J329" s="32" t="s">
        <v>1384</v>
      </c>
      <c r="K329"/>
      <c r="L329" s="5">
        <v>300</v>
      </c>
      <c r="M329" s="5">
        <v>7</v>
      </c>
      <c r="O329" s="8">
        <v>74</v>
      </c>
      <c r="P329" s="8">
        <v>39</v>
      </c>
      <c r="Q329" s="7">
        <v>1791</v>
      </c>
      <c r="R329" s="7">
        <v>2</v>
      </c>
      <c r="S329" s="7">
        <v>9</v>
      </c>
      <c r="U329" s="31" t="s">
        <v>91</v>
      </c>
      <c r="V329" s="31" t="s">
        <v>92</v>
      </c>
      <c r="W329" s="32" t="s">
        <v>24</v>
      </c>
      <c r="X329" s="32" t="s">
        <v>1384</v>
      </c>
      <c r="Z329" s="43">
        <v>150</v>
      </c>
      <c r="AA329" s="43">
        <v>3</v>
      </c>
      <c r="AC329">
        <v>100</v>
      </c>
      <c r="AD329">
        <v>52</v>
      </c>
      <c r="AE329" s="12">
        <v>1791</v>
      </c>
      <c r="AF329" s="12">
        <v>2</v>
      </c>
      <c r="AG329" s="12">
        <v>9</v>
      </c>
      <c r="AH329" s="12">
        <v>138</v>
      </c>
      <c r="AI329"/>
      <c r="AJ329" t="s">
        <v>91</v>
      </c>
      <c r="AK329" t="s">
        <v>92</v>
      </c>
      <c r="AL329" s="32" t="s">
        <v>24</v>
      </c>
      <c r="AM329" s="32" t="s">
        <v>1384</v>
      </c>
      <c r="AN329" s="32"/>
      <c r="AO329">
        <v>194</v>
      </c>
      <c r="AP329">
        <v>41</v>
      </c>
      <c r="AR329" s="6">
        <f t="shared" si="16"/>
        <v>644.50999999999988</v>
      </c>
      <c r="AS329" s="6">
        <f t="shared" si="17"/>
        <v>-13.621111111111198</v>
      </c>
      <c r="AT329" s="6">
        <f t="shared" si="18"/>
        <v>-6.8455555555555989</v>
      </c>
      <c r="AU329" s="6">
        <f t="shared" si="19"/>
        <v>20.426666666666616</v>
      </c>
    </row>
    <row r="330" spans="1:47" x14ac:dyDescent="0.35">
      <c r="A330">
        <v>74</v>
      </c>
      <c r="B330">
        <v>40</v>
      </c>
      <c r="C330" s="12">
        <v>1791</v>
      </c>
      <c r="D330" s="12">
        <v>2</v>
      </c>
      <c r="E330" s="12">
        <v>10</v>
      </c>
      <c r="F330"/>
      <c r="G330" t="s">
        <v>68</v>
      </c>
      <c r="H330" t="s">
        <v>67</v>
      </c>
      <c r="I330" t="s">
        <v>24</v>
      </c>
      <c r="J330" s="32" t="s">
        <v>1384</v>
      </c>
      <c r="K330" t="s">
        <v>25</v>
      </c>
      <c r="L330" s="5">
        <v>3061</v>
      </c>
      <c r="M330" s="5">
        <v>57</v>
      </c>
      <c r="O330" s="8">
        <v>79</v>
      </c>
      <c r="P330" s="8">
        <v>39</v>
      </c>
      <c r="Q330" s="7">
        <v>1791</v>
      </c>
      <c r="R330" s="7">
        <v>2</v>
      </c>
      <c r="S330" s="7">
        <v>10</v>
      </c>
      <c r="U330" s="31" t="s">
        <v>68</v>
      </c>
      <c r="V330" s="31" t="s">
        <v>67</v>
      </c>
      <c r="W330" s="32" t="s">
        <v>24</v>
      </c>
      <c r="X330" s="32" t="s">
        <v>1384</v>
      </c>
      <c r="Y330" s="32" t="s">
        <v>25</v>
      </c>
      <c r="Z330" s="43">
        <v>1530</v>
      </c>
      <c r="AA330" s="43">
        <v>78</v>
      </c>
      <c r="AC330">
        <v>100</v>
      </c>
      <c r="AD330">
        <v>52</v>
      </c>
      <c r="AE330" s="12">
        <v>1791</v>
      </c>
      <c r="AF330" s="12">
        <v>2</v>
      </c>
      <c r="AG330" s="12">
        <v>10</v>
      </c>
      <c r="AH330" s="12">
        <v>145</v>
      </c>
      <c r="AI330"/>
      <c r="AJ330" t="s">
        <v>68</v>
      </c>
      <c r="AK330" t="s">
        <v>67</v>
      </c>
      <c r="AL330" s="32" t="s">
        <v>24</v>
      </c>
      <c r="AM330" s="32" t="s">
        <v>1384</v>
      </c>
      <c r="AN330" s="32" t="s">
        <v>25</v>
      </c>
      <c r="AO330">
        <v>2277</v>
      </c>
      <c r="AP330">
        <v>81</v>
      </c>
      <c r="AR330" s="6">
        <f t="shared" si="16"/>
        <v>6870.16</v>
      </c>
      <c r="AS330" s="6">
        <f t="shared" si="17"/>
        <v>-8.1655555555556205</v>
      </c>
      <c r="AT330" s="6">
        <f t="shared" si="18"/>
        <v>-3.86777777777781</v>
      </c>
      <c r="AU330" s="6">
        <f t="shared" si="19"/>
        <v>12.243333333333284</v>
      </c>
    </row>
    <row r="331" spans="1:47" x14ac:dyDescent="0.35">
      <c r="A331">
        <v>114</v>
      </c>
      <c r="B331">
        <v>60</v>
      </c>
      <c r="C331" s="12">
        <v>1791</v>
      </c>
      <c r="D331" s="12">
        <v>2</v>
      </c>
      <c r="E331" s="12">
        <v>10</v>
      </c>
      <c r="F331"/>
      <c r="G331" t="s">
        <v>68</v>
      </c>
      <c r="H331" t="s">
        <v>67</v>
      </c>
      <c r="I331" t="s">
        <v>24</v>
      </c>
      <c r="J331" s="32" t="s">
        <v>1384</v>
      </c>
      <c r="K331" t="s">
        <v>25</v>
      </c>
      <c r="L331" s="33">
        <v>3489</v>
      </c>
      <c r="M331" s="33">
        <v>78</v>
      </c>
      <c r="O331" s="8">
        <v>79</v>
      </c>
      <c r="P331" s="8">
        <v>42</v>
      </c>
      <c r="Q331" s="7">
        <v>1791</v>
      </c>
      <c r="R331" s="7">
        <v>2</v>
      </c>
      <c r="S331" s="7">
        <v>10</v>
      </c>
      <c r="U331" s="31" t="s">
        <v>68</v>
      </c>
      <c r="V331" s="31" t="s">
        <v>67</v>
      </c>
      <c r="W331" s="32" t="s">
        <v>24</v>
      </c>
      <c r="X331" s="32" t="s">
        <v>1384</v>
      </c>
      <c r="Y331" s="32" t="s">
        <v>25</v>
      </c>
      <c r="Z331" s="43">
        <v>1744</v>
      </c>
      <c r="AA331" s="43">
        <v>89</v>
      </c>
      <c r="AC331">
        <v>100</v>
      </c>
      <c r="AD331">
        <v>52</v>
      </c>
      <c r="AE331" s="12">
        <v>1791</v>
      </c>
      <c r="AF331" s="12">
        <v>2</v>
      </c>
      <c r="AG331" s="12">
        <v>10</v>
      </c>
      <c r="AH331" s="12">
        <v>145</v>
      </c>
      <c r="AI331"/>
      <c r="AJ331" t="s">
        <v>68</v>
      </c>
      <c r="AK331" t="s">
        <v>67</v>
      </c>
      <c r="AL331" s="32" t="s">
        <v>24</v>
      </c>
      <c r="AM331" s="32" t="s">
        <v>1384</v>
      </c>
      <c r="AN331" s="32" t="s">
        <v>25</v>
      </c>
      <c r="AO331">
        <v>2414</v>
      </c>
      <c r="AP331">
        <v>78</v>
      </c>
      <c r="AR331" s="6">
        <f t="shared" si="16"/>
        <v>7649.4500000000007</v>
      </c>
      <c r="AS331" s="6">
        <f t="shared" si="17"/>
        <v>-90.024444444444526</v>
      </c>
      <c r="AT331" s="6">
        <f t="shared" si="18"/>
        <v>-44.902222222222264</v>
      </c>
      <c r="AU331" s="6">
        <f t="shared" si="19"/>
        <v>135.0366666666666</v>
      </c>
    </row>
    <row r="332" spans="1:47" x14ac:dyDescent="0.35">
      <c r="A332">
        <v>114</v>
      </c>
      <c r="B332">
        <v>60</v>
      </c>
      <c r="C332" s="12">
        <v>1791</v>
      </c>
      <c r="D332" s="12">
        <v>2</v>
      </c>
      <c r="E332" s="12">
        <v>10</v>
      </c>
      <c r="F332" t="s">
        <v>50</v>
      </c>
      <c r="G332" t="s">
        <v>99</v>
      </c>
      <c r="H332" t="s">
        <v>406</v>
      </c>
      <c r="I332" s="32"/>
      <c r="J332" s="32"/>
      <c r="K332"/>
      <c r="L332" s="5">
        <v>2880</v>
      </c>
      <c r="M332" s="5">
        <v>16</v>
      </c>
      <c r="O332" s="8">
        <v>79</v>
      </c>
      <c r="P332" s="8">
        <v>42</v>
      </c>
      <c r="Q332" s="7">
        <v>1791</v>
      </c>
      <c r="R332" s="7">
        <v>2</v>
      </c>
      <c r="S332" s="7">
        <v>10</v>
      </c>
      <c r="T332" s="7" t="s">
        <v>50</v>
      </c>
      <c r="U332" s="31" t="s">
        <v>99</v>
      </c>
      <c r="V332" s="31" t="s">
        <v>406</v>
      </c>
      <c r="Z332" s="43">
        <v>1440</v>
      </c>
      <c r="AA332" s="43">
        <v>8</v>
      </c>
      <c r="AC332">
        <v>100</v>
      </c>
      <c r="AD332">
        <v>52</v>
      </c>
      <c r="AE332" s="12">
        <v>1791</v>
      </c>
      <c r="AF332" s="12">
        <v>2</v>
      </c>
      <c r="AG332" s="12">
        <v>10</v>
      </c>
      <c r="AH332" s="12">
        <v>145</v>
      </c>
      <c r="AI332" t="s">
        <v>50</v>
      </c>
      <c r="AJ332" t="s">
        <v>99</v>
      </c>
      <c r="AK332" t="s">
        <v>406</v>
      </c>
      <c r="AL332" s="32"/>
      <c r="AM332" s="32"/>
      <c r="AN332" s="32"/>
      <c r="AO332">
        <v>777</v>
      </c>
      <c r="AP332">
        <v>58</v>
      </c>
      <c r="AR332" s="6">
        <f t="shared" si="16"/>
        <v>5097.82</v>
      </c>
      <c r="AS332" s="6">
        <f t="shared" si="17"/>
        <v>-614.46222222222252</v>
      </c>
      <c r="AT332" s="6">
        <f t="shared" si="18"/>
        <v>-307.3111111111113</v>
      </c>
      <c r="AU332" s="6">
        <f t="shared" si="19"/>
        <v>921.69333333333304</v>
      </c>
    </row>
    <row r="333" spans="1:47" x14ac:dyDescent="0.35">
      <c r="A333">
        <v>85</v>
      </c>
      <c r="B333">
        <v>46</v>
      </c>
      <c r="C333" s="12">
        <v>1791</v>
      </c>
      <c r="D333" s="12">
        <v>2</v>
      </c>
      <c r="E333" s="12">
        <v>10</v>
      </c>
      <c r="F333"/>
      <c r="G333" t="s">
        <v>45</v>
      </c>
      <c r="H333" t="s">
        <v>244</v>
      </c>
      <c r="I333" t="s">
        <v>24</v>
      </c>
      <c r="J333" s="32" t="s">
        <v>1384</v>
      </c>
      <c r="K333" t="s">
        <v>25</v>
      </c>
      <c r="L333" s="5">
        <v>2069</v>
      </c>
      <c r="M333" s="5">
        <v>4</v>
      </c>
      <c r="O333" s="8">
        <v>80</v>
      </c>
      <c r="P333" s="8">
        <v>42</v>
      </c>
      <c r="Q333" s="7">
        <v>1791</v>
      </c>
      <c r="R333" s="7">
        <v>2</v>
      </c>
      <c r="S333" s="7">
        <v>10</v>
      </c>
      <c r="U333" s="31" t="s">
        <v>45</v>
      </c>
      <c r="V333" s="31" t="s">
        <v>244</v>
      </c>
      <c r="W333" s="32" t="s">
        <v>24</v>
      </c>
      <c r="X333" s="32" t="s">
        <v>1384</v>
      </c>
      <c r="Z333" s="43">
        <v>1034</v>
      </c>
      <c r="AA333" s="43">
        <v>52</v>
      </c>
      <c r="AC333">
        <v>100</v>
      </c>
      <c r="AD333">
        <v>52</v>
      </c>
      <c r="AE333" s="12">
        <v>1791</v>
      </c>
      <c r="AF333" s="12">
        <v>2</v>
      </c>
      <c r="AG333" s="12">
        <v>10</v>
      </c>
      <c r="AH333" s="12">
        <v>147</v>
      </c>
      <c r="AI333"/>
      <c r="AJ333" t="s">
        <v>45</v>
      </c>
      <c r="AK333" t="s">
        <v>244</v>
      </c>
      <c r="AL333" s="32" t="s">
        <v>24</v>
      </c>
      <c r="AM333" s="32" t="s">
        <v>1384</v>
      </c>
      <c r="AN333" s="32"/>
      <c r="AO333">
        <v>1316</v>
      </c>
      <c r="AP333">
        <v>18</v>
      </c>
      <c r="AR333" s="6">
        <f t="shared" ref="AR333:AR396" si="20">+L333+M333/100+Z333+AA333/100+AO333+AP333/100</f>
        <v>4419.74</v>
      </c>
      <c r="AS333" s="6">
        <f t="shared" ref="AS333:AS396" si="21">+(4/9)*AR333-L333-M333/100</f>
        <v>-104.71111111111126</v>
      </c>
      <c r="AT333" s="6">
        <f t="shared" ref="AT333:AT396" si="22">+(2/9)*AR333-Z333-M333/100</f>
        <v>-51.875555555555628</v>
      </c>
      <c r="AU333" s="6">
        <f t="shared" ref="AU333:AU396" si="23">+(3/9)*AR333-AO333-AP333/100</f>
        <v>157.06666666666644</v>
      </c>
    </row>
    <row r="334" spans="1:47" x14ac:dyDescent="0.35">
      <c r="A334">
        <v>86</v>
      </c>
      <c r="B334">
        <v>46</v>
      </c>
      <c r="C334" s="12">
        <v>1791</v>
      </c>
      <c r="D334" s="12">
        <v>2</v>
      </c>
      <c r="E334" s="12">
        <v>10</v>
      </c>
      <c r="F334"/>
      <c r="G334" t="s">
        <v>134</v>
      </c>
      <c r="H334" t="s">
        <v>401</v>
      </c>
      <c r="I334" t="s">
        <v>216</v>
      </c>
      <c r="J334" s="32" t="s">
        <v>1386</v>
      </c>
      <c r="K334" t="s">
        <v>260</v>
      </c>
      <c r="L334" s="5">
        <v>1776</v>
      </c>
      <c r="M334" s="5">
        <v>12</v>
      </c>
      <c r="O334" s="8">
        <v>80</v>
      </c>
      <c r="P334" s="8">
        <v>42</v>
      </c>
      <c r="Q334" s="7">
        <v>1791</v>
      </c>
      <c r="R334" s="7">
        <v>2</v>
      </c>
      <c r="S334" s="7">
        <v>10</v>
      </c>
      <c r="U334" s="31" t="s">
        <v>134</v>
      </c>
      <c r="V334" s="31" t="s">
        <v>1066</v>
      </c>
      <c r="W334" s="32" t="s">
        <v>216</v>
      </c>
      <c r="X334" s="32" t="s">
        <v>1386</v>
      </c>
      <c r="Y334" t="s">
        <v>260</v>
      </c>
      <c r="Z334" s="43">
        <v>888</v>
      </c>
      <c r="AA334" s="43">
        <v>6</v>
      </c>
      <c r="AC334">
        <v>100</v>
      </c>
      <c r="AD334">
        <v>52</v>
      </c>
      <c r="AE334" s="12">
        <v>1791</v>
      </c>
      <c r="AF334" s="12">
        <v>2</v>
      </c>
      <c r="AG334" s="12">
        <v>10</v>
      </c>
      <c r="AH334" s="12">
        <v>140</v>
      </c>
      <c r="AI334"/>
      <c r="AJ334" t="s">
        <v>134</v>
      </c>
      <c r="AK334" t="s">
        <v>1066</v>
      </c>
      <c r="AL334" s="32" t="s">
        <v>216</v>
      </c>
      <c r="AM334" s="32" t="s">
        <v>1386</v>
      </c>
      <c r="AN334" t="s">
        <v>260</v>
      </c>
      <c r="AO334">
        <v>1553</v>
      </c>
      <c r="AP334">
        <v>33</v>
      </c>
      <c r="AR334" s="6">
        <f t="shared" si="20"/>
        <v>4217.51</v>
      </c>
      <c r="AS334" s="6">
        <f t="shared" si="21"/>
        <v>98.328888888888855</v>
      </c>
      <c r="AT334" s="6">
        <f t="shared" si="22"/>
        <v>49.104444444444432</v>
      </c>
      <c r="AU334" s="6">
        <f t="shared" si="23"/>
        <v>-147.49333333333342</v>
      </c>
    </row>
    <row r="335" spans="1:47" x14ac:dyDescent="0.35">
      <c r="A335">
        <v>83</v>
      </c>
      <c r="B335">
        <v>45</v>
      </c>
      <c r="C335" s="12">
        <v>1791</v>
      </c>
      <c r="D335" s="12">
        <v>2</v>
      </c>
      <c r="E335" s="12">
        <v>10</v>
      </c>
      <c r="F335"/>
      <c r="G335" t="s">
        <v>45</v>
      </c>
      <c r="H335" t="s">
        <v>408</v>
      </c>
      <c r="I335" s="32" t="s">
        <v>24</v>
      </c>
      <c r="J335" s="32" t="s">
        <v>1384</v>
      </c>
      <c r="K335" s="32" t="s">
        <v>153</v>
      </c>
      <c r="L335" s="5">
        <v>13</v>
      </c>
      <c r="M335" s="5">
        <v>51</v>
      </c>
      <c r="O335" s="8">
        <v>80</v>
      </c>
      <c r="P335" s="8">
        <v>42</v>
      </c>
      <c r="Q335" s="7">
        <v>1791</v>
      </c>
      <c r="R335" s="7">
        <v>2</v>
      </c>
      <c r="S335" s="7">
        <v>10</v>
      </c>
      <c r="U335" s="31" t="s">
        <v>45</v>
      </c>
      <c r="V335" s="31" t="s">
        <v>408</v>
      </c>
      <c r="W335" s="32" t="s">
        <v>24</v>
      </c>
      <c r="X335" s="32" t="s">
        <v>1384</v>
      </c>
      <c r="Y335" s="32" t="s">
        <v>153</v>
      </c>
      <c r="Z335" s="43">
        <v>6</v>
      </c>
      <c r="AA335" s="43">
        <v>76</v>
      </c>
      <c r="AC335"/>
      <c r="AD335"/>
      <c r="AE335" s="12"/>
      <c r="AF335" s="12"/>
      <c r="AG335" s="12"/>
      <c r="AH335" s="12"/>
      <c r="AI335"/>
      <c r="AJ335"/>
      <c r="AK335"/>
      <c r="AL335" s="32"/>
      <c r="AM335" s="32"/>
      <c r="AN335" s="32"/>
      <c r="AO335"/>
      <c r="AP335"/>
      <c r="AR335" s="6">
        <f t="shared" si="20"/>
        <v>20.27</v>
      </c>
      <c r="AS335" s="6">
        <f t="shared" si="21"/>
        <v>-4.5011111111111113</v>
      </c>
      <c r="AT335" s="6">
        <f t="shared" si="22"/>
        <v>-2.0055555555555555</v>
      </c>
      <c r="AU335" s="6">
        <f t="shared" si="23"/>
        <v>6.7566666666666659</v>
      </c>
    </row>
    <row r="336" spans="1:47" x14ac:dyDescent="0.35">
      <c r="A336">
        <v>86</v>
      </c>
      <c r="B336">
        <v>46</v>
      </c>
      <c r="C336" s="12">
        <v>1791</v>
      </c>
      <c r="D336" s="12">
        <v>2</v>
      </c>
      <c r="E336" s="12">
        <v>11</v>
      </c>
      <c r="F336"/>
      <c r="G336" t="s">
        <v>337</v>
      </c>
      <c r="H336" t="s">
        <v>237</v>
      </c>
      <c r="I336"/>
      <c r="J336" s="32"/>
      <c r="K336"/>
      <c r="L336" s="5">
        <v>406</v>
      </c>
      <c r="M336" s="5">
        <v>66</v>
      </c>
      <c r="O336" s="8">
        <v>52</v>
      </c>
      <c r="P336" s="8">
        <v>42</v>
      </c>
      <c r="Q336" s="7">
        <v>1791</v>
      </c>
      <c r="R336" s="7">
        <v>2</v>
      </c>
      <c r="S336" s="7">
        <v>11</v>
      </c>
      <c r="U336" s="31" t="s">
        <v>337</v>
      </c>
      <c r="V336" s="31" t="s">
        <v>237</v>
      </c>
      <c r="Z336" s="43">
        <v>203</v>
      </c>
      <c r="AA336" s="43">
        <v>34</v>
      </c>
      <c r="AC336">
        <v>100</v>
      </c>
      <c r="AD336">
        <v>52</v>
      </c>
      <c r="AE336" s="12">
        <v>1791</v>
      </c>
      <c r="AF336" s="12">
        <v>2</v>
      </c>
      <c r="AG336" s="12">
        <v>11</v>
      </c>
      <c r="AH336" s="12">
        <v>148</v>
      </c>
      <c r="AI336"/>
      <c r="AJ336" t="s">
        <v>337</v>
      </c>
      <c r="AK336" t="s">
        <v>237</v>
      </c>
      <c r="AL336" s="32"/>
      <c r="AM336" s="32"/>
      <c r="AN336" s="32"/>
      <c r="AO336">
        <v>439</v>
      </c>
      <c r="AP336">
        <v>20</v>
      </c>
      <c r="AR336" s="6">
        <f t="shared" si="20"/>
        <v>1049.2</v>
      </c>
      <c r="AS336" s="6">
        <f t="shared" si="21"/>
        <v>59.651111111111135</v>
      </c>
      <c r="AT336" s="6">
        <f t="shared" si="22"/>
        <v>29.495555555555566</v>
      </c>
      <c r="AU336" s="6">
        <f t="shared" si="23"/>
        <v>-89.466666666666654</v>
      </c>
    </row>
    <row r="337" spans="1:47" x14ac:dyDescent="0.35">
      <c r="A337">
        <v>87</v>
      </c>
      <c r="B337">
        <v>47</v>
      </c>
      <c r="C337" s="12">
        <v>1791</v>
      </c>
      <c r="D337" s="12">
        <v>2</v>
      </c>
      <c r="E337" s="12">
        <v>11</v>
      </c>
      <c r="F337"/>
      <c r="G337" t="s">
        <v>45</v>
      </c>
      <c r="H337" t="s">
        <v>411</v>
      </c>
      <c r="I337" s="32" t="s">
        <v>24</v>
      </c>
      <c r="J337" s="32" t="s">
        <v>1384</v>
      </c>
      <c r="K337"/>
      <c r="L337" s="5">
        <v>277</v>
      </c>
      <c r="M337" s="5">
        <v>5</v>
      </c>
      <c r="O337" s="8">
        <v>68</v>
      </c>
      <c r="P337" s="8">
        <v>28</v>
      </c>
      <c r="Q337" s="7">
        <v>1791</v>
      </c>
      <c r="R337" s="7">
        <v>2</v>
      </c>
      <c r="S337" s="7">
        <v>11</v>
      </c>
      <c r="U337" s="31" t="s">
        <v>45</v>
      </c>
      <c r="V337" s="31" t="s">
        <v>411</v>
      </c>
      <c r="W337" s="32" t="s">
        <v>24</v>
      </c>
      <c r="X337" s="32" t="s">
        <v>1384</v>
      </c>
      <c r="Z337" s="43">
        <v>138</v>
      </c>
      <c r="AA337" s="43">
        <v>53</v>
      </c>
      <c r="AC337">
        <v>101</v>
      </c>
      <c r="AD337">
        <v>53</v>
      </c>
      <c r="AE337" s="12">
        <v>1791</v>
      </c>
      <c r="AF337" s="12">
        <v>2</v>
      </c>
      <c r="AG337" s="12">
        <v>11</v>
      </c>
      <c r="AH337" s="12">
        <v>143</v>
      </c>
      <c r="AI337"/>
      <c r="AJ337" t="s">
        <v>45</v>
      </c>
      <c r="AK337" t="s">
        <v>411</v>
      </c>
      <c r="AL337" s="32" t="s">
        <v>24</v>
      </c>
      <c r="AM337" s="32" t="s">
        <v>1384</v>
      </c>
      <c r="AN337" s="32"/>
      <c r="AO337">
        <v>88</v>
      </c>
      <c r="AP337">
        <v>66</v>
      </c>
      <c r="AR337" s="6">
        <f t="shared" si="20"/>
        <v>504.24</v>
      </c>
      <c r="AS337" s="6">
        <f t="shared" si="21"/>
        <v>-52.943333333333342</v>
      </c>
      <c r="AT337" s="6">
        <f t="shared" si="22"/>
        <v>-25.996666666666673</v>
      </c>
      <c r="AU337" s="6">
        <f t="shared" si="23"/>
        <v>79.419999999999987</v>
      </c>
    </row>
    <row r="338" spans="1:47" x14ac:dyDescent="0.35">
      <c r="A338">
        <v>87</v>
      </c>
      <c r="B338">
        <v>47</v>
      </c>
      <c r="C338" s="12">
        <v>1791</v>
      </c>
      <c r="D338" s="12">
        <v>2</v>
      </c>
      <c r="E338" s="12">
        <v>11</v>
      </c>
      <c r="F338"/>
      <c r="G338" t="s">
        <v>409</v>
      </c>
      <c r="H338" t="s">
        <v>410</v>
      </c>
      <c r="I338"/>
      <c r="J338" s="32"/>
      <c r="K338"/>
      <c r="L338" s="5">
        <v>54</v>
      </c>
      <c r="M338" s="5">
        <v>82</v>
      </c>
      <c r="O338" s="8">
        <v>73</v>
      </c>
      <c r="P338" s="8">
        <v>36</v>
      </c>
      <c r="Q338" s="7">
        <v>1791</v>
      </c>
      <c r="R338" s="7">
        <v>2</v>
      </c>
      <c r="S338" s="7">
        <v>11</v>
      </c>
      <c r="U338" s="31" t="s">
        <v>305</v>
      </c>
      <c r="V338" s="31" t="s">
        <v>410</v>
      </c>
      <c r="Z338" s="43">
        <v>27</v>
      </c>
      <c r="AA338" s="43">
        <v>42</v>
      </c>
      <c r="AC338">
        <v>100</v>
      </c>
      <c r="AD338">
        <v>52</v>
      </c>
      <c r="AE338" s="12">
        <v>1791</v>
      </c>
      <c r="AF338" s="12">
        <v>2</v>
      </c>
      <c r="AG338" s="12">
        <v>11</v>
      </c>
      <c r="AH338" s="12">
        <v>148</v>
      </c>
      <c r="AI338"/>
      <c r="AJ338" t="s">
        <v>409</v>
      </c>
      <c r="AK338" t="s">
        <v>410</v>
      </c>
      <c r="AL338" s="32"/>
      <c r="AM338" s="32"/>
      <c r="AN338" s="32"/>
      <c r="AO338">
        <v>44</v>
      </c>
      <c r="AP338">
        <v>41</v>
      </c>
      <c r="AR338" s="6">
        <f t="shared" si="20"/>
        <v>126.64999999999999</v>
      </c>
      <c r="AS338" s="6">
        <f t="shared" si="21"/>
        <v>1.4688888888888845</v>
      </c>
      <c r="AT338" s="6">
        <f t="shared" si="22"/>
        <v>0.3244444444444422</v>
      </c>
      <c r="AU338" s="6">
        <f t="shared" si="23"/>
        <v>-2.1933333333333387</v>
      </c>
    </row>
    <row r="339" spans="1:47" x14ac:dyDescent="0.35">
      <c r="A339">
        <v>86</v>
      </c>
      <c r="B339">
        <v>46</v>
      </c>
      <c r="C339" s="12">
        <v>1791</v>
      </c>
      <c r="D339" s="12">
        <v>2</v>
      </c>
      <c r="E339" s="12">
        <v>12</v>
      </c>
      <c r="F339"/>
      <c r="G339" t="s">
        <v>134</v>
      </c>
      <c r="H339" t="s">
        <v>385</v>
      </c>
      <c r="I339" s="32"/>
      <c r="J339" s="32"/>
      <c r="K339"/>
      <c r="L339" s="5">
        <v>2429</v>
      </c>
      <c r="M339" s="5">
        <v>98</v>
      </c>
      <c r="O339" s="8">
        <v>71</v>
      </c>
      <c r="P339" s="8">
        <v>37</v>
      </c>
      <c r="Q339" s="7">
        <v>1791</v>
      </c>
      <c r="R339" s="7">
        <v>2</v>
      </c>
      <c r="S339" s="7">
        <v>2</v>
      </c>
      <c r="U339" s="31" t="s">
        <v>134</v>
      </c>
      <c r="V339" s="31" t="s">
        <v>385</v>
      </c>
      <c r="Z339" s="43">
        <v>1214</v>
      </c>
      <c r="AA339" s="43">
        <v>99</v>
      </c>
      <c r="AC339">
        <v>100</v>
      </c>
      <c r="AD339">
        <v>52</v>
      </c>
      <c r="AE339" s="12">
        <v>1791</v>
      </c>
      <c r="AF339" s="12">
        <v>2</v>
      </c>
      <c r="AG339" s="12">
        <v>9</v>
      </c>
      <c r="AH339" s="12">
        <v>139</v>
      </c>
      <c r="AI339"/>
      <c r="AJ339" t="s">
        <v>134</v>
      </c>
      <c r="AK339" t="s">
        <v>375</v>
      </c>
      <c r="AL339" s="32"/>
      <c r="AM339" s="32"/>
      <c r="AN339" s="32"/>
      <c r="AO339">
        <v>211</v>
      </c>
      <c r="AP339">
        <v>25</v>
      </c>
      <c r="AR339" s="6">
        <f t="shared" si="20"/>
        <v>3856.22</v>
      </c>
      <c r="AS339" s="6">
        <f t="shared" si="21"/>
        <v>-716.10444444444465</v>
      </c>
      <c r="AT339" s="6">
        <f t="shared" si="22"/>
        <v>-358.04222222222234</v>
      </c>
      <c r="AU339" s="6">
        <f t="shared" si="23"/>
        <v>1074.1566666666665</v>
      </c>
    </row>
    <row r="340" spans="1:47" x14ac:dyDescent="0.35">
      <c r="A340">
        <v>74</v>
      </c>
      <c r="B340">
        <v>40</v>
      </c>
      <c r="C340" s="12">
        <v>1791</v>
      </c>
      <c r="D340" s="12">
        <v>2</v>
      </c>
      <c r="E340" s="12">
        <v>12</v>
      </c>
      <c r="F340"/>
      <c r="G340" t="s">
        <v>45</v>
      </c>
      <c r="H340" t="s">
        <v>187</v>
      </c>
      <c r="I340"/>
      <c r="J340" s="32"/>
      <c r="K340"/>
      <c r="L340" s="5">
        <v>24</v>
      </c>
      <c r="M340" s="5">
        <v>10</v>
      </c>
      <c r="O340" s="8">
        <v>81</v>
      </c>
      <c r="P340" s="8">
        <v>39</v>
      </c>
      <c r="Q340" s="7">
        <v>1791</v>
      </c>
      <c r="R340" s="7">
        <v>2</v>
      </c>
      <c r="S340" s="7">
        <v>12</v>
      </c>
      <c r="U340" s="31" t="s">
        <v>45</v>
      </c>
      <c r="V340" s="31" t="s">
        <v>187</v>
      </c>
      <c r="Z340" s="43">
        <v>12</v>
      </c>
      <c r="AA340" s="43">
        <v>6</v>
      </c>
      <c r="AC340">
        <v>101</v>
      </c>
      <c r="AD340">
        <v>53</v>
      </c>
      <c r="AE340" s="12">
        <v>1791</v>
      </c>
      <c r="AF340" s="12">
        <v>2</v>
      </c>
      <c r="AG340" s="12">
        <v>12</v>
      </c>
      <c r="AH340" s="12">
        <v>153</v>
      </c>
      <c r="AI340"/>
      <c r="AJ340" t="s">
        <v>45</v>
      </c>
      <c r="AK340" t="s">
        <v>187</v>
      </c>
      <c r="AL340" s="32"/>
      <c r="AM340" s="32"/>
      <c r="AN340" s="32"/>
      <c r="AO340">
        <v>6</v>
      </c>
      <c r="AP340">
        <v>50</v>
      </c>
      <c r="AR340" s="6">
        <f t="shared" si="20"/>
        <v>42.660000000000004</v>
      </c>
      <c r="AS340" s="6">
        <f t="shared" si="21"/>
        <v>-5.1399999999999988</v>
      </c>
      <c r="AT340" s="6">
        <f t="shared" si="22"/>
        <v>-2.6199999999999997</v>
      </c>
      <c r="AU340" s="6">
        <f t="shared" si="23"/>
        <v>7.7200000000000006</v>
      </c>
    </row>
    <row r="341" spans="1:47" x14ac:dyDescent="0.35">
      <c r="A341">
        <v>88</v>
      </c>
      <c r="B341">
        <v>47</v>
      </c>
      <c r="C341" s="12">
        <v>1791</v>
      </c>
      <c r="D341" s="12">
        <v>2</v>
      </c>
      <c r="E341" s="12">
        <v>12</v>
      </c>
      <c r="F341"/>
      <c r="G341" t="s">
        <v>305</v>
      </c>
      <c r="H341" t="s">
        <v>306</v>
      </c>
      <c r="I341" s="32"/>
      <c r="J341" s="32"/>
      <c r="K341"/>
      <c r="L341" s="5">
        <v>437</v>
      </c>
      <c r="M341" s="5">
        <v>87</v>
      </c>
      <c r="O341" s="8">
        <v>81</v>
      </c>
      <c r="P341" s="8">
        <v>43</v>
      </c>
      <c r="Q341" s="7">
        <v>1791</v>
      </c>
      <c r="R341" s="7">
        <v>2</v>
      </c>
      <c r="S341" s="7">
        <v>12</v>
      </c>
      <c r="U341" s="31" t="s">
        <v>305</v>
      </c>
      <c r="V341" s="31" t="s">
        <v>306</v>
      </c>
      <c r="Z341" s="43">
        <v>218</v>
      </c>
      <c r="AA341" s="43">
        <v>94</v>
      </c>
      <c r="AC341">
        <v>101</v>
      </c>
      <c r="AD341">
        <v>53</v>
      </c>
      <c r="AE341" s="12">
        <v>1791</v>
      </c>
      <c r="AF341" s="12">
        <v>2</v>
      </c>
      <c r="AG341" s="12">
        <v>12</v>
      </c>
      <c r="AH341" s="12">
        <v>153</v>
      </c>
      <c r="AI341"/>
      <c r="AJ341" t="s">
        <v>409</v>
      </c>
      <c r="AK341" t="s">
        <v>306</v>
      </c>
      <c r="AL341" s="32"/>
      <c r="AM341" s="32"/>
      <c r="AN341" s="32"/>
      <c r="AO341">
        <v>118</v>
      </c>
      <c r="AP341">
        <v>22</v>
      </c>
      <c r="AR341" s="6">
        <f t="shared" si="20"/>
        <v>775.03000000000009</v>
      </c>
      <c r="AS341" s="6">
        <f t="shared" si="21"/>
        <v>-93.412222222222226</v>
      </c>
      <c r="AT341" s="6">
        <f t="shared" si="22"/>
        <v>-46.641111111111108</v>
      </c>
      <c r="AU341" s="6">
        <f t="shared" si="23"/>
        <v>140.12333333333336</v>
      </c>
    </row>
    <row r="342" spans="1:47" x14ac:dyDescent="0.35">
      <c r="A342">
        <v>54</v>
      </c>
      <c r="B342">
        <v>29</v>
      </c>
      <c r="C342" s="12">
        <v>1791</v>
      </c>
      <c r="D342" s="12">
        <v>2</v>
      </c>
      <c r="E342" s="12">
        <v>12</v>
      </c>
      <c r="F342"/>
      <c r="G342" t="s">
        <v>416</v>
      </c>
      <c r="H342" t="s">
        <v>417</v>
      </c>
      <c r="I342" t="s">
        <v>216</v>
      </c>
      <c r="J342" s="32" t="s">
        <v>1386</v>
      </c>
      <c r="K342"/>
      <c r="L342" s="5">
        <v>509</v>
      </c>
      <c r="M342" s="5">
        <v>97</v>
      </c>
      <c r="O342" s="8">
        <v>82</v>
      </c>
      <c r="P342" s="8">
        <v>43</v>
      </c>
      <c r="Q342" s="7">
        <v>1791</v>
      </c>
      <c r="R342" s="7">
        <v>2</v>
      </c>
      <c r="S342" s="7">
        <v>12</v>
      </c>
      <c r="U342" s="31" t="s">
        <v>416</v>
      </c>
      <c r="V342" s="31" t="s">
        <v>417</v>
      </c>
      <c r="W342" s="32" t="s">
        <v>216</v>
      </c>
      <c r="X342" s="32" t="s">
        <v>1386</v>
      </c>
      <c r="Z342" s="43">
        <v>254</v>
      </c>
      <c r="AA342" s="43">
        <v>98</v>
      </c>
      <c r="AC342">
        <v>101</v>
      </c>
      <c r="AD342">
        <v>53</v>
      </c>
      <c r="AE342" s="12">
        <v>1791</v>
      </c>
      <c r="AF342" s="12">
        <v>2</v>
      </c>
      <c r="AG342" s="12">
        <v>12</v>
      </c>
      <c r="AH342" s="12">
        <v>155</v>
      </c>
      <c r="AI342"/>
      <c r="AJ342" t="s">
        <v>416</v>
      </c>
      <c r="AK342" t="s">
        <v>417</v>
      </c>
      <c r="AL342" s="32" t="s">
        <v>216</v>
      </c>
      <c r="AM342" s="32" t="s">
        <v>1386</v>
      </c>
      <c r="AN342" s="32"/>
      <c r="AO342">
        <v>298</v>
      </c>
      <c r="AP342">
        <v>53</v>
      </c>
      <c r="AR342" s="6">
        <f t="shared" si="20"/>
        <v>1063.48</v>
      </c>
      <c r="AS342" s="6">
        <f t="shared" si="21"/>
        <v>-37.312222222222232</v>
      </c>
      <c r="AT342" s="6">
        <f t="shared" si="22"/>
        <v>-18.641111111111115</v>
      </c>
      <c r="AU342" s="6">
        <f t="shared" si="23"/>
        <v>55.963333333333338</v>
      </c>
    </row>
    <row r="343" spans="1:47" x14ac:dyDescent="0.35">
      <c r="A343">
        <v>89</v>
      </c>
      <c r="B343">
        <v>48</v>
      </c>
      <c r="C343" s="12">
        <v>1791</v>
      </c>
      <c r="D343" s="12">
        <v>2</v>
      </c>
      <c r="E343" s="12">
        <v>12</v>
      </c>
      <c r="F343"/>
      <c r="G343" t="s">
        <v>263</v>
      </c>
      <c r="H343" t="s">
        <v>386</v>
      </c>
      <c r="I343"/>
      <c r="J343" s="32"/>
      <c r="K343"/>
      <c r="L343" s="5">
        <v>292</v>
      </c>
      <c r="M343" s="5">
        <v>74</v>
      </c>
      <c r="O343" s="8">
        <v>82</v>
      </c>
      <c r="P343" s="8">
        <v>43</v>
      </c>
      <c r="Q343" s="7">
        <v>1791</v>
      </c>
      <c r="R343" s="7">
        <v>2</v>
      </c>
      <c r="S343" s="7">
        <v>12</v>
      </c>
      <c r="U343" s="31" t="s">
        <v>263</v>
      </c>
      <c r="V343" s="31" t="s">
        <v>386</v>
      </c>
      <c r="Z343" s="43">
        <v>146</v>
      </c>
      <c r="AA343" s="43">
        <v>38</v>
      </c>
      <c r="AC343">
        <v>101</v>
      </c>
      <c r="AD343">
        <v>53</v>
      </c>
      <c r="AE343" s="12">
        <v>1791</v>
      </c>
      <c r="AF343" s="12">
        <v>2</v>
      </c>
      <c r="AG343" s="12">
        <v>12</v>
      </c>
      <c r="AH343" s="12">
        <v>154</v>
      </c>
      <c r="AI343"/>
      <c r="AJ343" t="s">
        <v>461</v>
      </c>
      <c r="AK343" t="s">
        <v>386</v>
      </c>
      <c r="AL343" s="32"/>
      <c r="AM343" s="32"/>
      <c r="AN343" s="32"/>
      <c r="AO343">
        <v>108</v>
      </c>
      <c r="AP343">
        <v>86</v>
      </c>
      <c r="AR343" s="6">
        <f t="shared" si="20"/>
        <v>547.98</v>
      </c>
      <c r="AS343" s="6">
        <f t="shared" si="21"/>
        <v>-49.193333333333349</v>
      </c>
      <c r="AT343" s="6">
        <f t="shared" si="22"/>
        <v>-24.966666666666672</v>
      </c>
      <c r="AU343" s="6">
        <f t="shared" si="23"/>
        <v>73.8</v>
      </c>
    </row>
    <row r="344" spans="1:47" x14ac:dyDescent="0.35">
      <c r="A344"/>
      <c r="B344"/>
      <c r="C344" s="12"/>
      <c r="D344" s="12"/>
      <c r="E344" s="12"/>
      <c r="F344"/>
      <c r="G344"/>
      <c r="H344"/>
      <c r="I344"/>
      <c r="J344" s="32"/>
      <c r="K344"/>
      <c r="L344" s="5"/>
      <c r="M344" s="5"/>
      <c r="AC344">
        <v>101</v>
      </c>
      <c r="AD344">
        <v>53</v>
      </c>
      <c r="AE344" s="12">
        <v>1791</v>
      </c>
      <c r="AF344" s="12">
        <v>2</v>
      </c>
      <c r="AG344" s="12">
        <v>12</v>
      </c>
      <c r="AH344" s="12">
        <v>154</v>
      </c>
      <c r="AI344"/>
      <c r="AJ344" t="s">
        <v>51</v>
      </c>
      <c r="AK344" t="s">
        <v>237</v>
      </c>
      <c r="AL344" s="32"/>
      <c r="AM344" s="32"/>
      <c r="AN344" s="32"/>
      <c r="AO344">
        <v>187</v>
      </c>
      <c r="AP344">
        <v>71</v>
      </c>
      <c r="AR344" s="6">
        <f t="shared" si="20"/>
        <v>187.71</v>
      </c>
      <c r="AS344" s="6">
        <f t="shared" si="21"/>
        <v>83.426666666666662</v>
      </c>
      <c r="AT344" s="6">
        <f t="shared" si="22"/>
        <v>41.713333333333331</v>
      </c>
      <c r="AU344" s="6">
        <f t="shared" si="23"/>
        <v>-125.14</v>
      </c>
    </row>
    <row r="345" spans="1:47" x14ac:dyDescent="0.35">
      <c r="A345">
        <v>88</v>
      </c>
      <c r="B345">
        <v>47</v>
      </c>
      <c r="C345" s="12">
        <v>1791</v>
      </c>
      <c r="D345" s="12">
        <v>2</v>
      </c>
      <c r="E345" s="12">
        <v>12</v>
      </c>
      <c r="F345"/>
      <c r="G345" t="s">
        <v>45</v>
      </c>
      <c r="H345" t="s">
        <v>415</v>
      </c>
      <c r="I345"/>
      <c r="J345" s="32"/>
      <c r="K345"/>
      <c r="L345" s="5">
        <v>40</v>
      </c>
      <c r="M345" s="5">
        <v>18</v>
      </c>
      <c r="O345" s="8">
        <v>85</v>
      </c>
      <c r="P345" s="8">
        <v>43</v>
      </c>
      <c r="Q345" s="7">
        <v>1791</v>
      </c>
      <c r="R345" s="7">
        <v>2</v>
      </c>
      <c r="S345" s="7">
        <v>12</v>
      </c>
      <c r="U345" s="31" t="s">
        <v>45</v>
      </c>
      <c r="V345" s="31" t="s">
        <v>415</v>
      </c>
      <c r="Z345" s="43">
        <v>20</v>
      </c>
      <c r="AA345" s="43">
        <v>9</v>
      </c>
      <c r="AC345">
        <v>101</v>
      </c>
      <c r="AD345">
        <v>53</v>
      </c>
      <c r="AE345" s="12">
        <v>1791</v>
      </c>
      <c r="AF345" s="12">
        <v>2</v>
      </c>
      <c r="AG345" s="12">
        <v>12</v>
      </c>
      <c r="AH345" s="12">
        <v>154</v>
      </c>
      <c r="AI345"/>
      <c r="AJ345" t="s">
        <v>45</v>
      </c>
      <c r="AK345" t="s">
        <v>415</v>
      </c>
      <c r="AL345" s="32"/>
      <c r="AM345" s="32"/>
      <c r="AN345" s="32"/>
      <c r="AO345">
        <v>28</v>
      </c>
      <c r="AP345">
        <v>50</v>
      </c>
      <c r="AR345" s="6">
        <f t="shared" si="20"/>
        <v>88.77000000000001</v>
      </c>
      <c r="AS345" s="6">
        <f t="shared" si="21"/>
        <v>-0.72666666666666679</v>
      </c>
      <c r="AT345" s="6">
        <f t="shared" si="22"/>
        <v>-0.45333333333333342</v>
      </c>
      <c r="AU345" s="6">
        <f t="shared" si="23"/>
        <v>1.0900000000000034</v>
      </c>
    </row>
    <row r="346" spans="1:47" x14ac:dyDescent="0.35">
      <c r="A346">
        <v>88</v>
      </c>
      <c r="B346">
        <v>47</v>
      </c>
      <c r="C346" s="12">
        <v>1791</v>
      </c>
      <c r="D346" s="12">
        <v>2</v>
      </c>
      <c r="E346" s="12">
        <v>12</v>
      </c>
      <c r="F346"/>
      <c r="G346" t="s">
        <v>938</v>
      </c>
      <c r="H346" t="s">
        <v>414</v>
      </c>
      <c r="I346"/>
      <c r="J346" s="32"/>
      <c r="K346"/>
      <c r="L346" s="5">
        <v>91</v>
      </c>
      <c r="M346" s="5">
        <v>10</v>
      </c>
      <c r="O346" s="8">
        <v>83</v>
      </c>
      <c r="P346" s="8">
        <v>45</v>
      </c>
      <c r="Q346" s="7">
        <v>1791</v>
      </c>
      <c r="R346" s="7">
        <v>2</v>
      </c>
      <c r="S346" s="7">
        <v>12</v>
      </c>
      <c r="U346" s="31" t="s">
        <v>938</v>
      </c>
      <c r="V346" s="31" t="s">
        <v>414</v>
      </c>
      <c r="Z346" s="43">
        <v>45</v>
      </c>
      <c r="AA346" s="43">
        <v>56</v>
      </c>
      <c r="AC346">
        <v>101</v>
      </c>
      <c r="AD346">
        <v>53</v>
      </c>
      <c r="AE346" s="12">
        <v>1791</v>
      </c>
      <c r="AF346" s="12">
        <v>2</v>
      </c>
      <c r="AG346" s="12">
        <v>12</v>
      </c>
      <c r="AH346" s="12">
        <v>153</v>
      </c>
      <c r="AI346"/>
      <c r="AJ346" t="s">
        <v>938</v>
      </c>
      <c r="AK346" t="s">
        <v>414</v>
      </c>
      <c r="AL346" s="32"/>
      <c r="AM346" s="32"/>
      <c r="AN346" s="32"/>
      <c r="AO346">
        <v>35</v>
      </c>
      <c r="AP346">
        <v>98</v>
      </c>
      <c r="AR346" s="6">
        <f t="shared" si="20"/>
        <v>172.64</v>
      </c>
      <c r="AS346" s="6">
        <f t="shared" si="21"/>
        <v>-14.371111111111125</v>
      </c>
      <c r="AT346" s="6">
        <f t="shared" si="22"/>
        <v>-6.7355555555555622</v>
      </c>
      <c r="AU346" s="6">
        <f t="shared" si="23"/>
        <v>21.566666666666659</v>
      </c>
    </row>
    <row r="347" spans="1:47" x14ac:dyDescent="0.35">
      <c r="A347">
        <v>88</v>
      </c>
      <c r="B347">
        <v>47</v>
      </c>
      <c r="C347" s="12">
        <v>1791</v>
      </c>
      <c r="D347" s="12">
        <v>2</v>
      </c>
      <c r="E347" s="12">
        <v>14</v>
      </c>
      <c r="F347"/>
      <c r="G347" t="s">
        <v>39</v>
      </c>
      <c r="H347" t="s">
        <v>259</v>
      </c>
      <c r="I347" t="s">
        <v>24</v>
      </c>
      <c r="J347" s="32" t="s">
        <v>1384</v>
      </c>
      <c r="K347" t="s">
        <v>419</v>
      </c>
      <c r="L347" s="5">
        <v>1875</v>
      </c>
      <c r="M347" s="5">
        <v>85</v>
      </c>
      <c r="O347" s="8">
        <v>83</v>
      </c>
      <c r="P347" s="8">
        <v>44</v>
      </c>
      <c r="Q347" s="7">
        <v>1791</v>
      </c>
      <c r="R347" s="7">
        <v>2</v>
      </c>
      <c r="S347" s="7">
        <v>14</v>
      </c>
      <c r="U347" s="31" t="s">
        <v>39</v>
      </c>
      <c r="V347" s="31" t="s">
        <v>259</v>
      </c>
      <c r="W347" s="32" t="s">
        <v>24</v>
      </c>
      <c r="X347" s="32" t="s">
        <v>1384</v>
      </c>
      <c r="Z347" s="43">
        <v>937</v>
      </c>
      <c r="AA347" s="43">
        <v>93</v>
      </c>
      <c r="AC347">
        <v>101</v>
      </c>
      <c r="AD347">
        <v>53</v>
      </c>
      <c r="AE347" s="12">
        <v>1791</v>
      </c>
      <c r="AF347" s="12">
        <v>2</v>
      </c>
      <c r="AG347" s="12">
        <v>14</v>
      </c>
      <c r="AH347" s="12">
        <v>156</v>
      </c>
      <c r="AI347"/>
      <c r="AJ347" t="s">
        <v>39</v>
      </c>
      <c r="AK347" t="s">
        <v>259</v>
      </c>
      <c r="AL347" s="32" t="s">
        <v>24</v>
      </c>
      <c r="AM347" s="32" t="s">
        <v>1384</v>
      </c>
      <c r="AN347" s="32"/>
      <c r="AO347">
        <v>506</v>
      </c>
      <c r="AP347">
        <v>47</v>
      </c>
      <c r="AR347" s="6">
        <f t="shared" si="20"/>
        <v>3320.2499999999995</v>
      </c>
      <c r="AS347" s="6">
        <f t="shared" si="21"/>
        <v>-400.18333333333374</v>
      </c>
      <c r="AT347" s="6">
        <f t="shared" si="22"/>
        <v>-200.01666666666685</v>
      </c>
      <c r="AU347" s="6">
        <f t="shared" si="23"/>
        <v>600.27999999999975</v>
      </c>
    </row>
    <row r="348" spans="1:47" x14ac:dyDescent="0.35">
      <c r="A348">
        <v>89</v>
      </c>
      <c r="B348">
        <v>48</v>
      </c>
      <c r="C348" s="12">
        <v>1791</v>
      </c>
      <c r="D348" s="12">
        <v>2</v>
      </c>
      <c r="E348" s="12">
        <v>14</v>
      </c>
      <c r="F348"/>
      <c r="G348" t="s">
        <v>39</v>
      </c>
      <c r="H348" t="s">
        <v>418</v>
      </c>
      <c r="I348" t="s">
        <v>24</v>
      </c>
      <c r="J348" s="32" t="s">
        <v>1384</v>
      </c>
      <c r="K348"/>
      <c r="L348" s="5">
        <v>400</v>
      </c>
      <c r="M348" s="5"/>
      <c r="O348" s="8">
        <v>83</v>
      </c>
      <c r="P348" s="8">
        <v>44</v>
      </c>
      <c r="Q348" s="7">
        <v>1791</v>
      </c>
      <c r="R348" s="7">
        <v>2</v>
      </c>
      <c r="S348" s="7">
        <v>14</v>
      </c>
      <c r="U348" s="31" t="s">
        <v>39</v>
      </c>
      <c r="V348" s="31" t="s">
        <v>1067</v>
      </c>
      <c r="W348" s="32" t="s">
        <v>24</v>
      </c>
      <c r="X348" s="32" t="s">
        <v>1384</v>
      </c>
      <c r="Z348" s="43">
        <v>200</v>
      </c>
      <c r="AC348">
        <v>101</v>
      </c>
      <c r="AD348">
        <v>53</v>
      </c>
      <c r="AE348" s="12">
        <v>1791</v>
      </c>
      <c r="AF348" s="12">
        <v>2</v>
      </c>
      <c r="AG348" s="12">
        <v>14</v>
      </c>
      <c r="AH348" s="12">
        <v>155</v>
      </c>
      <c r="AI348"/>
      <c r="AJ348" t="s">
        <v>39</v>
      </c>
      <c r="AK348" t="s">
        <v>1067</v>
      </c>
      <c r="AL348" s="32" t="s">
        <v>24</v>
      </c>
      <c r="AM348" s="32" t="s">
        <v>1384</v>
      </c>
      <c r="AN348" s="32"/>
      <c r="AO348">
        <v>108</v>
      </c>
      <c r="AP348"/>
      <c r="AR348" s="6">
        <f t="shared" si="20"/>
        <v>708</v>
      </c>
      <c r="AS348" s="6">
        <f t="shared" si="21"/>
        <v>-85.333333333333371</v>
      </c>
      <c r="AT348" s="6">
        <f t="shared" si="22"/>
        <v>-42.666666666666686</v>
      </c>
      <c r="AU348" s="6">
        <f t="shared" si="23"/>
        <v>128</v>
      </c>
    </row>
    <row r="349" spans="1:47" x14ac:dyDescent="0.35">
      <c r="A349">
        <v>89</v>
      </c>
      <c r="B349">
        <v>48</v>
      </c>
      <c r="C349" s="12">
        <v>1791</v>
      </c>
      <c r="D349" s="12">
        <v>2</v>
      </c>
      <c r="E349" s="12">
        <v>14</v>
      </c>
      <c r="F349"/>
      <c r="G349" t="s">
        <v>420</v>
      </c>
      <c r="H349" t="s">
        <v>421</v>
      </c>
      <c r="I349" s="32"/>
      <c r="J349" s="32"/>
      <c r="K349"/>
      <c r="L349" s="5">
        <v>9634</v>
      </c>
      <c r="M349" s="5">
        <v>49</v>
      </c>
      <c r="O349" s="8">
        <v>83</v>
      </c>
      <c r="P349" s="8">
        <v>44</v>
      </c>
      <c r="Q349" s="7">
        <v>1791</v>
      </c>
      <c r="R349" s="7">
        <v>2</v>
      </c>
      <c r="S349" s="7">
        <v>14</v>
      </c>
      <c r="U349" s="31" t="s">
        <v>1068</v>
      </c>
      <c r="V349" s="31" t="s">
        <v>1069</v>
      </c>
      <c r="Z349" s="43">
        <v>4817</v>
      </c>
      <c r="AA349" s="43">
        <v>25</v>
      </c>
      <c r="AC349">
        <v>101</v>
      </c>
      <c r="AD349">
        <v>53</v>
      </c>
      <c r="AE349" s="12">
        <v>1791</v>
      </c>
      <c r="AF349" s="12">
        <v>2</v>
      </c>
      <c r="AG349" s="12">
        <v>14</v>
      </c>
      <c r="AH349" s="12">
        <v>157</v>
      </c>
      <c r="AI349"/>
      <c r="AJ349" t="s">
        <v>67</v>
      </c>
      <c r="AK349" t="s">
        <v>1249</v>
      </c>
      <c r="AL349" s="32"/>
      <c r="AM349" s="32"/>
      <c r="AN349" s="32"/>
      <c r="AO349">
        <v>10281</v>
      </c>
      <c r="AP349">
        <v>72</v>
      </c>
      <c r="AR349" s="6">
        <f t="shared" si="20"/>
        <v>24733.46</v>
      </c>
      <c r="AS349" s="6">
        <f t="shared" si="21"/>
        <v>1358.1588888888871</v>
      </c>
      <c r="AT349" s="6">
        <f t="shared" si="22"/>
        <v>678.83444444444353</v>
      </c>
      <c r="AU349" s="6">
        <f t="shared" si="23"/>
        <v>-2037.2333333333343</v>
      </c>
    </row>
    <row r="350" spans="1:47" x14ac:dyDescent="0.35">
      <c r="A350">
        <v>90</v>
      </c>
      <c r="B350">
        <v>48</v>
      </c>
      <c r="C350" s="12">
        <v>1791</v>
      </c>
      <c r="D350" s="12">
        <v>2</v>
      </c>
      <c r="E350" s="12">
        <v>14</v>
      </c>
      <c r="F350"/>
      <c r="G350" t="s">
        <v>126</v>
      </c>
      <c r="H350" t="s">
        <v>127</v>
      </c>
      <c r="I350" t="s">
        <v>24</v>
      </c>
      <c r="J350" s="32" t="s">
        <v>1384</v>
      </c>
      <c r="K350"/>
      <c r="L350" s="5">
        <v>4238</v>
      </c>
      <c r="M350" s="5">
        <v>45</v>
      </c>
      <c r="O350" s="8">
        <v>84</v>
      </c>
      <c r="P350" s="8">
        <v>44</v>
      </c>
      <c r="Q350" s="7">
        <v>1791</v>
      </c>
      <c r="R350" s="7">
        <v>2</v>
      </c>
      <c r="S350" s="7">
        <v>14</v>
      </c>
      <c r="U350" s="31" t="s">
        <v>126</v>
      </c>
      <c r="V350" s="31" t="s">
        <v>127</v>
      </c>
      <c r="W350" s="32" t="s">
        <v>24</v>
      </c>
      <c r="X350" s="32" t="s">
        <v>1384</v>
      </c>
      <c r="Z350" s="43">
        <v>2119</v>
      </c>
      <c r="AA350" s="43">
        <v>22</v>
      </c>
      <c r="AC350">
        <v>101</v>
      </c>
      <c r="AD350">
        <v>53</v>
      </c>
      <c r="AE350" s="12">
        <v>1791</v>
      </c>
      <c r="AF350" s="12">
        <v>2</v>
      </c>
      <c r="AG350" s="12">
        <v>14</v>
      </c>
      <c r="AH350" s="12">
        <v>156</v>
      </c>
      <c r="AI350"/>
      <c r="AJ350" t="s">
        <v>126</v>
      </c>
      <c r="AK350" t="s">
        <v>127</v>
      </c>
      <c r="AL350" s="32" t="s">
        <v>24</v>
      </c>
      <c r="AM350" s="32" t="s">
        <v>1384</v>
      </c>
      <c r="AN350" s="32"/>
      <c r="AO350">
        <v>3327</v>
      </c>
      <c r="AP350">
        <v>83</v>
      </c>
      <c r="AR350" s="6">
        <f t="shared" si="20"/>
        <v>9685.5</v>
      </c>
      <c r="AS350" s="6">
        <f t="shared" si="21"/>
        <v>66.216666666666057</v>
      </c>
      <c r="AT350" s="6">
        <f t="shared" si="22"/>
        <v>32.883333333333027</v>
      </c>
      <c r="AU350" s="6">
        <f t="shared" si="23"/>
        <v>-99.33</v>
      </c>
    </row>
    <row r="351" spans="1:47" x14ac:dyDescent="0.35">
      <c r="A351">
        <v>286</v>
      </c>
      <c r="B351">
        <v>146</v>
      </c>
      <c r="C351" s="12">
        <v>1791</v>
      </c>
      <c r="D351" s="12">
        <v>2</v>
      </c>
      <c r="E351" s="12">
        <v>14</v>
      </c>
      <c r="F351"/>
      <c r="G351" t="s">
        <v>51</v>
      </c>
      <c r="H351" t="s">
        <v>104</v>
      </c>
      <c r="I351" t="s">
        <v>24</v>
      </c>
      <c r="J351" s="32" t="s">
        <v>1384</v>
      </c>
      <c r="K351" t="s">
        <v>25</v>
      </c>
      <c r="L351" s="5">
        <v>422</v>
      </c>
      <c r="M351" s="5">
        <v>49</v>
      </c>
      <c r="O351" s="8">
        <v>84</v>
      </c>
      <c r="P351" s="8">
        <v>44</v>
      </c>
      <c r="Q351" s="7">
        <v>1791</v>
      </c>
      <c r="R351" s="7">
        <v>2</v>
      </c>
      <c r="S351" s="7">
        <v>14</v>
      </c>
      <c r="U351" s="31" t="s">
        <v>51</v>
      </c>
      <c r="V351" s="31" t="s">
        <v>104</v>
      </c>
      <c r="W351" s="32" t="s">
        <v>24</v>
      </c>
      <c r="X351" s="32" t="s">
        <v>1384</v>
      </c>
      <c r="Y351" s="32" t="s">
        <v>25</v>
      </c>
      <c r="Z351" s="43">
        <v>211</v>
      </c>
      <c r="AA351" s="43">
        <v>74</v>
      </c>
      <c r="AC351">
        <v>101</v>
      </c>
      <c r="AD351">
        <v>53</v>
      </c>
      <c r="AE351" s="12">
        <v>1791</v>
      </c>
      <c r="AF351" s="12">
        <v>2</v>
      </c>
      <c r="AG351" s="12">
        <v>14</v>
      </c>
      <c r="AH351" s="12">
        <v>156</v>
      </c>
      <c r="AI351" t="s">
        <v>1250</v>
      </c>
      <c r="AJ351" t="s">
        <v>51</v>
      </c>
      <c r="AK351" t="s">
        <v>104</v>
      </c>
      <c r="AL351" s="32" t="s">
        <v>24</v>
      </c>
      <c r="AM351" s="32" t="s">
        <v>1384</v>
      </c>
      <c r="AN351" s="32" t="s">
        <v>25</v>
      </c>
      <c r="AO351">
        <v>448</v>
      </c>
      <c r="AP351">
        <v>35</v>
      </c>
      <c r="AR351" s="6">
        <f t="shared" si="20"/>
        <v>1082.58</v>
      </c>
      <c r="AS351" s="6">
        <f t="shared" si="21"/>
        <v>58.656666666666588</v>
      </c>
      <c r="AT351" s="6">
        <f t="shared" si="22"/>
        <v>29.083333333333297</v>
      </c>
      <c r="AU351" s="6">
        <f t="shared" si="23"/>
        <v>-87.490000000000038</v>
      </c>
    </row>
    <row r="352" spans="1:47" x14ac:dyDescent="0.35">
      <c r="A352" s="40">
        <v>23</v>
      </c>
      <c r="B352" s="40">
        <v>14</v>
      </c>
      <c r="C352" s="41">
        <v>1791</v>
      </c>
      <c r="D352" s="41">
        <v>2</v>
      </c>
      <c r="E352" s="41">
        <v>15</v>
      </c>
      <c r="F352" s="40"/>
      <c r="G352" s="40" t="s">
        <v>45</v>
      </c>
      <c r="H352" s="40" t="s">
        <v>1219</v>
      </c>
      <c r="I352" s="40"/>
      <c r="J352" s="40"/>
      <c r="K352" s="40"/>
      <c r="L352" s="52">
        <v>113</v>
      </c>
      <c r="M352" s="52">
        <v>69</v>
      </c>
      <c r="O352" s="8">
        <v>84</v>
      </c>
      <c r="P352" s="8">
        <v>44</v>
      </c>
      <c r="Q352" s="7">
        <v>1791</v>
      </c>
      <c r="R352" s="7">
        <v>2</v>
      </c>
      <c r="S352" s="7">
        <v>15</v>
      </c>
      <c r="U352" s="31" t="s">
        <v>45</v>
      </c>
      <c r="V352" s="40" t="s">
        <v>1219</v>
      </c>
      <c r="X352" s="40"/>
      <c r="Z352" s="43">
        <v>56</v>
      </c>
      <c r="AA352" s="43">
        <v>84</v>
      </c>
      <c r="AC352" s="40">
        <v>101</v>
      </c>
      <c r="AD352" s="40">
        <v>53</v>
      </c>
      <c r="AE352" s="41">
        <v>1791</v>
      </c>
      <c r="AF352" s="41">
        <v>2</v>
      </c>
      <c r="AG352" s="41">
        <v>15</v>
      </c>
      <c r="AH352" s="41">
        <v>159</v>
      </c>
      <c r="AI352" s="40"/>
      <c r="AJ352" s="40" t="s">
        <v>45</v>
      </c>
      <c r="AK352" s="40" t="s">
        <v>1219</v>
      </c>
      <c r="AL352" s="32"/>
      <c r="AM352" s="40"/>
      <c r="AN352" s="32"/>
      <c r="AO352" s="40">
        <v>60</v>
      </c>
      <c r="AP352" s="40">
        <v>68</v>
      </c>
      <c r="AR352" s="6">
        <f t="shared" si="20"/>
        <v>231.21</v>
      </c>
      <c r="AS352" s="6">
        <f t="shared" si="21"/>
        <v>-10.930000000000009</v>
      </c>
      <c r="AT352" s="6">
        <f t="shared" si="22"/>
        <v>-5.3100000000000041</v>
      </c>
      <c r="AU352" s="6">
        <f t="shared" si="23"/>
        <v>16.389999999999993</v>
      </c>
    </row>
    <row r="353" spans="1:47" x14ac:dyDescent="0.35">
      <c r="A353">
        <v>54</v>
      </c>
      <c r="B353">
        <v>29</v>
      </c>
      <c r="C353" s="12">
        <v>1791</v>
      </c>
      <c r="D353" s="12">
        <v>2</v>
      </c>
      <c r="E353" s="12">
        <v>15</v>
      </c>
      <c r="F353"/>
      <c r="G353" t="s">
        <v>71</v>
      </c>
      <c r="H353" t="s">
        <v>98</v>
      </c>
      <c r="I353" t="s">
        <v>24</v>
      </c>
      <c r="J353" s="32" t="s">
        <v>1384</v>
      </c>
      <c r="K353" t="s">
        <v>25</v>
      </c>
      <c r="L353" s="5">
        <v>1129</v>
      </c>
      <c r="M353" s="5">
        <v>84</v>
      </c>
      <c r="O353" s="8">
        <v>84</v>
      </c>
      <c r="P353" s="8">
        <v>44</v>
      </c>
      <c r="Q353" s="7">
        <v>1791</v>
      </c>
      <c r="R353" s="7">
        <v>2</v>
      </c>
      <c r="S353" s="7">
        <v>15</v>
      </c>
      <c r="U353" s="31" t="s">
        <v>71</v>
      </c>
      <c r="V353" s="31" t="s">
        <v>98</v>
      </c>
      <c r="W353" s="32" t="s">
        <v>24</v>
      </c>
      <c r="X353" s="32" t="s">
        <v>1384</v>
      </c>
      <c r="Y353" s="32" t="s">
        <v>25</v>
      </c>
      <c r="Z353" s="43">
        <v>564</v>
      </c>
      <c r="AA353" s="44">
        <v>92</v>
      </c>
      <c r="AC353">
        <v>101</v>
      </c>
      <c r="AD353">
        <v>53</v>
      </c>
      <c r="AE353" s="12">
        <v>1791</v>
      </c>
      <c r="AF353" s="12">
        <v>2</v>
      </c>
      <c r="AG353" s="12">
        <v>15</v>
      </c>
      <c r="AH353" s="12">
        <v>159</v>
      </c>
      <c r="AI353"/>
      <c r="AJ353" t="s">
        <v>71</v>
      </c>
      <c r="AK353" t="s">
        <v>98</v>
      </c>
      <c r="AL353" s="32" t="s">
        <v>24</v>
      </c>
      <c r="AM353" s="32" t="s">
        <v>1384</v>
      </c>
      <c r="AN353" s="32" t="s">
        <v>25</v>
      </c>
      <c r="AO353">
        <v>305</v>
      </c>
      <c r="AP353">
        <v>5</v>
      </c>
      <c r="AR353" s="6">
        <f t="shared" si="20"/>
        <v>1999.81</v>
      </c>
      <c r="AS353" s="6">
        <f t="shared" si="21"/>
        <v>-241.03555555555565</v>
      </c>
      <c r="AT353" s="6">
        <f t="shared" si="22"/>
        <v>-120.43777777777782</v>
      </c>
      <c r="AU353" s="6">
        <f t="shared" si="23"/>
        <v>361.55333333333323</v>
      </c>
    </row>
    <row r="354" spans="1:47" x14ac:dyDescent="0.35">
      <c r="A354">
        <v>80</v>
      </c>
      <c r="B354">
        <v>43</v>
      </c>
      <c r="C354" s="12">
        <v>1791</v>
      </c>
      <c r="D354" s="12">
        <v>2</v>
      </c>
      <c r="E354" s="12">
        <v>15</v>
      </c>
      <c r="F354"/>
      <c r="G354" t="s">
        <v>39</v>
      </c>
      <c r="H354" t="s">
        <v>84</v>
      </c>
      <c r="I354" t="s">
        <v>24</v>
      </c>
      <c r="J354" s="32" t="s">
        <v>1384</v>
      </c>
      <c r="K354" t="s">
        <v>260</v>
      </c>
      <c r="L354" s="5">
        <v>458</v>
      </c>
      <c r="M354" s="5">
        <v>56</v>
      </c>
      <c r="O354" s="8">
        <v>86</v>
      </c>
      <c r="P354" s="8">
        <v>44</v>
      </c>
      <c r="Q354" s="7">
        <v>1791</v>
      </c>
      <c r="R354" s="7">
        <v>2</v>
      </c>
      <c r="S354" s="7">
        <v>15</v>
      </c>
      <c r="U354" s="31" t="s">
        <v>39</v>
      </c>
      <c r="V354" s="31" t="s">
        <v>84</v>
      </c>
      <c r="W354" s="32" t="s">
        <v>24</v>
      </c>
      <c r="X354" s="32" t="s">
        <v>1384</v>
      </c>
      <c r="Y354" s="32" t="s">
        <v>260</v>
      </c>
      <c r="Z354" s="43">
        <v>229</v>
      </c>
      <c r="AA354" s="43">
        <v>28</v>
      </c>
      <c r="AC354">
        <v>101</v>
      </c>
      <c r="AD354">
        <v>53</v>
      </c>
      <c r="AE354" s="12">
        <v>1791</v>
      </c>
      <c r="AF354" s="12">
        <v>2</v>
      </c>
      <c r="AG354" s="12">
        <v>15</v>
      </c>
      <c r="AH354" s="12">
        <v>159</v>
      </c>
      <c r="AI354"/>
      <c r="AJ354" t="s">
        <v>39</v>
      </c>
      <c r="AK354" t="s">
        <v>84</v>
      </c>
      <c r="AL354" s="32" t="s">
        <v>24</v>
      </c>
      <c r="AM354" s="32" t="s">
        <v>1384</v>
      </c>
      <c r="AN354" s="32" t="s">
        <v>260</v>
      </c>
      <c r="AO354">
        <v>244</v>
      </c>
      <c r="AP354">
        <v>92</v>
      </c>
      <c r="AR354" s="6">
        <f t="shared" si="20"/>
        <v>932.75999999999988</v>
      </c>
      <c r="AS354" s="6">
        <f t="shared" si="21"/>
        <v>-44.000000000000057</v>
      </c>
      <c r="AT354" s="6">
        <f t="shared" si="22"/>
        <v>-22.280000000000026</v>
      </c>
      <c r="AU354" s="6">
        <f t="shared" si="23"/>
        <v>65.999999999999957</v>
      </c>
    </row>
    <row r="355" spans="1:47" x14ac:dyDescent="0.35">
      <c r="A355">
        <v>116</v>
      </c>
      <c r="B355">
        <v>61</v>
      </c>
      <c r="C355" s="12">
        <v>1791</v>
      </c>
      <c r="D355" s="12">
        <v>2</v>
      </c>
      <c r="E355" s="12">
        <v>15</v>
      </c>
      <c r="F355" t="s">
        <v>388</v>
      </c>
      <c r="G355" t="s">
        <v>147</v>
      </c>
      <c r="H355" t="s">
        <v>426</v>
      </c>
      <c r="I355" t="s">
        <v>24</v>
      </c>
      <c r="J355" s="32" t="s">
        <v>1384</v>
      </c>
      <c r="K355"/>
      <c r="L355" s="5">
        <v>634</v>
      </c>
      <c r="M355" s="5">
        <v>2</v>
      </c>
      <c r="O355" s="8">
        <v>23</v>
      </c>
      <c r="P355" s="8">
        <v>7</v>
      </c>
      <c r="Q355" s="7">
        <v>1791</v>
      </c>
      <c r="R355" s="7">
        <v>2</v>
      </c>
      <c r="S355" s="7">
        <v>15</v>
      </c>
      <c r="T355" s="7" t="s">
        <v>388</v>
      </c>
      <c r="U355" s="31" t="s">
        <v>147</v>
      </c>
      <c r="V355" s="31" t="s">
        <v>426</v>
      </c>
      <c r="W355" s="32" t="s">
        <v>24</v>
      </c>
      <c r="X355" s="32" t="s">
        <v>1384</v>
      </c>
      <c r="Z355" s="43">
        <v>317</v>
      </c>
      <c r="AA355" s="43">
        <v>2</v>
      </c>
      <c r="AC355">
        <v>101</v>
      </c>
      <c r="AD355">
        <v>53</v>
      </c>
      <c r="AE355" s="12">
        <v>1791</v>
      </c>
      <c r="AF355" s="12">
        <v>2</v>
      </c>
      <c r="AG355" s="12">
        <v>15</v>
      </c>
      <c r="AH355" s="12">
        <v>158</v>
      </c>
      <c r="AI355" t="s">
        <v>388</v>
      </c>
      <c r="AJ355" t="s">
        <v>147</v>
      </c>
      <c r="AK355" t="s">
        <v>426</v>
      </c>
      <c r="AL355" s="32" t="s">
        <v>24</v>
      </c>
      <c r="AM355" s="32" t="s">
        <v>1384</v>
      </c>
      <c r="AN355" s="32"/>
      <c r="AO355">
        <v>265</v>
      </c>
      <c r="AP355">
        <v>3</v>
      </c>
      <c r="AR355" s="6">
        <f t="shared" si="20"/>
        <v>1216.07</v>
      </c>
      <c r="AS355" s="6">
        <f t="shared" si="21"/>
        <v>-93.544444444444494</v>
      </c>
      <c r="AT355" s="6">
        <f t="shared" si="22"/>
        <v>-46.782222222222252</v>
      </c>
      <c r="AU355" s="6">
        <f t="shared" si="23"/>
        <v>140.32666666666663</v>
      </c>
    </row>
    <row r="356" spans="1:47" x14ac:dyDescent="0.35">
      <c r="A356">
        <v>90</v>
      </c>
      <c r="B356">
        <v>48</v>
      </c>
      <c r="C356" s="12">
        <v>1791</v>
      </c>
      <c r="D356" s="12">
        <v>2</v>
      </c>
      <c r="E356" s="12">
        <v>15</v>
      </c>
      <c r="F356"/>
      <c r="G356" t="s">
        <v>422</v>
      </c>
      <c r="H356" t="s">
        <v>423</v>
      </c>
      <c r="I356" t="s">
        <v>424</v>
      </c>
      <c r="J356" s="32" t="s">
        <v>1384</v>
      </c>
      <c r="K356" t="s">
        <v>425</v>
      </c>
      <c r="L356" s="5">
        <v>1769</v>
      </c>
      <c r="M356" s="5">
        <v>1</v>
      </c>
      <c r="O356" s="8">
        <v>86</v>
      </c>
      <c r="P356" s="8">
        <v>14</v>
      </c>
      <c r="Q356" s="7">
        <v>1791</v>
      </c>
      <c r="R356" s="7">
        <v>2</v>
      </c>
      <c r="S356" s="7">
        <v>15</v>
      </c>
      <c r="U356" s="31" t="s">
        <v>413</v>
      </c>
      <c r="V356" s="31" t="s">
        <v>1070</v>
      </c>
      <c r="W356" t="s">
        <v>424</v>
      </c>
      <c r="X356" s="32" t="s">
        <v>1384</v>
      </c>
      <c r="Z356" s="43">
        <v>884</v>
      </c>
      <c r="AA356" s="43">
        <v>51</v>
      </c>
      <c r="AC356">
        <v>101</v>
      </c>
      <c r="AD356">
        <v>53</v>
      </c>
      <c r="AE356" s="12">
        <v>1791</v>
      </c>
      <c r="AF356" s="12">
        <v>2</v>
      </c>
      <c r="AG356" s="12">
        <v>15</v>
      </c>
      <c r="AH356" s="12">
        <v>158</v>
      </c>
      <c r="AI356"/>
      <c r="AJ356" t="s">
        <v>413</v>
      </c>
      <c r="AK356" t="s">
        <v>1070</v>
      </c>
      <c r="AL356" t="s">
        <v>424</v>
      </c>
      <c r="AM356" s="32" t="s">
        <v>1384</v>
      </c>
      <c r="AN356" s="32"/>
      <c r="AO356">
        <v>477</v>
      </c>
      <c r="AP356">
        <v>63</v>
      </c>
      <c r="AR356" s="6">
        <f t="shared" si="20"/>
        <v>3131.1500000000005</v>
      </c>
      <c r="AS356" s="6">
        <f t="shared" si="21"/>
        <v>-377.3877777777775</v>
      </c>
      <c r="AT356" s="6">
        <f t="shared" si="22"/>
        <v>-188.19888888888875</v>
      </c>
      <c r="AU356" s="6">
        <f t="shared" si="23"/>
        <v>566.0866666666667</v>
      </c>
    </row>
    <row r="357" spans="1:47" x14ac:dyDescent="0.35">
      <c r="A357">
        <v>90</v>
      </c>
      <c r="B357">
        <v>48</v>
      </c>
      <c r="C357" s="12">
        <v>1791</v>
      </c>
      <c r="D357" s="12">
        <v>2</v>
      </c>
      <c r="E357" s="12">
        <v>15</v>
      </c>
      <c r="F357"/>
      <c r="G357" t="s">
        <v>134</v>
      </c>
      <c r="H357" t="s">
        <v>307</v>
      </c>
      <c r="I357" t="s">
        <v>24</v>
      </c>
      <c r="J357" s="32" t="s">
        <v>1384</v>
      </c>
      <c r="K357"/>
      <c r="L357" s="5">
        <v>584</v>
      </c>
      <c r="M357" s="5">
        <v>10</v>
      </c>
      <c r="O357" s="8">
        <v>87</v>
      </c>
      <c r="P357" s="8">
        <v>45</v>
      </c>
      <c r="Q357" s="7">
        <v>1791</v>
      </c>
      <c r="R357" s="7">
        <v>2</v>
      </c>
      <c r="S357" s="7">
        <v>15</v>
      </c>
      <c r="U357" s="31" t="s">
        <v>134</v>
      </c>
      <c r="V357" s="31" t="s">
        <v>307</v>
      </c>
      <c r="W357" s="32" t="s">
        <v>24</v>
      </c>
      <c r="X357" s="32" t="s">
        <v>1384</v>
      </c>
      <c r="Z357" s="43">
        <v>292</v>
      </c>
      <c r="AA357" s="43">
        <v>6</v>
      </c>
      <c r="AC357">
        <v>101</v>
      </c>
      <c r="AD357">
        <v>53</v>
      </c>
      <c r="AE357" s="12">
        <v>1791</v>
      </c>
      <c r="AF357" s="12">
        <v>2</v>
      </c>
      <c r="AG357" s="12">
        <v>15</v>
      </c>
      <c r="AH357" s="12">
        <v>157</v>
      </c>
      <c r="AI357"/>
      <c r="AJ357" t="s">
        <v>134</v>
      </c>
      <c r="AK357" t="s">
        <v>307</v>
      </c>
      <c r="AL357" s="32" t="s">
        <v>24</v>
      </c>
      <c r="AM357" s="32" t="s">
        <v>1384</v>
      </c>
      <c r="AN357" s="32"/>
      <c r="AO357">
        <v>200</v>
      </c>
      <c r="AP357">
        <v>82</v>
      </c>
      <c r="AR357" s="6">
        <f t="shared" si="20"/>
        <v>1076.9799999999998</v>
      </c>
      <c r="AS357" s="6">
        <f t="shared" si="21"/>
        <v>-105.44222222222234</v>
      </c>
      <c r="AT357" s="6">
        <f t="shared" si="22"/>
        <v>-52.771111111111175</v>
      </c>
      <c r="AU357" s="6">
        <f t="shared" si="23"/>
        <v>158.17333333333323</v>
      </c>
    </row>
    <row r="358" spans="1:47" x14ac:dyDescent="0.35">
      <c r="A358">
        <v>54</v>
      </c>
      <c r="B358">
        <v>29</v>
      </c>
      <c r="C358" s="12">
        <v>1791</v>
      </c>
      <c r="D358" s="12">
        <v>2</v>
      </c>
      <c r="E358" s="12">
        <v>15</v>
      </c>
      <c r="F358"/>
      <c r="G358" t="s">
        <v>137</v>
      </c>
      <c r="H358" t="s">
        <v>427</v>
      </c>
      <c r="I358" t="s">
        <v>358</v>
      </c>
      <c r="J358" s="32" t="s">
        <v>1384</v>
      </c>
      <c r="K358"/>
      <c r="L358" s="5">
        <v>774</v>
      </c>
      <c r="M358" s="5">
        <v>1</v>
      </c>
      <c r="O358" s="8">
        <v>49</v>
      </c>
      <c r="P358" s="8">
        <v>52</v>
      </c>
      <c r="Q358" s="7">
        <v>1791</v>
      </c>
      <c r="R358" s="7">
        <v>2</v>
      </c>
      <c r="S358" s="7">
        <v>15</v>
      </c>
      <c r="U358" s="31" t="s">
        <v>137</v>
      </c>
      <c r="V358" s="31" t="s">
        <v>1071</v>
      </c>
      <c r="W358" s="32" t="s">
        <v>358</v>
      </c>
      <c r="X358" s="32" t="s">
        <v>1384</v>
      </c>
      <c r="Z358" s="43">
        <v>387</v>
      </c>
      <c r="AA358" s="43">
        <v>1</v>
      </c>
      <c r="AC358">
        <v>101</v>
      </c>
      <c r="AD358">
        <v>53</v>
      </c>
      <c r="AE358" s="12">
        <v>1791</v>
      </c>
      <c r="AF358" s="12">
        <v>2</v>
      </c>
      <c r="AG358" s="12">
        <v>15</v>
      </c>
      <c r="AH358" s="12">
        <v>161</v>
      </c>
      <c r="AI358"/>
      <c r="AJ358" t="s">
        <v>137</v>
      </c>
      <c r="AK358" t="s">
        <v>427</v>
      </c>
      <c r="AL358" s="32" t="s">
        <v>358</v>
      </c>
      <c r="AM358" s="32" t="s">
        <v>1384</v>
      </c>
      <c r="AN358" s="32"/>
      <c r="AO358">
        <v>358</v>
      </c>
      <c r="AP358">
        <v>57</v>
      </c>
      <c r="AR358" s="6">
        <f t="shared" si="20"/>
        <v>1519.59</v>
      </c>
      <c r="AS358" s="6">
        <f t="shared" si="21"/>
        <v>-98.636666666666784</v>
      </c>
      <c r="AT358" s="6">
        <f t="shared" si="22"/>
        <v>-49.323333333333387</v>
      </c>
      <c r="AU358" s="6">
        <f t="shared" si="23"/>
        <v>147.95999999999998</v>
      </c>
    </row>
    <row r="359" spans="1:47" x14ac:dyDescent="0.35">
      <c r="A359">
        <v>91</v>
      </c>
      <c r="B359">
        <v>49</v>
      </c>
      <c r="C359" s="12">
        <v>1791</v>
      </c>
      <c r="D359" s="12">
        <v>2</v>
      </c>
      <c r="E359" s="12">
        <v>15</v>
      </c>
      <c r="F359"/>
      <c r="G359" t="s">
        <v>337</v>
      </c>
      <c r="H359" t="s">
        <v>106</v>
      </c>
      <c r="I359" t="s">
        <v>24</v>
      </c>
      <c r="J359" s="32" t="s">
        <v>1384</v>
      </c>
      <c r="K359"/>
      <c r="L359" s="5">
        <v>711</v>
      </c>
      <c r="M359" s="5">
        <v>20</v>
      </c>
      <c r="O359" s="8">
        <v>99</v>
      </c>
      <c r="P359" s="8">
        <v>46</v>
      </c>
      <c r="Q359" s="7">
        <v>1791</v>
      </c>
      <c r="R359" s="7">
        <v>2</v>
      </c>
      <c r="S359" s="7">
        <v>15</v>
      </c>
      <c r="U359" s="31" t="s">
        <v>337</v>
      </c>
      <c r="V359" s="31" t="s">
        <v>106</v>
      </c>
      <c r="W359" s="32" t="s">
        <v>24</v>
      </c>
      <c r="X359" s="32" t="s">
        <v>1384</v>
      </c>
      <c r="Z359" s="43">
        <v>355</v>
      </c>
      <c r="AA359" s="43">
        <v>60</v>
      </c>
      <c r="AC359">
        <v>101</v>
      </c>
      <c r="AD359">
        <v>53</v>
      </c>
      <c r="AE359" s="12">
        <v>1791</v>
      </c>
      <c r="AF359" s="12">
        <v>2</v>
      </c>
      <c r="AG359" s="12">
        <v>15</v>
      </c>
      <c r="AH359" s="12">
        <v>158</v>
      </c>
      <c r="AI359"/>
      <c r="AJ359" t="s">
        <v>337</v>
      </c>
      <c r="AK359" t="s">
        <v>106</v>
      </c>
      <c r="AL359" s="32" t="s">
        <v>24</v>
      </c>
      <c r="AM359" s="32" t="s">
        <v>1384</v>
      </c>
      <c r="AN359" s="32"/>
      <c r="AO359">
        <v>282</v>
      </c>
      <c r="AP359">
        <v>74</v>
      </c>
      <c r="AR359" s="6">
        <f t="shared" si="20"/>
        <v>1349.54</v>
      </c>
      <c r="AS359" s="6">
        <f t="shared" si="21"/>
        <v>-111.40444444444445</v>
      </c>
      <c r="AT359" s="6">
        <f t="shared" si="22"/>
        <v>-55.302222222222227</v>
      </c>
      <c r="AU359" s="6">
        <f t="shared" si="23"/>
        <v>167.10666666666663</v>
      </c>
    </row>
    <row r="360" spans="1:47" x14ac:dyDescent="0.35">
      <c r="A360">
        <v>90</v>
      </c>
      <c r="B360">
        <v>48</v>
      </c>
      <c r="C360" s="12">
        <v>1791</v>
      </c>
      <c r="D360" s="12">
        <v>2</v>
      </c>
      <c r="E360" s="12">
        <v>15</v>
      </c>
      <c r="F360"/>
      <c r="G360" t="s">
        <v>45</v>
      </c>
      <c r="H360" t="s">
        <v>255</v>
      </c>
      <c r="I360" t="s">
        <v>24</v>
      </c>
      <c r="J360" s="32" t="s">
        <v>1384</v>
      </c>
      <c r="K360" t="s">
        <v>25</v>
      </c>
      <c r="L360" s="5">
        <v>5110</v>
      </c>
      <c r="M360" s="5">
        <v>30</v>
      </c>
      <c r="O360" s="8">
        <v>10</v>
      </c>
      <c r="P360" s="8">
        <v>45</v>
      </c>
      <c r="Q360" s="7">
        <v>1791</v>
      </c>
      <c r="R360" s="7">
        <v>2</v>
      </c>
      <c r="S360" s="7">
        <v>15</v>
      </c>
      <c r="U360" s="31" t="s">
        <v>45</v>
      </c>
      <c r="V360" t="s">
        <v>255</v>
      </c>
      <c r="W360" s="31" t="s">
        <v>24</v>
      </c>
      <c r="X360" s="32" t="s">
        <v>1384</v>
      </c>
      <c r="Y360" s="32" t="s">
        <v>25</v>
      </c>
      <c r="Z360" s="43">
        <v>2555</v>
      </c>
      <c r="AA360" s="43">
        <v>15</v>
      </c>
      <c r="AC360">
        <v>101</v>
      </c>
      <c r="AD360">
        <v>53</v>
      </c>
      <c r="AE360" s="12">
        <v>1791</v>
      </c>
      <c r="AF360" s="12">
        <v>2</v>
      </c>
      <c r="AG360" s="12">
        <v>15</v>
      </c>
      <c r="AH360" s="12">
        <v>157</v>
      </c>
      <c r="AI360"/>
      <c r="AJ360" t="s">
        <v>45</v>
      </c>
      <c r="AK360" t="s">
        <v>255</v>
      </c>
      <c r="AL360" s="31" t="s">
        <v>24</v>
      </c>
      <c r="AM360" s="32" t="s">
        <v>1384</v>
      </c>
      <c r="AN360" s="32" t="s">
        <v>25</v>
      </c>
      <c r="AO360">
        <v>2648</v>
      </c>
      <c r="AP360">
        <v>97</v>
      </c>
      <c r="AR360" s="6">
        <f t="shared" si="20"/>
        <v>10314.42</v>
      </c>
      <c r="AS360" s="6">
        <f t="shared" si="21"/>
        <v>-526.11333333333346</v>
      </c>
      <c r="AT360" s="6">
        <f t="shared" si="22"/>
        <v>-263.20666666666676</v>
      </c>
      <c r="AU360" s="6">
        <f t="shared" si="23"/>
        <v>789.16999999999985</v>
      </c>
    </row>
    <row r="361" spans="1:47" x14ac:dyDescent="0.35">
      <c r="A361">
        <v>60</v>
      </c>
      <c r="B361">
        <v>33</v>
      </c>
      <c r="C361" s="12">
        <v>1791</v>
      </c>
      <c r="D361" s="12">
        <v>2</v>
      </c>
      <c r="E361" s="12">
        <v>16</v>
      </c>
      <c r="F361"/>
      <c r="G361" t="s">
        <v>53</v>
      </c>
      <c r="H361" t="s">
        <v>302</v>
      </c>
      <c r="I361" t="s">
        <v>24</v>
      </c>
      <c r="J361" s="32" t="s">
        <v>1384</v>
      </c>
      <c r="K361" t="s">
        <v>25</v>
      </c>
      <c r="L361" s="5">
        <v>999</v>
      </c>
      <c r="M361" s="5">
        <v>65</v>
      </c>
      <c r="O361" s="8">
        <v>63</v>
      </c>
      <c r="P361" s="8">
        <v>27</v>
      </c>
      <c r="Q361" s="7">
        <v>1791</v>
      </c>
      <c r="R361" s="7">
        <v>2</v>
      </c>
      <c r="S361" s="7">
        <v>16</v>
      </c>
      <c r="U361" s="31" t="s">
        <v>53</v>
      </c>
      <c r="V361" s="31" t="s">
        <v>302</v>
      </c>
      <c r="W361" s="32" t="s">
        <v>24</v>
      </c>
      <c r="X361" s="32" t="s">
        <v>1384</v>
      </c>
      <c r="Y361" s="32" t="s">
        <v>25</v>
      </c>
      <c r="Z361" s="43">
        <v>499</v>
      </c>
      <c r="AA361" s="43">
        <v>82</v>
      </c>
      <c r="AC361">
        <v>101</v>
      </c>
      <c r="AD361">
        <v>53</v>
      </c>
      <c r="AE361" s="12">
        <v>1791</v>
      </c>
      <c r="AF361" s="12">
        <v>2</v>
      </c>
      <c r="AG361" s="12">
        <v>16</v>
      </c>
      <c r="AH361" s="12">
        <v>162</v>
      </c>
      <c r="AI361"/>
      <c r="AJ361" t="s">
        <v>53</v>
      </c>
      <c r="AK361" t="s">
        <v>302</v>
      </c>
      <c r="AL361" s="32" t="s">
        <v>24</v>
      </c>
      <c r="AM361" s="32" t="s">
        <v>1384</v>
      </c>
      <c r="AN361" s="32" t="s">
        <v>25</v>
      </c>
      <c r="AO361">
        <v>523</v>
      </c>
      <c r="AP361">
        <v>74</v>
      </c>
      <c r="AR361" s="6">
        <f t="shared" si="20"/>
        <v>2023.21</v>
      </c>
      <c r="AS361" s="6">
        <f t="shared" si="21"/>
        <v>-100.44555555555556</v>
      </c>
      <c r="AT361" s="6">
        <f t="shared" si="22"/>
        <v>-50.047777777777775</v>
      </c>
      <c r="AU361" s="6">
        <f t="shared" si="23"/>
        <v>150.6633333333333</v>
      </c>
    </row>
    <row r="362" spans="1:47" x14ac:dyDescent="0.35">
      <c r="A362">
        <v>292</v>
      </c>
      <c r="B362">
        <v>149</v>
      </c>
      <c r="C362" s="12">
        <v>1791</v>
      </c>
      <c r="D362" s="12">
        <v>2</v>
      </c>
      <c r="E362" s="12">
        <v>16</v>
      </c>
      <c r="F362"/>
      <c r="G362" t="s">
        <v>51</v>
      </c>
      <c r="H362" t="s">
        <v>104</v>
      </c>
      <c r="I362" t="s">
        <v>24</v>
      </c>
      <c r="J362" s="32" t="s">
        <v>1384</v>
      </c>
      <c r="K362" t="s">
        <v>25</v>
      </c>
      <c r="L362" s="5">
        <v>1902</v>
      </c>
      <c r="M362" s="5">
        <v>53</v>
      </c>
      <c r="O362" s="8">
        <v>73</v>
      </c>
      <c r="P362" s="8">
        <v>34</v>
      </c>
      <c r="Q362" s="7">
        <v>1791</v>
      </c>
      <c r="R362" s="7">
        <v>2</v>
      </c>
      <c r="S362" s="7">
        <v>16</v>
      </c>
      <c r="U362" s="31" t="s">
        <v>51</v>
      </c>
      <c r="V362" s="31" t="s">
        <v>104</v>
      </c>
      <c r="W362" s="32" t="s">
        <v>24</v>
      </c>
      <c r="X362" s="32" t="s">
        <v>1384</v>
      </c>
      <c r="Y362" s="32" t="s">
        <v>25</v>
      </c>
      <c r="Z362" s="43">
        <v>951</v>
      </c>
      <c r="AA362" s="43">
        <v>89</v>
      </c>
      <c r="AC362">
        <v>101</v>
      </c>
      <c r="AD362">
        <v>53</v>
      </c>
      <c r="AE362" s="12">
        <v>1791</v>
      </c>
      <c r="AF362" s="12">
        <v>2</v>
      </c>
      <c r="AG362" s="12">
        <v>16</v>
      </c>
      <c r="AH362" s="12">
        <v>162</v>
      </c>
      <c r="AI362" t="s">
        <v>1250</v>
      </c>
      <c r="AJ362" t="s">
        <v>51</v>
      </c>
      <c r="AK362" t="s">
        <v>104</v>
      </c>
      <c r="AL362" s="32" t="s">
        <v>24</v>
      </c>
      <c r="AM362" s="32" t="s">
        <v>1384</v>
      </c>
      <c r="AN362" s="32" t="s">
        <v>25</v>
      </c>
      <c r="AO362">
        <v>2067</v>
      </c>
      <c r="AP362">
        <v>7</v>
      </c>
      <c r="AR362" s="6">
        <f t="shared" si="20"/>
        <v>4921.49</v>
      </c>
      <c r="AS362" s="6">
        <f t="shared" si="21"/>
        <v>284.79888888888877</v>
      </c>
      <c r="AT362" s="6">
        <f t="shared" si="22"/>
        <v>142.13444444444437</v>
      </c>
      <c r="AU362" s="6">
        <f t="shared" si="23"/>
        <v>-426.57333333333355</v>
      </c>
    </row>
    <row r="363" spans="1:47" x14ac:dyDescent="0.35">
      <c r="A363">
        <v>87</v>
      </c>
      <c r="B363">
        <v>47</v>
      </c>
      <c r="C363" s="12">
        <v>1791</v>
      </c>
      <c r="D363" s="12">
        <v>2</v>
      </c>
      <c r="E363" s="12">
        <v>16</v>
      </c>
      <c r="F363"/>
      <c r="G363" t="s">
        <v>1247</v>
      </c>
      <c r="H363"/>
      <c r="I363" t="s">
        <v>24</v>
      </c>
      <c r="J363" s="32" t="s">
        <v>1384</v>
      </c>
      <c r="K363" t="s">
        <v>25</v>
      </c>
      <c r="L363" s="5">
        <v>3275</v>
      </c>
      <c r="M363" s="5">
        <v>27</v>
      </c>
      <c r="O363" s="8">
        <v>88</v>
      </c>
      <c r="P363" s="8">
        <v>39</v>
      </c>
      <c r="Q363" s="7">
        <v>1791</v>
      </c>
      <c r="R363" s="7">
        <v>2</v>
      </c>
      <c r="S363" s="7">
        <v>16</v>
      </c>
      <c r="U363" s="31" t="s">
        <v>1033</v>
      </c>
      <c r="V363" s="31" t="s">
        <v>86</v>
      </c>
      <c r="W363" s="32" t="s">
        <v>24</v>
      </c>
      <c r="X363" s="32" t="s">
        <v>1384</v>
      </c>
      <c r="Y363" s="32" t="s">
        <v>981</v>
      </c>
      <c r="Z363" s="43">
        <v>1637</v>
      </c>
      <c r="AA363" s="43">
        <v>64</v>
      </c>
      <c r="AC363">
        <v>101</v>
      </c>
      <c r="AD363">
        <v>53</v>
      </c>
      <c r="AE363" s="12">
        <v>1791</v>
      </c>
      <c r="AF363" s="12">
        <v>2</v>
      </c>
      <c r="AG363" s="12">
        <v>16</v>
      </c>
      <c r="AH363" s="12">
        <v>162</v>
      </c>
      <c r="AI363"/>
      <c r="AJ363" t="s">
        <v>462</v>
      </c>
      <c r="AK363"/>
      <c r="AL363" s="32" t="s">
        <v>24</v>
      </c>
      <c r="AM363" s="32" t="s">
        <v>1384</v>
      </c>
      <c r="AN363" s="32" t="s">
        <v>981</v>
      </c>
      <c r="AO363">
        <v>3257</v>
      </c>
      <c r="AP363">
        <v>78</v>
      </c>
      <c r="AR363" s="6">
        <f t="shared" si="20"/>
        <v>8170.6900000000005</v>
      </c>
      <c r="AS363" s="6">
        <f t="shared" si="21"/>
        <v>356.14777777777772</v>
      </c>
      <c r="AT363" s="6">
        <f t="shared" si="22"/>
        <v>178.43888888888884</v>
      </c>
      <c r="AU363" s="6">
        <f t="shared" si="23"/>
        <v>-534.21666666666647</v>
      </c>
    </row>
    <row r="364" spans="1:47" x14ac:dyDescent="0.35">
      <c r="A364">
        <v>9</v>
      </c>
      <c r="B364">
        <v>7</v>
      </c>
      <c r="C364" s="12">
        <v>1791</v>
      </c>
      <c r="D364" s="12">
        <v>2</v>
      </c>
      <c r="E364" s="12">
        <v>17</v>
      </c>
      <c r="F364"/>
      <c r="G364" t="s">
        <v>337</v>
      </c>
      <c r="H364" t="s">
        <v>434</v>
      </c>
      <c r="I364" t="s">
        <v>24</v>
      </c>
      <c r="J364" s="32" t="s">
        <v>1384</v>
      </c>
      <c r="K364"/>
      <c r="L364" s="5">
        <v>19</v>
      </c>
      <c r="M364" s="5"/>
      <c r="O364" s="8">
        <v>88</v>
      </c>
      <c r="P364" s="8">
        <v>46</v>
      </c>
      <c r="Q364" s="7">
        <v>1791</v>
      </c>
      <c r="R364" s="7">
        <v>2</v>
      </c>
      <c r="S364" s="7">
        <v>17</v>
      </c>
      <c r="U364" s="31" t="s">
        <v>337</v>
      </c>
      <c r="V364" s="31" t="s">
        <v>188</v>
      </c>
      <c r="W364" s="32" t="s">
        <v>24</v>
      </c>
      <c r="X364" s="32" t="s">
        <v>1384</v>
      </c>
      <c r="Z364" s="43">
        <v>9</v>
      </c>
      <c r="AA364" s="43">
        <v>50</v>
      </c>
      <c r="AC364">
        <v>102</v>
      </c>
      <c r="AD364">
        <v>53</v>
      </c>
      <c r="AE364" s="12">
        <v>1791</v>
      </c>
      <c r="AF364" s="12">
        <v>2</v>
      </c>
      <c r="AG364" s="12">
        <v>17</v>
      </c>
      <c r="AH364" s="12">
        <v>167</v>
      </c>
      <c r="AI364"/>
      <c r="AJ364" t="s">
        <v>337</v>
      </c>
      <c r="AK364" t="s">
        <v>188</v>
      </c>
      <c r="AL364" s="32" t="s">
        <v>24</v>
      </c>
      <c r="AM364" s="32" t="s">
        <v>1384</v>
      </c>
      <c r="AN364" s="32"/>
      <c r="AO364">
        <v>5</v>
      </c>
      <c r="AP364">
        <v>15</v>
      </c>
      <c r="AR364" s="6">
        <f t="shared" si="20"/>
        <v>33.65</v>
      </c>
      <c r="AS364" s="6">
        <f t="shared" si="21"/>
        <v>-4.0444444444444461</v>
      </c>
      <c r="AT364" s="6">
        <f t="shared" si="22"/>
        <v>-1.522222222222223</v>
      </c>
      <c r="AU364" s="6">
        <f t="shared" si="23"/>
        <v>6.0666666666666647</v>
      </c>
    </row>
    <row r="365" spans="1:47" x14ac:dyDescent="0.35">
      <c r="A365">
        <v>92</v>
      </c>
      <c r="B365">
        <v>49</v>
      </c>
      <c r="C365" s="12">
        <v>1791</v>
      </c>
      <c r="D365" s="12">
        <v>2</v>
      </c>
      <c r="E365" s="12">
        <v>17</v>
      </c>
      <c r="F365"/>
      <c r="G365" t="s">
        <v>428</v>
      </c>
      <c r="H365" t="s">
        <v>429</v>
      </c>
      <c r="I365" t="s">
        <v>24</v>
      </c>
      <c r="J365" s="32" t="s">
        <v>1384</v>
      </c>
      <c r="K365"/>
      <c r="L365" s="5">
        <v>533</v>
      </c>
      <c r="M365" s="5">
        <v>33</v>
      </c>
      <c r="O365" s="8">
        <v>9</v>
      </c>
      <c r="P365" s="8">
        <v>48</v>
      </c>
      <c r="Q365" s="7">
        <v>1791</v>
      </c>
      <c r="R365" s="7">
        <v>2</v>
      </c>
      <c r="S365" s="7">
        <v>17</v>
      </c>
      <c r="U365" t="s">
        <v>428</v>
      </c>
      <c r="V365" t="s">
        <v>429</v>
      </c>
      <c r="W365" s="32" t="s">
        <v>24</v>
      </c>
      <c r="X365" s="32" t="s">
        <v>1384</v>
      </c>
      <c r="Z365" s="43">
        <v>266</v>
      </c>
      <c r="AA365" s="43">
        <v>67</v>
      </c>
      <c r="AC365">
        <v>101</v>
      </c>
      <c r="AD365">
        <v>53</v>
      </c>
      <c r="AE365" s="12">
        <v>1791</v>
      </c>
      <c r="AF365" s="12">
        <v>2</v>
      </c>
      <c r="AG365" s="12">
        <v>17</v>
      </c>
      <c r="AH365" s="12">
        <v>164</v>
      </c>
      <c r="AI365"/>
      <c r="AJ365" t="s">
        <v>1251</v>
      </c>
      <c r="AK365" t="s">
        <v>429</v>
      </c>
      <c r="AL365" s="32" t="s">
        <v>24</v>
      </c>
      <c r="AM365" s="32" t="s">
        <v>1384</v>
      </c>
      <c r="AN365" s="32"/>
      <c r="AO365">
        <v>144</v>
      </c>
      <c r="AP365"/>
      <c r="AR365" s="6">
        <f t="shared" si="20"/>
        <v>944</v>
      </c>
      <c r="AS365" s="6">
        <f t="shared" si="21"/>
        <v>-113.77444444444446</v>
      </c>
      <c r="AT365" s="6">
        <f t="shared" si="22"/>
        <v>-56.552222222222227</v>
      </c>
      <c r="AU365" s="6">
        <f t="shared" si="23"/>
        <v>170.66666666666663</v>
      </c>
    </row>
    <row r="366" spans="1:47" x14ac:dyDescent="0.35">
      <c r="A366">
        <v>91</v>
      </c>
      <c r="B366">
        <v>49</v>
      </c>
      <c r="C366" s="12">
        <v>1791</v>
      </c>
      <c r="D366" s="12">
        <v>2</v>
      </c>
      <c r="E366" s="12">
        <v>17</v>
      </c>
      <c r="F366"/>
      <c r="G366" t="s">
        <v>45</v>
      </c>
      <c r="H366" t="s">
        <v>430</v>
      </c>
      <c r="I366" t="s">
        <v>24</v>
      </c>
      <c r="J366" s="32" t="s">
        <v>1384</v>
      </c>
      <c r="K366" t="s">
        <v>25</v>
      </c>
      <c r="L366" s="5">
        <v>2829</v>
      </c>
      <c r="M366" s="5">
        <v>80</v>
      </c>
      <c r="O366" s="8">
        <v>88</v>
      </c>
      <c r="P366" s="8">
        <v>46</v>
      </c>
      <c r="Q366" s="7">
        <v>1791</v>
      </c>
      <c r="R366" s="7">
        <v>2</v>
      </c>
      <c r="S366" s="7">
        <v>17</v>
      </c>
      <c r="U366" s="31" t="s">
        <v>45</v>
      </c>
      <c r="V366" s="31" t="s">
        <v>430</v>
      </c>
      <c r="W366" s="32" t="s">
        <v>24</v>
      </c>
      <c r="X366" s="32" t="s">
        <v>1384</v>
      </c>
      <c r="Y366" t="s">
        <v>25</v>
      </c>
      <c r="Z366" s="43">
        <v>1414</v>
      </c>
      <c r="AA366" s="43">
        <v>90</v>
      </c>
      <c r="AC366">
        <v>101</v>
      </c>
      <c r="AD366">
        <v>53</v>
      </c>
      <c r="AE366" s="12">
        <v>1791</v>
      </c>
      <c r="AF366" s="12">
        <v>2</v>
      </c>
      <c r="AG366" s="12">
        <v>17</v>
      </c>
      <c r="AH366" s="12">
        <v>164</v>
      </c>
      <c r="AI366"/>
      <c r="AJ366" t="s">
        <v>45</v>
      </c>
      <c r="AK366" t="s">
        <v>430</v>
      </c>
      <c r="AL366" s="32" t="s">
        <v>24</v>
      </c>
      <c r="AM366" s="32" t="s">
        <v>1384</v>
      </c>
      <c r="AN366" t="s">
        <v>25</v>
      </c>
      <c r="AO366">
        <v>944</v>
      </c>
      <c r="AP366">
        <v>56</v>
      </c>
      <c r="AR366" s="6">
        <f t="shared" si="20"/>
        <v>5189.26</v>
      </c>
      <c r="AS366" s="6">
        <f t="shared" si="21"/>
        <v>-523.46222222222218</v>
      </c>
      <c r="AT366" s="6">
        <f t="shared" si="22"/>
        <v>-261.63111111111112</v>
      </c>
      <c r="AU366" s="6">
        <f t="shared" si="23"/>
        <v>785.19333333333338</v>
      </c>
    </row>
    <row r="367" spans="1:47" x14ac:dyDescent="0.35">
      <c r="A367">
        <v>91</v>
      </c>
      <c r="B367">
        <v>49</v>
      </c>
      <c r="C367" s="12">
        <v>1791</v>
      </c>
      <c r="D367" s="12">
        <v>2</v>
      </c>
      <c r="E367" s="12">
        <v>17</v>
      </c>
      <c r="F367"/>
      <c r="G367" t="s">
        <v>53</v>
      </c>
      <c r="H367" t="s">
        <v>431</v>
      </c>
      <c r="I367" s="32"/>
      <c r="J367" s="32"/>
      <c r="K367"/>
      <c r="L367" s="5">
        <v>14</v>
      </c>
      <c r="M367" s="5">
        <v>56</v>
      </c>
      <c r="O367" s="8">
        <v>90</v>
      </c>
      <c r="P367" s="8">
        <v>46</v>
      </c>
      <c r="Q367" s="7">
        <v>1791</v>
      </c>
      <c r="R367" s="7">
        <v>2</v>
      </c>
      <c r="S367" s="7">
        <v>17</v>
      </c>
      <c r="U367" s="31" t="s">
        <v>53</v>
      </c>
      <c r="V367" s="31" t="s">
        <v>431</v>
      </c>
      <c r="Z367" s="43">
        <v>7</v>
      </c>
      <c r="AA367" s="43">
        <v>28</v>
      </c>
      <c r="AC367"/>
      <c r="AD367"/>
      <c r="AE367" s="12"/>
      <c r="AF367" s="12"/>
      <c r="AG367" s="12"/>
      <c r="AH367" s="12"/>
      <c r="AI367"/>
      <c r="AJ367"/>
      <c r="AK367"/>
      <c r="AL367" s="32"/>
      <c r="AM367" s="32"/>
      <c r="AN367" s="32"/>
      <c r="AO367"/>
      <c r="AP367"/>
      <c r="AR367" s="6">
        <f t="shared" si="20"/>
        <v>21.840000000000003</v>
      </c>
      <c r="AS367" s="6">
        <f t="shared" si="21"/>
        <v>-4.8533333333333335</v>
      </c>
      <c r="AT367" s="6">
        <f t="shared" si="22"/>
        <v>-2.7066666666666666</v>
      </c>
      <c r="AU367" s="6">
        <f t="shared" si="23"/>
        <v>7.2800000000000011</v>
      </c>
    </row>
    <row r="368" spans="1:47" x14ac:dyDescent="0.35">
      <c r="A368">
        <v>91</v>
      </c>
      <c r="B368">
        <v>49</v>
      </c>
      <c r="C368" s="12">
        <v>1791</v>
      </c>
      <c r="D368" s="12">
        <v>2</v>
      </c>
      <c r="E368" s="12">
        <v>17</v>
      </c>
      <c r="F368"/>
      <c r="G368" t="s">
        <v>71</v>
      </c>
      <c r="H368" t="s">
        <v>432</v>
      </c>
      <c r="I368"/>
      <c r="J368" s="32"/>
      <c r="K368"/>
      <c r="L368" s="5">
        <v>450</v>
      </c>
      <c r="M368" s="5">
        <v>81</v>
      </c>
      <c r="O368" s="8">
        <v>90</v>
      </c>
      <c r="P368" s="8">
        <v>47</v>
      </c>
      <c r="Q368" s="7">
        <v>1791</v>
      </c>
      <c r="R368" s="7">
        <v>2</v>
      </c>
      <c r="S368" s="7">
        <v>17</v>
      </c>
      <c r="U368" s="31" t="s">
        <v>71</v>
      </c>
      <c r="V368" s="31" t="s">
        <v>432</v>
      </c>
      <c r="Z368" s="43">
        <v>225</v>
      </c>
      <c r="AA368" s="43">
        <v>41</v>
      </c>
      <c r="AC368">
        <v>101</v>
      </c>
      <c r="AD368">
        <v>53</v>
      </c>
      <c r="AE368" s="12">
        <v>1791</v>
      </c>
      <c r="AF368" s="12">
        <v>2</v>
      </c>
      <c r="AG368" s="12">
        <v>17</v>
      </c>
      <c r="AH368" s="12">
        <v>165</v>
      </c>
      <c r="AI368"/>
      <c r="AJ368" t="s">
        <v>71</v>
      </c>
      <c r="AK368" t="s">
        <v>432</v>
      </c>
      <c r="AL368" s="32"/>
      <c r="AM368" s="32"/>
      <c r="AN368" s="32"/>
      <c r="AO368">
        <v>250</v>
      </c>
      <c r="AP368">
        <v>95</v>
      </c>
      <c r="AR368" s="6">
        <f t="shared" si="20"/>
        <v>927.17</v>
      </c>
      <c r="AS368" s="6">
        <f t="shared" si="21"/>
        <v>-38.734444444444478</v>
      </c>
      <c r="AT368" s="6">
        <f t="shared" si="22"/>
        <v>-19.772222222222236</v>
      </c>
      <c r="AU368" s="6">
        <f t="shared" si="23"/>
        <v>58.106666666666612</v>
      </c>
    </row>
    <row r="369" spans="1:47" x14ac:dyDescent="0.35">
      <c r="A369">
        <v>92</v>
      </c>
      <c r="B369">
        <v>49</v>
      </c>
      <c r="C369" s="12">
        <v>1791</v>
      </c>
      <c r="D369" s="12">
        <v>2</v>
      </c>
      <c r="E369" s="12">
        <v>17</v>
      </c>
      <c r="F369"/>
      <c r="G369" t="s">
        <v>71</v>
      </c>
      <c r="H369" t="s">
        <v>391</v>
      </c>
      <c r="I369" s="32"/>
      <c r="J369" s="32"/>
      <c r="K369"/>
      <c r="L369" s="5">
        <v>440</v>
      </c>
      <c r="M369" s="5">
        <v>1</v>
      </c>
      <c r="O369" s="8">
        <v>91</v>
      </c>
      <c r="P369" s="8">
        <v>47</v>
      </c>
      <c r="Q369" s="7">
        <v>1791</v>
      </c>
      <c r="R369" s="7">
        <v>2</v>
      </c>
      <c r="S369" s="7">
        <v>17</v>
      </c>
      <c r="U369" s="31" t="s">
        <v>71</v>
      </c>
      <c r="V369" s="31" t="s">
        <v>391</v>
      </c>
      <c r="Z369" s="43">
        <v>220</v>
      </c>
      <c r="AA369" s="43">
        <v>1</v>
      </c>
      <c r="AC369">
        <v>102</v>
      </c>
      <c r="AD369">
        <v>53</v>
      </c>
      <c r="AE369" s="12">
        <v>1791</v>
      </c>
      <c r="AF369" s="12">
        <v>2</v>
      </c>
      <c r="AG369" s="12">
        <v>17</v>
      </c>
      <c r="AH369" s="12">
        <v>167</v>
      </c>
      <c r="AI369"/>
      <c r="AJ369" t="s">
        <v>71</v>
      </c>
      <c r="AK369" t="s">
        <v>391</v>
      </c>
      <c r="AL369" s="32"/>
      <c r="AM369" s="32"/>
      <c r="AN369" s="32"/>
      <c r="AO369">
        <v>237</v>
      </c>
      <c r="AP369">
        <v>62</v>
      </c>
      <c r="AR369" s="6">
        <f t="shared" si="20"/>
        <v>897.64</v>
      </c>
      <c r="AS369" s="6">
        <f t="shared" si="21"/>
        <v>-41.058888888888937</v>
      </c>
      <c r="AT369" s="6">
        <f t="shared" si="22"/>
        <v>-20.534444444444471</v>
      </c>
      <c r="AU369" s="6">
        <f t="shared" si="23"/>
        <v>61.593333333333312</v>
      </c>
    </row>
    <row r="370" spans="1:47" x14ac:dyDescent="0.35">
      <c r="A370">
        <v>78</v>
      </c>
      <c r="B370">
        <v>42</v>
      </c>
      <c r="C370" s="12">
        <v>1791</v>
      </c>
      <c r="D370" s="12">
        <v>2</v>
      </c>
      <c r="E370" s="12">
        <v>18</v>
      </c>
      <c r="F370"/>
      <c r="G370" t="s">
        <v>343</v>
      </c>
      <c r="H370" t="s">
        <v>138</v>
      </c>
      <c r="I370"/>
      <c r="J370"/>
      <c r="K370" t="s">
        <v>1393</v>
      </c>
      <c r="L370" s="5">
        <v>7825</v>
      </c>
      <c r="M370" s="5">
        <v>78</v>
      </c>
      <c r="O370" s="8">
        <v>91</v>
      </c>
      <c r="P370" s="8">
        <v>7</v>
      </c>
      <c r="Q370" s="7">
        <v>1791</v>
      </c>
      <c r="R370" s="7">
        <v>2</v>
      </c>
      <c r="S370" s="7">
        <v>18</v>
      </c>
      <c r="U370" t="s">
        <v>343</v>
      </c>
      <c r="V370" t="s">
        <v>138</v>
      </c>
      <c r="W370"/>
      <c r="X370"/>
      <c r="Y370" t="s">
        <v>1393</v>
      </c>
      <c r="Z370" s="43">
        <v>3912</v>
      </c>
      <c r="AA370" s="43">
        <v>89</v>
      </c>
      <c r="AC370">
        <v>102</v>
      </c>
      <c r="AD370">
        <v>53</v>
      </c>
      <c r="AE370" s="12">
        <v>1791</v>
      </c>
      <c r="AF370" s="12">
        <v>2</v>
      </c>
      <c r="AG370" s="12">
        <v>18</v>
      </c>
      <c r="AH370" s="12">
        <v>168</v>
      </c>
      <c r="AI370"/>
      <c r="AJ370" t="s">
        <v>137</v>
      </c>
      <c r="AK370" t="s">
        <v>138</v>
      </c>
      <c r="AL370"/>
      <c r="AM370"/>
      <c r="AN370" t="s">
        <v>1393</v>
      </c>
      <c r="AO370">
        <v>2698</v>
      </c>
      <c r="AP370">
        <v>91</v>
      </c>
      <c r="AR370" s="6">
        <f t="shared" si="20"/>
        <v>14437.579999999998</v>
      </c>
      <c r="AS370" s="6">
        <f t="shared" si="21"/>
        <v>-1409.0777777777787</v>
      </c>
      <c r="AT370" s="6">
        <f t="shared" si="22"/>
        <v>-704.42888888888933</v>
      </c>
      <c r="AU370" s="6">
        <f t="shared" si="23"/>
        <v>2113.6166666666659</v>
      </c>
    </row>
    <row r="371" spans="1:47" x14ac:dyDescent="0.35">
      <c r="A371">
        <v>92</v>
      </c>
      <c r="B371">
        <v>49</v>
      </c>
      <c r="C371" s="12">
        <v>1791</v>
      </c>
      <c r="D371" s="12">
        <v>2</v>
      </c>
      <c r="E371" s="12">
        <v>18</v>
      </c>
      <c r="F371">
        <v>48</v>
      </c>
      <c r="G371" t="s">
        <v>53</v>
      </c>
      <c r="H371" t="s">
        <v>435</v>
      </c>
      <c r="I371" t="s">
        <v>24</v>
      </c>
      <c r="J371" s="32" t="s">
        <v>1384</v>
      </c>
      <c r="K371"/>
      <c r="L371" s="5">
        <v>437</v>
      </c>
      <c r="M371" s="5">
        <v>44</v>
      </c>
      <c r="O371" s="8">
        <v>10</v>
      </c>
      <c r="P371" s="8">
        <v>7</v>
      </c>
      <c r="Q371" s="7">
        <v>1791</v>
      </c>
      <c r="R371" s="7">
        <v>2</v>
      </c>
      <c r="S371" s="7">
        <v>18</v>
      </c>
      <c r="U371" s="31" t="s">
        <v>53</v>
      </c>
      <c r="V371" t="s">
        <v>435</v>
      </c>
      <c r="W371" s="32" t="s">
        <v>24</v>
      </c>
      <c r="X371" s="32" t="s">
        <v>1384</v>
      </c>
      <c r="Z371" s="43">
        <v>218</v>
      </c>
      <c r="AA371" s="43">
        <v>72</v>
      </c>
      <c r="AC371">
        <v>102</v>
      </c>
      <c r="AD371">
        <v>53</v>
      </c>
      <c r="AE371" s="12">
        <v>1791</v>
      </c>
      <c r="AF371" s="12">
        <v>2</v>
      </c>
      <c r="AG371" s="12">
        <v>18</v>
      </c>
      <c r="AH371" s="12">
        <v>168</v>
      </c>
      <c r="AI371"/>
      <c r="AJ371" t="s">
        <v>53</v>
      </c>
      <c r="AK371" t="s">
        <v>1252</v>
      </c>
      <c r="AL371" s="32" t="s">
        <v>24</v>
      </c>
      <c r="AM371" s="32" t="s">
        <v>1384</v>
      </c>
      <c r="AN371" s="32"/>
      <c r="AO371">
        <v>166</v>
      </c>
      <c r="AP371">
        <v>29</v>
      </c>
      <c r="AR371" s="6">
        <f t="shared" si="20"/>
        <v>822.45</v>
      </c>
      <c r="AS371" s="6">
        <f t="shared" si="21"/>
        <v>-71.906666666666638</v>
      </c>
      <c r="AT371" s="6">
        <f t="shared" si="22"/>
        <v>-35.673333333333318</v>
      </c>
      <c r="AU371" s="6">
        <f t="shared" si="23"/>
        <v>107.85999999999997</v>
      </c>
    </row>
    <row r="372" spans="1:47" x14ac:dyDescent="0.35">
      <c r="A372">
        <v>92</v>
      </c>
      <c r="B372">
        <v>49</v>
      </c>
      <c r="C372" s="12">
        <v>1791</v>
      </c>
      <c r="D372" s="12">
        <v>2</v>
      </c>
      <c r="E372" s="12">
        <v>19</v>
      </c>
      <c r="F372"/>
      <c r="G372" t="s">
        <v>137</v>
      </c>
      <c r="H372" t="s">
        <v>436</v>
      </c>
      <c r="I372"/>
      <c r="J372" s="32"/>
      <c r="K372"/>
      <c r="L372" s="5">
        <v>174</v>
      </c>
      <c r="M372" s="5">
        <v>78</v>
      </c>
      <c r="O372" s="8">
        <v>91</v>
      </c>
      <c r="P372" s="8">
        <v>48</v>
      </c>
      <c r="Q372" s="7">
        <v>1791</v>
      </c>
      <c r="R372" s="7">
        <v>2</v>
      </c>
      <c r="S372" s="7">
        <v>19</v>
      </c>
      <c r="U372" s="31" t="s">
        <v>137</v>
      </c>
      <c r="V372" s="31" t="s">
        <v>436</v>
      </c>
      <c r="Z372" s="43">
        <v>87</v>
      </c>
      <c r="AA372" s="43">
        <v>39</v>
      </c>
      <c r="AC372">
        <v>102</v>
      </c>
      <c r="AD372">
        <v>53</v>
      </c>
      <c r="AE372" s="12">
        <v>1791</v>
      </c>
      <c r="AF372" s="12">
        <v>2</v>
      </c>
      <c r="AG372" s="12">
        <v>19</v>
      </c>
      <c r="AH372" s="12">
        <v>169</v>
      </c>
      <c r="AI372"/>
      <c r="AJ372" t="s">
        <v>137</v>
      </c>
      <c r="AK372" t="s">
        <v>436</v>
      </c>
      <c r="AL372" s="32"/>
      <c r="AM372" s="32"/>
      <c r="AN372" s="32"/>
      <c r="AO372">
        <v>69</v>
      </c>
      <c r="AP372">
        <v>83</v>
      </c>
      <c r="AR372" s="6">
        <f t="shared" si="20"/>
        <v>331.99999999999994</v>
      </c>
      <c r="AS372" s="6">
        <f t="shared" si="21"/>
        <v>-27.224444444444487</v>
      </c>
      <c r="AT372" s="6">
        <f t="shared" si="22"/>
        <v>-14.002222222222242</v>
      </c>
      <c r="AU372" s="6">
        <f t="shared" si="23"/>
        <v>40.836666666666645</v>
      </c>
    </row>
    <row r="373" spans="1:47" x14ac:dyDescent="0.35">
      <c r="A373">
        <v>93</v>
      </c>
      <c r="B373">
        <v>50</v>
      </c>
      <c r="C373" s="12">
        <v>1791</v>
      </c>
      <c r="D373" s="12">
        <v>2</v>
      </c>
      <c r="E373" s="12">
        <v>19</v>
      </c>
      <c r="F373"/>
      <c r="G373" t="s">
        <v>300</v>
      </c>
      <c r="H373" t="s">
        <v>41</v>
      </c>
      <c r="I373" t="s">
        <v>24</v>
      </c>
      <c r="J373" s="32" t="s">
        <v>1384</v>
      </c>
      <c r="K373"/>
      <c r="L373" s="5">
        <v>1777</v>
      </c>
      <c r="M373" s="5">
        <v>91</v>
      </c>
      <c r="O373" s="8">
        <v>92</v>
      </c>
      <c r="P373" s="8">
        <v>48</v>
      </c>
      <c r="Q373" s="7">
        <v>1791</v>
      </c>
      <c r="R373" s="7">
        <v>2</v>
      </c>
      <c r="S373" s="7">
        <v>19</v>
      </c>
      <c r="U373" s="31" t="s">
        <v>300</v>
      </c>
      <c r="V373" s="31" t="s">
        <v>41</v>
      </c>
      <c r="W373" s="32" t="s">
        <v>24</v>
      </c>
      <c r="X373" s="32" t="s">
        <v>1384</v>
      </c>
      <c r="Z373" s="43">
        <v>888</v>
      </c>
      <c r="AA373" s="43">
        <v>95</v>
      </c>
      <c r="AC373">
        <v>102</v>
      </c>
      <c r="AD373">
        <v>53</v>
      </c>
      <c r="AE373" s="12">
        <v>1791</v>
      </c>
      <c r="AF373" s="12">
        <v>2</v>
      </c>
      <c r="AG373" s="12">
        <v>19</v>
      </c>
      <c r="AH373" s="12">
        <v>170</v>
      </c>
      <c r="AI373"/>
      <c r="AJ373" t="s">
        <v>300</v>
      </c>
      <c r="AK373" t="s">
        <v>41</v>
      </c>
      <c r="AL373" s="32" t="s">
        <v>24</v>
      </c>
      <c r="AM373" s="32" t="s">
        <v>1384</v>
      </c>
      <c r="AN373" s="32"/>
      <c r="AO373">
        <v>960</v>
      </c>
      <c r="AP373">
        <v>8</v>
      </c>
      <c r="AR373" s="6">
        <f t="shared" si="20"/>
        <v>3626.9399999999996</v>
      </c>
      <c r="AS373" s="6">
        <f t="shared" si="21"/>
        <v>-165.93666666666687</v>
      </c>
      <c r="AT373" s="6">
        <f t="shared" si="22"/>
        <v>-82.923333333333431</v>
      </c>
      <c r="AU373" s="6">
        <f t="shared" si="23"/>
        <v>248.89999999999978</v>
      </c>
    </row>
    <row r="374" spans="1:47" x14ac:dyDescent="0.35">
      <c r="A374">
        <v>118</v>
      </c>
      <c r="B374">
        <v>62</v>
      </c>
      <c r="C374" s="12">
        <v>1791</v>
      </c>
      <c r="D374" s="12">
        <v>2</v>
      </c>
      <c r="E374" s="12">
        <v>19</v>
      </c>
      <c r="F374" t="s">
        <v>73</v>
      </c>
      <c r="G374" t="s">
        <v>51</v>
      </c>
      <c r="H374" t="s">
        <v>104</v>
      </c>
      <c r="I374" t="s">
        <v>24</v>
      </c>
      <c r="J374" s="32" t="s">
        <v>1384</v>
      </c>
      <c r="K374"/>
      <c r="L374" s="5">
        <v>1387</v>
      </c>
      <c r="M374" s="5">
        <v>33</v>
      </c>
      <c r="O374" s="8">
        <v>92</v>
      </c>
      <c r="P374" s="8">
        <v>48</v>
      </c>
      <c r="Q374" s="7">
        <v>1791</v>
      </c>
      <c r="R374" s="7">
        <v>2</v>
      </c>
      <c r="S374" s="7">
        <v>19</v>
      </c>
      <c r="T374" s="7" t="s">
        <v>1017</v>
      </c>
      <c r="U374" s="31" t="s">
        <v>51</v>
      </c>
      <c r="V374" s="31" t="s">
        <v>104</v>
      </c>
      <c r="W374" s="32" t="s">
        <v>24</v>
      </c>
      <c r="X374" s="32" t="s">
        <v>1384</v>
      </c>
      <c r="Z374" s="43">
        <v>693</v>
      </c>
      <c r="AA374" s="43">
        <v>66</v>
      </c>
      <c r="AC374">
        <v>102</v>
      </c>
      <c r="AD374">
        <v>53</v>
      </c>
      <c r="AE374" s="12">
        <v>1791</v>
      </c>
      <c r="AF374" s="12">
        <v>2</v>
      </c>
      <c r="AG374" s="12">
        <v>19</v>
      </c>
      <c r="AH374" s="12">
        <v>169</v>
      </c>
      <c r="AI374" t="s">
        <v>1250</v>
      </c>
      <c r="AJ374" t="s">
        <v>51</v>
      </c>
      <c r="AK374" t="s">
        <v>104</v>
      </c>
      <c r="AL374" s="32" t="s">
        <v>24</v>
      </c>
      <c r="AM374" s="32" t="s">
        <v>1384</v>
      </c>
      <c r="AN374" s="32"/>
      <c r="AO374">
        <v>55</v>
      </c>
      <c r="AP374">
        <v>43</v>
      </c>
      <c r="AR374" s="6">
        <f t="shared" si="20"/>
        <v>2136.4199999999996</v>
      </c>
      <c r="AS374" s="6">
        <f t="shared" si="21"/>
        <v>-437.81000000000023</v>
      </c>
      <c r="AT374" s="6">
        <f t="shared" si="22"/>
        <v>-218.57000000000014</v>
      </c>
      <c r="AU374" s="6">
        <f t="shared" si="23"/>
        <v>656.70999999999992</v>
      </c>
    </row>
    <row r="375" spans="1:47" x14ac:dyDescent="0.35">
      <c r="A375">
        <v>289</v>
      </c>
      <c r="B375">
        <v>148</v>
      </c>
      <c r="C375" s="12">
        <v>1791</v>
      </c>
      <c r="D375" s="12">
        <v>2</v>
      </c>
      <c r="E375" s="12">
        <v>19</v>
      </c>
      <c r="F375"/>
      <c r="G375" t="s">
        <v>51</v>
      </c>
      <c r="H375" t="s">
        <v>104</v>
      </c>
      <c r="I375" t="s">
        <v>24</v>
      </c>
      <c r="J375" s="32" t="s">
        <v>1384</v>
      </c>
      <c r="K375" t="s">
        <v>25</v>
      </c>
      <c r="L375" s="5">
        <v>68</v>
      </c>
      <c r="M375" s="5">
        <v>44</v>
      </c>
      <c r="O375" s="8">
        <v>92</v>
      </c>
      <c r="P375" s="8">
        <v>48</v>
      </c>
      <c r="Q375" s="7">
        <v>1791</v>
      </c>
      <c r="R375" s="7">
        <v>2</v>
      </c>
      <c r="S375" s="7">
        <v>19</v>
      </c>
      <c r="U375" s="31" t="s">
        <v>51</v>
      </c>
      <c r="V375" s="31" t="s">
        <v>104</v>
      </c>
      <c r="W375" s="32" t="s">
        <v>24</v>
      </c>
      <c r="X375" s="32" t="s">
        <v>1384</v>
      </c>
      <c r="Y375" s="32" t="s">
        <v>25</v>
      </c>
      <c r="Z375" s="43">
        <v>34</v>
      </c>
      <c r="AA375" s="43">
        <v>28</v>
      </c>
      <c r="AC375">
        <v>102</v>
      </c>
      <c r="AD375">
        <v>53</v>
      </c>
      <c r="AE375" s="12">
        <v>1791</v>
      </c>
      <c r="AF375" s="12">
        <v>2</v>
      </c>
      <c r="AG375" s="12">
        <v>19</v>
      </c>
      <c r="AH375" s="12">
        <v>169</v>
      </c>
      <c r="AI375" t="s">
        <v>1250</v>
      </c>
      <c r="AJ375" t="s">
        <v>51</v>
      </c>
      <c r="AK375" t="s">
        <v>104</v>
      </c>
      <c r="AL375" s="32" t="s">
        <v>24</v>
      </c>
      <c r="AM375" s="32" t="s">
        <v>1384</v>
      </c>
      <c r="AN375" s="32" t="s">
        <v>25</v>
      </c>
      <c r="AO375">
        <v>1303</v>
      </c>
      <c r="AP375">
        <v>74</v>
      </c>
      <c r="AR375" s="6">
        <f t="shared" si="20"/>
        <v>1406.46</v>
      </c>
      <c r="AS375" s="6">
        <f t="shared" si="21"/>
        <v>556.65333333333331</v>
      </c>
      <c r="AT375" s="6">
        <f t="shared" si="22"/>
        <v>278.10666666666668</v>
      </c>
      <c r="AU375" s="6">
        <f t="shared" si="23"/>
        <v>-834.92000000000007</v>
      </c>
    </row>
    <row r="376" spans="1:47" x14ac:dyDescent="0.35">
      <c r="A376">
        <v>53</v>
      </c>
      <c r="B376">
        <v>29</v>
      </c>
      <c r="C376" s="12">
        <v>1791</v>
      </c>
      <c r="D376" s="12">
        <v>2</v>
      </c>
      <c r="E376" s="12">
        <v>19</v>
      </c>
      <c r="F376"/>
      <c r="G376" t="s">
        <v>36</v>
      </c>
      <c r="H376" t="s">
        <v>437</v>
      </c>
      <c r="I376" t="s">
        <v>24</v>
      </c>
      <c r="J376" s="32" t="s">
        <v>1384</v>
      </c>
      <c r="K376" t="s">
        <v>25</v>
      </c>
      <c r="L376" s="5">
        <v>5550</v>
      </c>
      <c r="M376" s="5">
        <v>14</v>
      </c>
      <c r="O376" s="8">
        <v>92</v>
      </c>
      <c r="P376" s="8">
        <v>48</v>
      </c>
      <c r="Q376" s="7">
        <v>1791</v>
      </c>
      <c r="R376" s="7">
        <v>2</v>
      </c>
      <c r="S376" s="7">
        <v>19</v>
      </c>
      <c r="U376" s="31" t="s">
        <v>36</v>
      </c>
      <c r="V376" s="31" t="s">
        <v>437</v>
      </c>
      <c r="W376" s="32" t="s">
        <v>24</v>
      </c>
      <c r="X376" s="32" t="s">
        <v>1384</v>
      </c>
      <c r="Z376" s="43">
        <v>2775</v>
      </c>
      <c r="AA376" s="43">
        <v>7</v>
      </c>
      <c r="AC376">
        <v>102</v>
      </c>
      <c r="AD376">
        <v>53</v>
      </c>
      <c r="AE376" s="12">
        <v>1791</v>
      </c>
      <c r="AF376" s="12">
        <v>2</v>
      </c>
      <c r="AG376" s="12">
        <v>19</v>
      </c>
      <c r="AH376" s="12">
        <v>170</v>
      </c>
      <c r="AI376"/>
      <c r="AJ376" t="s">
        <v>36</v>
      </c>
      <c r="AK376" t="s">
        <v>437</v>
      </c>
      <c r="AL376" s="32" t="s">
        <v>24</v>
      </c>
      <c r="AM376" s="32" t="s">
        <v>1384</v>
      </c>
      <c r="AN376" s="32"/>
      <c r="AO376">
        <v>1764</v>
      </c>
      <c r="AP376">
        <v>30</v>
      </c>
      <c r="AR376" s="6">
        <f t="shared" si="20"/>
        <v>10089.509999999998</v>
      </c>
      <c r="AS376" s="6">
        <f t="shared" si="21"/>
        <v>-1065.9133333333345</v>
      </c>
      <c r="AT376" s="6">
        <f t="shared" si="22"/>
        <v>-533.02666666666721</v>
      </c>
      <c r="AU376" s="6">
        <f t="shared" si="23"/>
        <v>1598.8699999999992</v>
      </c>
    </row>
    <row r="377" spans="1:47" x14ac:dyDescent="0.35">
      <c r="A377">
        <v>93</v>
      </c>
      <c r="B377">
        <v>50</v>
      </c>
      <c r="C377" s="12">
        <v>1791</v>
      </c>
      <c r="D377" s="12">
        <v>2</v>
      </c>
      <c r="E377" s="12">
        <v>19</v>
      </c>
      <c r="F377"/>
      <c r="G377" t="s">
        <v>53</v>
      </c>
      <c r="H377" t="s">
        <v>106</v>
      </c>
      <c r="I377" s="32"/>
      <c r="J377" s="32"/>
      <c r="K377"/>
      <c r="L377" s="5">
        <v>4817</v>
      </c>
      <c r="M377" s="5">
        <v>31</v>
      </c>
      <c r="O377" s="8">
        <v>93</v>
      </c>
      <c r="P377" s="8">
        <v>48</v>
      </c>
      <c r="Q377" s="7">
        <v>1791</v>
      </c>
      <c r="R377" s="7">
        <v>2</v>
      </c>
      <c r="S377" s="7">
        <v>19</v>
      </c>
      <c r="U377" s="31" t="s">
        <v>53</v>
      </c>
      <c r="V377" s="31" t="s">
        <v>106</v>
      </c>
      <c r="Z377" s="43">
        <v>2408</v>
      </c>
      <c r="AA377" s="43">
        <v>65</v>
      </c>
      <c r="AC377">
        <v>102</v>
      </c>
      <c r="AD377">
        <v>53</v>
      </c>
      <c r="AE377" s="12">
        <v>1791</v>
      </c>
      <c r="AF377" s="12">
        <v>2</v>
      </c>
      <c r="AG377" s="12">
        <v>19</v>
      </c>
      <c r="AH377" s="12">
        <v>170</v>
      </c>
      <c r="AI377"/>
      <c r="AJ377" t="s">
        <v>53</v>
      </c>
      <c r="AK377" t="s">
        <v>106</v>
      </c>
      <c r="AL377" s="32"/>
      <c r="AM377" s="32"/>
      <c r="AN377" s="32"/>
      <c r="AO377">
        <v>1300</v>
      </c>
      <c r="AP377">
        <v>66</v>
      </c>
      <c r="AR377" s="6">
        <f t="shared" si="20"/>
        <v>8526.619999999999</v>
      </c>
      <c r="AS377" s="6">
        <f t="shared" si="21"/>
        <v>-1027.7011111111119</v>
      </c>
      <c r="AT377" s="6">
        <f t="shared" si="22"/>
        <v>-513.50555555555593</v>
      </c>
      <c r="AU377" s="6">
        <f t="shared" si="23"/>
        <v>1541.5466666666659</v>
      </c>
    </row>
    <row r="378" spans="1:47" x14ac:dyDescent="0.35">
      <c r="A378">
        <v>93</v>
      </c>
      <c r="B378">
        <v>50</v>
      </c>
      <c r="C378" s="12">
        <v>1791</v>
      </c>
      <c r="D378" s="12">
        <v>2</v>
      </c>
      <c r="E378" s="12">
        <v>21</v>
      </c>
      <c r="F378"/>
      <c r="G378" t="s">
        <v>71</v>
      </c>
      <c r="H378" t="s">
        <v>265</v>
      </c>
      <c r="I378"/>
      <c r="J378"/>
      <c r="K378"/>
      <c r="L378" s="5">
        <v>91</v>
      </c>
      <c r="M378" s="5">
        <v>66</v>
      </c>
      <c r="O378" s="8">
        <v>93</v>
      </c>
      <c r="P378" s="8">
        <v>49</v>
      </c>
      <c r="Q378" s="7">
        <v>1791</v>
      </c>
      <c r="R378" s="7">
        <v>2</v>
      </c>
      <c r="S378" s="7">
        <v>21</v>
      </c>
      <c r="U378" s="31" t="s">
        <v>71</v>
      </c>
      <c r="V378" s="31" t="s">
        <v>265</v>
      </c>
      <c r="X378"/>
      <c r="Z378" s="43">
        <v>45</v>
      </c>
      <c r="AA378" s="43">
        <v>84</v>
      </c>
      <c r="AC378">
        <v>102</v>
      </c>
      <c r="AD378">
        <v>53</v>
      </c>
      <c r="AE378" s="12">
        <v>1791</v>
      </c>
      <c r="AF378" s="12">
        <v>2</v>
      </c>
      <c r="AG378" s="12">
        <v>21</v>
      </c>
      <c r="AH378" s="12">
        <v>172</v>
      </c>
      <c r="AI378"/>
      <c r="AJ378" t="s">
        <v>71</v>
      </c>
      <c r="AK378" t="s">
        <v>265</v>
      </c>
      <c r="AL378" s="32"/>
      <c r="AM378"/>
      <c r="AN378" s="32"/>
      <c r="AO378">
        <v>45</v>
      </c>
      <c r="AP378">
        <v>78</v>
      </c>
      <c r="AR378" s="6">
        <f t="shared" si="20"/>
        <v>183.28</v>
      </c>
      <c r="AS378" s="6">
        <f t="shared" si="21"/>
        <v>-10.202222222222222</v>
      </c>
      <c r="AT378" s="6">
        <f t="shared" si="22"/>
        <v>-4.931111111111111</v>
      </c>
      <c r="AU378" s="6">
        <f t="shared" si="23"/>
        <v>15.313333333333334</v>
      </c>
    </row>
    <row r="379" spans="1:47" x14ac:dyDescent="0.35">
      <c r="A379">
        <v>94</v>
      </c>
      <c r="B379">
        <v>50</v>
      </c>
      <c r="C379" s="12">
        <v>1791</v>
      </c>
      <c r="D379" s="12">
        <v>2</v>
      </c>
      <c r="E379" s="12">
        <v>21</v>
      </c>
      <c r="F379"/>
      <c r="G379" t="s">
        <v>337</v>
      </c>
      <c r="H379" t="s">
        <v>440</v>
      </c>
      <c r="I379" t="s">
        <v>24</v>
      </c>
      <c r="J379" s="32" t="s">
        <v>1384</v>
      </c>
      <c r="K379"/>
      <c r="L379" s="5">
        <v>699</v>
      </c>
      <c r="M379" s="5">
        <v>70</v>
      </c>
      <c r="O379" s="8">
        <v>10</v>
      </c>
      <c r="P379" s="8">
        <v>49</v>
      </c>
      <c r="Q379" s="7">
        <v>1791</v>
      </c>
      <c r="R379" s="7">
        <v>2</v>
      </c>
      <c r="S379" s="7">
        <v>21</v>
      </c>
      <c r="U379" s="31" t="s">
        <v>337</v>
      </c>
      <c r="V379" s="31" t="s">
        <v>440</v>
      </c>
      <c r="W379" s="32" t="s">
        <v>24</v>
      </c>
      <c r="X379" s="32" t="s">
        <v>1384</v>
      </c>
      <c r="Z379" s="43">
        <v>349</v>
      </c>
      <c r="AA379" s="43">
        <v>85</v>
      </c>
      <c r="AC379">
        <v>102</v>
      </c>
      <c r="AD379">
        <v>53</v>
      </c>
      <c r="AE379" s="12">
        <v>1791</v>
      </c>
      <c r="AF379" s="12">
        <v>2</v>
      </c>
      <c r="AG379" s="12">
        <v>21</v>
      </c>
      <c r="AH379" s="12">
        <v>172</v>
      </c>
      <c r="AI379"/>
      <c r="AJ379" t="s">
        <v>337</v>
      </c>
      <c r="AK379" t="s">
        <v>405</v>
      </c>
      <c r="AL379" s="32" t="s">
        <v>24</v>
      </c>
      <c r="AM379" s="32" t="s">
        <v>1384</v>
      </c>
      <c r="AN379" s="32"/>
      <c r="AO379">
        <v>188</v>
      </c>
      <c r="AP379">
        <v>91</v>
      </c>
      <c r="AR379" s="6">
        <f t="shared" si="20"/>
        <v>1238.46</v>
      </c>
      <c r="AS379" s="6">
        <f t="shared" si="21"/>
        <v>-149.27333333333337</v>
      </c>
      <c r="AT379" s="6">
        <f t="shared" si="22"/>
        <v>-74.486666666666693</v>
      </c>
      <c r="AU379" s="6">
        <f t="shared" si="23"/>
        <v>223.91</v>
      </c>
    </row>
    <row r="380" spans="1:47" x14ac:dyDescent="0.35">
      <c r="A380">
        <v>94</v>
      </c>
      <c r="B380">
        <v>50</v>
      </c>
      <c r="C380" s="12">
        <v>1791</v>
      </c>
      <c r="D380" s="12">
        <v>2</v>
      </c>
      <c r="E380" s="12">
        <v>21</v>
      </c>
      <c r="F380"/>
      <c r="G380" t="s">
        <v>248</v>
      </c>
      <c r="H380" t="s">
        <v>188</v>
      </c>
      <c r="I380" s="32"/>
      <c r="J380" s="32"/>
      <c r="K380"/>
      <c r="L380" s="5">
        <v>733</v>
      </c>
      <c r="M380" s="5">
        <v>48</v>
      </c>
      <c r="O380" s="8">
        <v>33</v>
      </c>
      <c r="P380" s="8">
        <v>7</v>
      </c>
      <c r="Q380" s="7">
        <v>1791</v>
      </c>
      <c r="R380" s="7">
        <v>2</v>
      </c>
      <c r="S380" s="7">
        <v>21</v>
      </c>
      <c r="U380" s="31" t="s">
        <v>248</v>
      </c>
      <c r="V380" s="31" t="s">
        <v>188</v>
      </c>
      <c r="Z380" s="43">
        <v>366</v>
      </c>
      <c r="AA380" s="43">
        <v>74</v>
      </c>
      <c r="AC380">
        <v>102</v>
      </c>
      <c r="AD380">
        <v>53</v>
      </c>
      <c r="AE380" s="12">
        <v>1791</v>
      </c>
      <c r="AF380" s="12">
        <v>2</v>
      </c>
      <c r="AG380" s="12">
        <v>21</v>
      </c>
      <c r="AH380" s="12">
        <v>172</v>
      </c>
      <c r="AI380"/>
      <c r="AJ380" t="s">
        <v>248</v>
      </c>
      <c r="AK380" t="s">
        <v>188</v>
      </c>
      <c r="AL380" s="32"/>
      <c r="AM380" s="32"/>
      <c r="AN380" s="32"/>
      <c r="AO380">
        <v>265</v>
      </c>
      <c r="AP380">
        <v>36</v>
      </c>
      <c r="AR380" s="6">
        <f t="shared" si="20"/>
        <v>1365.58</v>
      </c>
      <c r="AS380" s="6">
        <f t="shared" si="21"/>
        <v>-126.55555555555564</v>
      </c>
      <c r="AT380" s="6">
        <f t="shared" si="22"/>
        <v>-63.017777777777816</v>
      </c>
      <c r="AU380" s="6">
        <f t="shared" si="23"/>
        <v>189.83333333333326</v>
      </c>
    </row>
    <row r="381" spans="1:47" x14ac:dyDescent="0.35">
      <c r="A381">
        <v>95</v>
      </c>
      <c r="B381">
        <v>51</v>
      </c>
      <c r="C381" s="12">
        <v>1791</v>
      </c>
      <c r="D381" s="12">
        <v>2</v>
      </c>
      <c r="E381" s="12">
        <v>21</v>
      </c>
      <c r="F381"/>
      <c r="G381" t="s">
        <v>53</v>
      </c>
      <c r="H381" t="s">
        <v>442</v>
      </c>
      <c r="I381"/>
      <c r="J381" s="32"/>
      <c r="K381"/>
      <c r="L381" s="5">
        <v>4827</v>
      </c>
      <c r="M381" s="5">
        <v>81</v>
      </c>
      <c r="O381" s="8">
        <v>94</v>
      </c>
      <c r="P381" s="8">
        <v>49</v>
      </c>
      <c r="Q381" s="7">
        <v>1791</v>
      </c>
      <c r="R381" s="7">
        <v>2</v>
      </c>
      <c r="S381" s="7">
        <v>21</v>
      </c>
      <c r="U381" s="31" t="s">
        <v>53</v>
      </c>
      <c r="V381" s="31" t="s">
        <v>442</v>
      </c>
      <c r="Z381" s="43">
        <v>2413</v>
      </c>
      <c r="AA381" s="43">
        <v>91</v>
      </c>
      <c r="AC381">
        <v>102</v>
      </c>
      <c r="AD381">
        <v>53</v>
      </c>
      <c r="AE381" s="12">
        <v>1791</v>
      </c>
      <c r="AF381" s="12">
        <v>2</v>
      </c>
      <c r="AG381" s="12">
        <v>21</v>
      </c>
      <c r="AH381" s="12">
        <v>172</v>
      </c>
      <c r="AI381"/>
      <c r="AJ381" t="s">
        <v>53</v>
      </c>
      <c r="AK381" t="s">
        <v>442</v>
      </c>
      <c r="AL381" s="32"/>
      <c r="AM381" s="32"/>
      <c r="AN381" s="32"/>
      <c r="AO381">
        <v>1303</v>
      </c>
      <c r="AP381">
        <v>51</v>
      </c>
      <c r="AR381" s="6">
        <f t="shared" si="20"/>
        <v>8545.2300000000014</v>
      </c>
      <c r="AS381" s="6">
        <f t="shared" si="21"/>
        <v>-1029.9299999999994</v>
      </c>
      <c r="AT381" s="6">
        <f t="shared" si="22"/>
        <v>-514.86999999999966</v>
      </c>
      <c r="AU381" s="6">
        <f t="shared" si="23"/>
        <v>1544.9000000000003</v>
      </c>
    </row>
    <row r="382" spans="1:47" x14ac:dyDescent="0.35">
      <c r="A382">
        <v>94</v>
      </c>
      <c r="B382">
        <v>50</v>
      </c>
      <c r="C382" s="12">
        <v>1791</v>
      </c>
      <c r="D382" s="12">
        <v>2</v>
      </c>
      <c r="E382" s="12">
        <v>21</v>
      </c>
      <c r="F382"/>
      <c r="G382" t="s">
        <v>101</v>
      </c>
      <c r="H382" t="s">
        <v>441</v>
      </c>
      <c r="I382" s="32"/>
      <c r="J382" s="32"/>
      <c r="K382"/>
      <c r="L382" s="5">
        <v>5526</v>
      </c>
      <c r="M382" s="5">
        <v>11</v>
      </c>
      <c r="O382" s="8">
        <v>49</v>
      </c>
      <c r="P382" s="8">
        <v>49</v>
      </c>
      <c r="Q382" s="7">
        <v>1791</v>
      </c>
      <c r="R382" s="7">
        <v>2</v>
      </c>
      <c r="S382" s="7">
        <v>21</v>
      </c>
      <c r="U382" s="31" t="s">
        <v>123</v>
      </c>
      <c r="V382" t="s">
        <v>441</v>
      </c>
      <c r="Z382" s="43">
        <v>2763</v>
      </c>
      <c r="AA382" s="43">
        <v>6</v>
      </c>
      <c r="AC382">
        <v>102</v>
      </c>
      <c r="AD382">
        <v>53</v>
      </c>
      <c r="AE382" s="12">
        <v>1791</v>
      </c>
      <c r="AF382" s="12">
        <v>2</v>
      </c>
      <c r="AG382" s="12">
        <v>21</v>
      </c>
      <c r="AH382" s="12">
        <v>172</v>
      </c>
      <c r="AI382"/>
      <c r="AJ382" t="s">
        <v>101</v>
      </c>
      <c r="AK382" t="s">
        <v>441</v>
      </c>
      <c r="AL382" s="32"/>
      <c r="AM382" s="32"/>
      <c r="AN382" s="32"/>
      <c r="AO382">
        <v>1492</v>
      </c>
      <c r="AP382">
        <v>4</v>
      </c>
      <c r="AR382" s="6">
        <f t="shared" si="20"/>
        <v>9781.2100000000009</v>
      </c>
      <c r="AS382" s="6">
        <f t="shared" si="21"/>
        <v>-1178.9055555555553</v>
      </c>
      <c r="AT382" s="6">
        <f t="shared" si="22"/>
        <v>-589.50777777777773</v>
      </c>
      <c r="AU382" s="6">
        <f t="shared" si="23"/>
        <v>1768.3633333333337</v>
      </c>
    </row>
    <row r="383" spans="1:47" x14ac:dyDescent="0.35">
      <c r="A383">
        <v>95</v>
      </c>
      <c r="B383">
        <v>51</v>
      </c>
      <c r="C383" s="12">
        <v>1791</v>
      </c>
      <c r="D383" s="12">
        <v>2</v>
      </c>
      <c r="E383" s="12">
        <v>21</v>
      </c>
      <c r="F383"/>
      <c r="G383" t="s">
        <v>36</v>
      </c>
      <c r="H383" t="s">
        <v>443</v>
      </c>
      <c r="I383"/>
      <c r="J383" s="32"/>
      <c r="K383"/>
      <c r="L383" s="5">
        <v>3724</v>
      </c>
      <c r="M383" s="5">
        <v>78</v>
      </c>
      <c r="O383" s="8">
        <v>94</v>
      </c>
      <c r="P383" s="8">
        <v>27</v>
      </c>
      <c r="Q383" s="7">
        <v>1791</v>
      </c>
      <c r="R383" s="7">
        <v>2</v>
      </c>
      <c r="S383" s="7">
        <v>21</v>
      </c>
      <c r="U383" s="31" t="s">
        <v>36</v>
      </c>
      <c r="V383" s="31" t="s">
        <v>443</v>
      </c>
      <c r="Z383" s="43">
        <v>1862</v>
      </c>
      <c r="AA383" s="43">
        <v>39</v>
      </c>
      <c r="AC383">
        <v>102</v>
      </c>
      <c r="AD383">
        <v>53</v>
      </c>
      <c r="AE383" s="12">
        <v>1791</v>
      </c>
      <c r="AF383" s="12">
        <v>2</v>
      </c>
      <c r="AG383" s="12">
        <v>21</v>
      </c>
      <c r="AH383" s="12">
        <v>172</v>
      </c>
      <c r="AI383"/>
      <c r="AJ383" t="s">
        <v>36</v>
      </c>
      <c r="AK383" t="s">
        <v>1253</v>
      </c>
      <c r="AL383" s="32"/>
      <c r="AM383" s="32"/>
      <c r="AN383" s="32"/>
      <c r="AO383">
        <v>1005</v>
      </c>
      <c r="AP383">
        <v>68</v>
      </c>
      <c r="AR383" s="6">
        <f t="shared" si="20"/>
        <v>6592.8500000000013</v>
      </c>
      <c r="AS383" s="6">
        <f t="shared" si="21"/>
        <v>-794.62444444444395</v>
      </c>
      <c r="AT383" s="6">
        <f t="shared" si="22"/>
        <v>-397.70222222222196</v>
      </c>
      <c r="AU383" s="6">
        <f t="shared" si="23"/>
        <v>1191.9366666666667</v>
      </c>
    </row>
    <row r="384" spans="1:47" x14ac:dyDescent="0.35">
      <c r="A384">
        <v>95</v>
      </c>
      <c r="B384">
        <v>51</v>
      </c>
      <c r="C384" s="12">
        <v>1791</v>
      </c>
      <c r="D384" s="12">
        <v>2</v>
      </c>
      <c r="E384" s="12">
        <v>21</v>
      </c>
      <c r="F384"/>
      <c r="G384" t="s">
        <v>45</v>
      </c>
      <c r="H384" t="s">
        <v>255</v>
      </c>
      <c r="I384" t="s">
        <v>24</v>
      </c>
      <c r="J384" s="32" t="s">
        <v>1384</v>
      </c>
      <c r="K384" t="s">
        <v>25</v>
      </c>
      <c r="L384" s="5">
        <v>1832</v>
      </c>
      <c r="M384" s="5">
        <v>16</v>
      </c>
      <c r="O384" s="8">
        <v>94</v>
      </c>
      <c r="P384" s="8">
        <v>19</v>
      </c>
      <c r="Q384" s="7">
        <v>1791</v>
      </c>
      <c r="R384" s="7">
        <v>2</v>
      </c>
      <c r="S384" s="7">
        <v>21</v>
      </c>
      <c r="U384" s="31" t="s">
        <v>45</v>
      </c>
      <c r="V384" s="31" t="s">
        <v>255</v>
      </c>
      <c r="W384" s="31" t="s">
        <v>24</v>
      </c>
      <c r="X384" s="32" t="s">
        <v>1384</v>
      </c>
      <c r="Y384" s="32" t="s">
        <v>25</v>
      </c>
      <c r="Z384" s="43">
        <v>916</v>
      </c>
      <c r="AA384" s="43">
        <v>8</v>
      </c>
      <c r="AC384">
        <v>102</v>
      </c>
      <c r="AD384">
        <v>53</v>
      </c>
      <c r="AE384" s="12">
        <v>1791</v>
      </c>
      <c r="AF384" s="12">
        <v>2</v>
      </c>
      <c r="AG384" s="12">
        <v>21</v>
      </c>
      <c r="AH384" s="12">
        <v>171</v>
      </c>
      <c r="AI384"/>
      <c r="AJ384" t="s">
        <v>45</v>
      </c>
      <c r="AK384" t="s">
        <v>255</v>
      </c>
      <c r="AL384" s="31" t="s">
        <v>24</v>
      </c>
      <c r="AM384" s="32" t="s">
        <v>1384</v>
      </c>
      <c r="AN384" s="32" t="s">
        <v>25</v>
      </c>
      <c r="AO384">
        <v>2116</v>
      </c>
      <c r="AP384">
        <v>14</v>
      </c>
      <c r="AR384" s="6">
        <f t="shared" si="20"/>
        <v>4864.38</v>
      </c>
      <c r="AS384" s="6">
        <f t="shared" si="21"/>
        <v>329.78666666666669</v>
      </c>
      <c r="AT384" s="6">
        <f t="shared" si="22"/>
        <v>164.81333333333336</v>
      </c>
      <c r="AU384" s="6">
        <f t="shared" si="23"/>
        <v>-494.67999999999995</v>
      </c>
    </row>
    <row r="385" spans="1:47" x14ac:dyDescent="0.35">
      <c r="A385">
        <v>296</v>
      </c>
      <c r="B385">
        <v>151</v>
      </c>
      <c r="C385" s="12">
        <v>1792</v>
      </c>
      <c r="D385" s="12">
        <v>2</v>
      </c>
      <c r="E385" s="12">
        <v>21</v>
      </c>
      <c r="F385"/>
      <c r="G385" t="s">
        <v>47</v>
      </c>
      <c r="H385" t="s">
        <v>439</v>
      </c>
      <c r="I385" s="32" t="s">
        <v>24</v>
      </c>
      <c r="J385" s="32" t="s">
        <v>1384</v>
      </c>
      <c r="K385"/>
      <c r="L385" s="5">
        <v>4515</v>
      </c>
      <c r="M385" s="5">
        <v>8</v>
      </c>
      <c r="O385" s="8">
        <v>95</v>
      </c>
      <c r="P385" s="8">
        <v>49</v>
      </c>
      <c r="Q385" s="7">
        <v>1792</v>
      </c>
      <c r="R385" s="7">
        <v>2</v>
      </c>
      <c r="S385" s="7">
        <v>21</v>
      </c>
      <c r="U385" s="31" t="s">
        <v>47</v>
      </c>
      <c r="V385" s="31" t="s">
        <v>439</v>
      </c>
      <c r="W385" s="32" t="s">
        <v>24</v>
      </c>
      <c r="X385" s="32" t="s">
        <v>1384</v>
      </c>
      <c r="Z385" s="43">
        <v>2257</v>
      </c>
      <c r="AA385" s="43">
        <v>73</v>
      </c>
      <c r="AC385">
        <v>102</v>
      </c>
      <c r="AD385">
        <v>53</v>
      </c>
      <c r="AE385" s="12">
        <v>1791</v>
      </c>
      <c r="AF385" s="12">
        <v>2</v>
      </c>
      <c r="AG385" s="12">
        <v>21</v>
      </c>
      <c r="AH385" s="12">
        <v>171</v>
      </c>
      <c r="AI385"/>
      <c r="AJ385" t="s">
        <v>47</v>
      </c>
      <c r="AK385" t="s">
        <v>1254</v>
      </c>
      <c r="AL385" s="32" t="s">
        <v>24</v>
      </c>
      <c r="AM385" s="32" t="s">
        <v>1384</v>
      </c>
      <c r="AN385" s="32"/>
      <c r="AO385">
        <v>1606</v>
      </c>
      <c r="AP385">
        <v>87</v>
      </c>
      <c r="AR385" s="6">
        <f t="shared" si="20"/>
        <v>8379.68</v>
      </c>
      <c r="AS385" s="6">
        <f t="shared" si="21"/>
        <v>-790.77777777777794</v>
      </c>
      <c r="AT385" s="6">
        <f t="shared" si="22"/>
        <v>-394.92888888888893</v>
      </c>
      <c r="AU385" s="6">
        <f t="shared" si="23"/>
        <v>1186.3566666666666</v>
      </c>
    </row>
    <row r="386" spans="1:47" x14ac:dyDescent="0.35">
      <c r="A386">
        <v>60</v>
      </c>
      <c r="B386">
        <v>33</v>
      </c>
      <c r="C386" s="12">
        <v>1791</v>
      </c>
      <c r="D386" s="12">
        <v>2</v>
      </c>
      <c r="E386" s="12">
        <v>21</v>
      </c>
      <c r="F386"/>
      <c r="G386" t="s">
        <v>87</v>
      </c>
      <c r="H386" t="s">
        <v>86</v>
      </c>
      <c r="I386" s="32" t="s">
        <v>24</v>
      </c>
      <c r="J386" s="32" t="s">
        <v>1384</v>
      </c>
      <c r="K386"/>
      <c r="L386" s="5">
        <v>9332</v>
      </c>
      <c r="M386" s="5">
        <v>83</v>
      </c>
      <c r="O386" s="8">
        <v>17</v>
      </c>
      <c r="P386" s="8">
        <v>11</v>
      </c>
      <c r="Q386" s="7">
        <v>1790</v>
      </c>
      <c r="R386" s="7">
        <v>2</v>
      </c>
      <c r="S386" s="7">
        <v>21</v>
      </c>
      <c r="U386" s="31" t="s">
        <v>47</v>
      </c>
      <c r="V386" s="31" t="s">
        <v>1030</v>
      </c>
      <c r="W386" s="32" t="s">
        <v>24</v>
      </c>
      <c r="X386" s="32" t="s">
        <v>1384</v>
      </c>
      <c r="Z386" s="43">
        <v>4666</v>
      </c>
      <c r="AA386" s="43">
        <v>41</v>
      </c>
      <c r="AC386">
        <v>102</v>
      </c>
      <c r="AD386">
        <v>53</v>
      </c>
      <c r="AE386" s="12">
        <v>1791</v>
      </c>
      <c r="AF386" s="12">
        <v>2</v>
      </c>
      <c r="AG386" s="12">
        <v>21</v>
      </c>
      <c r="AH386" s="12">
        <v>171</v>
      </c>
      <c r="AI386"/>
      <c r="AJ386" t="s">
        <v>47</v>
      </c>
      <c r="AK386" t="s">
        <v>1255</v>
      </c>
      <c r="AL386" s="32" t="s">
        <v>24</v>
      </c>
      <c r="AM386" s="32" t="s">
        <v>1384</v>
      </c>
      <c r="AN386" s="32"/>
      <c r="AO386">
        <v>2642</v>
      </c>
      <c r="AP386">
        <v>63</v>
      </c>
      <c r="AR386" s="6">
        <f t="shared" si="20"/>
        <v>16641.87</v>
      </c>
      <c r="AS386" s="6">
        <f t="shared" si="21"/>
        <v>-1936.4433333333345</v>
      </c>
      <c r="AT386" s="6">
        <f t="shared" si="22"/>
        <v>-968.63666666666734</v>
      </c>
      <c r="AU386" s="6">
        <f t="shared" si="23"/>
        <v>2904.6599999999989</v>
      </c>
    </row>
    <row r="387" spans="1:47" x14ac:dyDescent="0.35">
      <c r="A387">
        <v>115</v>
      </c>
      <c r="B387">
        <v>61</v>
      </c>
      <c r="C387" s="12">
        <v>1791</v>
      </c>
      <c r="D387" s="12">
        <v>2</v>
      </c>
      <c r="E387" s="12">
        <v>22</v>
      </c>
      <c r="F387"/>
      <c r="G387" t="s">
        <v>444</v>
      </c>
      <c r="H387" t="s">
        <v>235</v>
      </c>
      <c r="I387" t="s">
        <v>24</v>
      </c>
      <c r="J387" s="32" t="s">
        <v>1384</v>
      </c>
      <c r="K387"/>
      <c r="L387" s="5">
        <v>294</v>
      </c>
      <c r="M387" s="5">
        <v>7</v>
      </c>
      <c r="O387" s="8">
        <v>95</v>
      </c>
      <c r="P387" s="8">
        <v>50</v>
      </c>
      <c r="Q387" s="7">
        <v>1791</v>
      </c>
      <c r="R387" s="7">
        <v>2</v>
      </c>
      <c r="S387" s="7">
        <v>22</v>
      </c>
      <c r="U387" s="31" t="s">
        <v>444</v>
      </c>
      <c r="V387" s="31" t="s">
        <v>235</v>
      </c>
      <c r="W387" s="32" t="s">
        <v>24</v>
      </c>
      <c r="X387" s="32" t="s">
        <v>1384</v>
      </c>
      <c r="Z387" s="43">
        <v>147</v>
      </c>
      <c r="AA387" s="43">
        <v>3</v>
      </c>
      <c r="AC387">
        <v>102</v>
      </c>
      <c r="AD387">
        <v>53</v>
      </c>
      <c r="AE387" s="12">
        <v>1791</v>
      </c>
      <c r="AF387" s="12">
        <v>2</v>
      </c>
      <c r="AG387" s="12">
        <v>22</v>
      </c>
      <c r="AH387" s="12">
        <v>174</v>
      </c>
      <c r="AI387"/>
      <c r="AJ387" t="s">
        <v>869</v>
      </c>
      <c r="AK387" t="s">
        <v>235</v>
      </c>
      <c r="AL387" s="32" t="s">
        <v>24</v>
      </c>
      <c r="AM387" s="32" t="s">
        <v>1384</v>
      </c>
      <c r="AN387" s="32"/>
      <c r="AO387">
        <v>111</v>
      </c>
      <c r="AP387">
        <v>60</v>
      </c>
      <c r="AR387" s="6">
        <f t="shared" si="20"/>
        <v>552.69999999999993</v>
      </c>
      <c r="AS387" s="6">
        <f t="shared" si="21"/>
        <v>-48.425555555555611</v>
      </c>
      <c r="AT387" s="6">
        <f t="shared" si="22"/>
        <v>-24.247777777777806</v>
      </c>
      <c r="AU387" s="6">
        <f t="shared" si="23"/>
        <v>72.633333333333297</v>
      </c>
    </row>
    <row r="388" spans="1:47" x14ac:dyDescent="0.35">
      <c r="A388">
        <v>95</v>
      </c>
      <c r="B388">
        <v>51</v>
      </c>
      <c r="C388" s="12">
        <v>1791</v>
      </c>
      <c r="D388" s="12">
        <v>2</v>
      </c>
      <c r="E388" s="12">
        <v>22</v>
      </c>
      <c r="F388"/>
      <c r="G388" t="s">
        <v>932</v>
      </c>
      <c r="H388"/>
      <c r="I388"/>
      <c r="J388" s="32"/>
      <c r="K388"/>
      <c r="L388" s="5">
        <v>811</v>
      </c>
      <c r="M388" s="5">
        <v>81</v>
      </c>
      <c r="O388" s="8">
        <v>95</v>
      </c>
      <c r="P388" s="8">
        <v>50</v>
      </c>
      <c r="Q388" s="7">
        <v>1791</v>
      </c>
      <c r="R388" s="7">
        <v>2</v>
      </c>
      <c r="S388" s="7">
        <v>22</v>
      </c>
      <c r="U388" t="s">
        <v>932</v>
      </c>
      <c r="Z388" s="43">
        <v>405</v>
      </c>
      <c r="AA388" s="43">
        <v>91</v>
      </c>
      <c r="AC388">
        <v>102</v>
      </c>
      <c r="AD388">
        <v>53</v>
      </c>
      <c r="AE388" s="12">
        <v>1791</v>
      </c>
      <c r="AF388" s="12">
        <v>2</v>
      </c>
      <c r="AG388" s="12">
        <v>22</v>
      </c>
      <c r="AH388" s="12">
        <v>174</v>
      </c>
      <c r="AI388"/>
      <c r="AJ388" t="s">
        <v>932</v>
      </c>
      <c r="AK388"/>
      <c r="AL388" s="32"/>
      <c r="AM388" s="32"/>
      <c r="AN388" s="32"/>
      <c r="AO388">
        <v>823</v>
      </c>
      <c r="AP388">
        <v>1</v>
      </c>
      <c r="AR388" s="6">
        <f t="shared" si="20"/>
        <v>2040.73</v>
      </c>
      <c r="AS388" s="6">
        <f t="shared" si="21"/>
        <v>95.181111111111079</v>
      </c>
      <c r="AT388" s="6">
        <f t="shared" si="22"/>
        <v>47.685555555555538</v>
      </c>
      <c r="AU388" s="6">
        <f t="shared" si="23"/>
        <v>-142.76666666666665</v>
      </c>
    </row>
    <row r="389" spans="1:47" x14ac:dyDescent="0.35">
      <c r="A389">
        <v>89</v>
      </c>
      <c r="B389">
        <v>48</v>
      </c>
      <c r="C389" s="12">
        <v>1791</v>
      </c>
      <c r="D389" s="12">
        <v>2</v>
      </c>
      <c r="E389" s="12">
        <v>23</v>
      </c>
      <c r="F389"/>
      <c r="G389" t="s">
        <v>45</v>
      </c>
      <c r="H389" t="s">
        <v>450</v>
      </c>
      <c r="I389"/>
      <c r="J389"/>
      <c r="K389"/>
      <c r="L389" s="5">
        <v>8</v>
      </c>
      <c r="M389" s="5">
        <v>77</v>
      </c>
      <c r="O389" s="8">
        <v>95</v>
      </c>
      <c r="P389" s="8">
        <v>50</v>
      </c>
      <c r="Q389" s="7">
        <v>1791</v>
      </c>
      <c r="R389" s="7">
        <v>2</v>
      </c>
      <c r="S389" s="7">
        <v>23</v>
      </c>
      <c r="U389" s="31" t="s">
        <v>45</v>
      </c>
      <c r="V389" s="31" t="s">
        <v>450</v>
      </c>
      <c r="X389"/>
      <c r="Z389" s="43">
        <v>4</v>
      </c>
      <c r="AA389" s="43">
        <v>39</v>
      </c>
      <c r="AC389">
        <v>103</v>
      </c>
      <c r="AD389">
        <v>54</v>
      </c>
      <c r="AE389" s="12">
        <v>1791</v>
      </c>
      <c r="AF389" s="12">
        <v>2</v>
      </c>
      <c r="AG389" s="12">
        <v>23</v>
      </c>
      <c r="AH389" s="12">
        <v>183</v>
      </c>
      <c r="AI389"/>
      <c r="AJ389" t="s">
        <v>45</v>
      </c>
      <c r="AK389" t="s">
        <v>450</v>
      </c>
      <c r="AL389" s="32"/>
      <c r="AM389"/>
      <c r="AN389" s="32"/>
      <c r="AO389">
        <v>4</v>
      </c>
      <c r="AP389">
        <v>64</v>
      </c>
      <c r="AR389" s="6">
        <f t="shared" si="20"/>
        <v>17.8</v>
      </c>
      <c r="AS389" s="6">
        <f t="shared" si="21"/>
        <v>-0.85888888888888859</v>
      </c>
      <c r="AT389" s="6">
        <f t="shared" si="22"/>
        <v>-0.8144444444444443</v>
      </c>
      <c r="AU389" s="6">
        <f t="shared" si="23"/>
        <v>1.2933333333333334</v>
      </c>
    </row>
    <row r="390" spans="1:47" x14ac:dyDescent="0.35">
      <c r="A390">
        <v>97</v>
      </c>
      <c r="B390">
        <v>52</v>
      </c>
      <c r="C390" s="12">
        <v>1791</v>
      </c>
      <c r="D390" s="12">
        <v>2</v>
      </c>
      <c r="E390" s="12">
        <v>23</v>
      </c>
      <c r="F390"/>
      <c r="G390" s="31" t="s">
        <v>34</v>
      </c>
      <c r="H390" s="31" t="s">
        <v>35</v>
      </c>
      <c r="I390" t="s">
        <v>24</v>
      </c>
      <c r="J390" s="32" t="s">
        <v>1384</v>
      </c>
      <c r="K390"/>
      <c r="L390" s="5">
        <v>1130</v>
      </c>
      <c r="M390" s="5">
        <v>8</v>
      </c>
      <c r="N390"/>
      <c r="O390" s="8">
        <v>47</v>
      </c>
      <c r="P390" s="8">
        <v>21</v>
      </c>
      <c r="Q390" s="7">
        <v>1791</v>
      </c>
      <c r="R390" s="7">
        <v>2</v>
      </c>
      <c r="S390" s="7">
        <v>23</v>
      </c>
      <c r="U390" s="31" t="s">
        <v>34</v>
      </c>
      <c r="V390" s="31" t="s">
        <v>35</v>
      </c>
      <c r="W390" s="32" t="s">
        <v>24</v>
      </c>
      <c r="X390" s="32" t="s">
        <v>1384</v>
      </c>
      <c r="Z390" s="43">
        <v>565</v>
      </c>
      <c r="AA390" s="43">
        <v>4</v>
      </c>
      <c r="AC390">
        <v>103</v>
      </c>
      <c r="AD390">
        <v>54</v>
      </c>
      <c r="AE390" s="12">
        <v>1791</v>
      </c>
      <c r="AF390" s="12">
        <v>2</v>
      </c>
      <c r="AG390" s="12">
        <v>23</v>
      </c>
      <c r="AH390" s="12">
        <v>182</v>
      </c>
      <c r="AI390"/>
      <c r="AJ390" t="s">
        <v>1257</v>
      </c>
      <c r="AK390" t="s">
        <v>35</v>
      </c>
      <c r="AL390" s="32" t="s">
        <v>24</v>
      </c>
      <c r="AM390" s="32" t="s">
        <v>1384</v>
      </c>
      <c r="AN390" s="32"/>
      <c r="AO390">
        <v>6877</v>
      </c>
      <c r="AP390">
        <v>61</v>
      </c>
      <c r="AR390" s="6">
        <f t="shared" si="20"/>
        <v>8572.73</v>
      </c>
      <c r="AS390" s="6">
        <f t="shared" si="21"/>
        <v>2680.0222222222219</v>
      </c>
      <c r="AT390" s="6">
        <f t="shared" si="22"/>
        <v>1339.971111111111</v>
      </c>
      <c r="AU390" s="6">
        <f t="shared" si="23"/>
        <v>-4020.0333333333338</v>
      </c>
    </row>
    <row r="391" spans="1:47" x14ac:dyDescent="0.35">
      <c r="A391">
        <v>52</v>
      </c>
      <c r="B391">
        <v>28</v>
      </c>
      <c r="C391" s="12">
        <v>1791</v>
      </c>
      <c r="D391" s="12">
        <v>2</v>
      </c>
      <c r="E391" s="12">
        <v>23</v>
      </c>
      <c r="F391"/>
      <c r="G391" t="s">
        <v>39</v>
      </c>
      <c r="H391" t="s">
        <v>267</v>
      </c>
      <c r="I391" s="32" t="s">
        <v>24</v>
      </c>
      <c r="J391" s="32" t="s">
        <v>1384</v>
      </c>
      <c r="K391"/>
      <c r="L391" s="5">
        <v>921</v>
      </c>
      <c r="M391" s="5">
        <v>50</v>
      </c>
      <c r="O391" s="8">
        <v>89</v>
      </c>
      <c r="P391" s="8">
        <v>47</v>
      </c>
      <c r="Q391" s="7">
        <v>1791</v>
      </c>
      <c r="R391" s="7">
        <v>2</v>
      </c>
      <c r="S391" s="7">
        <v>28</v>
      </c>
      <c r="U391" s="31" t="s">
        <v>39</v>
      </c>
      <c r="V391" s="31" t="s">
        <v>97</v>
      </c>
      <c r="W391" s="32" t="s">
        <v>24</v>
      </c>
      <c r="X391" s="32" t="s">
        <v>1384</v>
      </c>
      <c r="Y391" s="32" t="s">
        <v>25</v>
      </c>
      <c r="Z391" s="43">
        <v>460</v>
      </c>
      <c r="AA391" s="43">
        <v>75</v>
      </c>
      <c r="AC391">
        <v>104</v>
      </c>
      <c r="AD391">
        <v>54</v>
      </c>
      <c r="AE391" s="12">
        <v>1791</v>
      </c>
      <c r="AF391" s="12">
        <v>2</v>
      </c>
      <c r="AG391" s="12">
        <v>28</v>
      </c>
      <c r="AH391" s="12">
        <v>194</v>
      </c>
      <c r="AI391"/>
      <c r="AJ391" t="s">
        <v>39</v>
      </c>
      <c r="AK391" t="s">
        <v>97</v>
      </c>
      <c r="AL391" s="32" t="s">
        <v>24</v>
      </c>
      <c r="AM391" s="32" t="s">
        <v>1384</v>
      </c>
      <c r="AN391" s="32" t="s">
        <v>25</v>
      </c>
      <c r="AO391">
        <v>708</v>
      </c>
      <c r="AP391">
        <v>64</v>
      </c>
      <c r="AR391" s="6">
        <f t="shared" si="20"/>
        <v>2090.89</v>
      </c>
      <c r="AS391" s="6">
        <f t="shared" si="21"/>
        <v>7.7844444444443752</v>
      </c>
      <c r="AT391" s="6">
        <f t="shared" si="22"/>
        <v>4.1422222222221876</v>
      </c>
      <c r="AU391" s="6">
        <f t="shared" si="23"/>
        <v>-11.676666666666748</v>
      </c>
    </row>
    <row r="392" spans="1:47" x14ac:dyDescent="0.35">
      <c r="A392">
        <v>115</v>
      </c>
      <c r="B392">
        <v>61</v>
      </c>
      <c r="C392" s="12">
        <v>1791</v>
      </c>
      <c r="D392" s="12">
        <v>2</v>
      </c>
      <c r="E392" s="12">
        <v>23</v>
      </c>
      <c r="F392"/>
      <c r="G392" t="s">
        <v>445</v>
      </c>
      <c r="H392" t="s">
        <v>446</v>
      </c>
      <c r="I392" s="32"/>
      <c r="J392" s="32"/>
      <c r="K392"/>
      <c r="L392" s="5">
        <v>1173</v>
      </c>
      <c r="M392" s="5">
        <v>9</v>
      </c>
      <c r="O392" s="8">
        <v>96</v>
      </c>
      <c r="P392" s="8">
        <v>50</v>
      </c>
      <c r="Q392" s="7">
        <v>1791</v>
      </c>
      <c r="R392" s="7">
        <v>2</v>
      </c>
      <c r="S392" s="7">
        <v>23</v>
      </c>
      <c r="U392" s="31" t="s">
        <v>445</v>
      </c>
      <c r="V392" t="s">
        <v>446</v>
      </c>
      <c r="Z392" s="43">
        <v>586</v>
      </c>
      <c r="AA392" s="43">
        <v>54</v>
      </c>
      <c r="AC392">
        <v>102</v>
      </c>
      <c r="AD392">
        <v>53</v>
      </c>
      <c r="AE392" s="12">
        <v>1791</v>
      </c>
      <c r="AF392" s="12">
        <v>2</v>
      </c>
      <c r="AG392" s="12">
        <v>23</v>
      </c>
      <c r="AH392" s="12">
        <v>177</v>
      </c>
      <c r="AI392"/>
      <c r="AJ392" t="s">
        <v>1431</v>
      </c>
      <c r="AK392" t="s">
        <v>446</v>
      </c>
      <c r="AL392" s="32"/>
      <c r="AM392" s="32"/>
      <c r="AN392" s="32"/>
      <c r="AO392">
        <v>692</v>
      </c>
      <c r="AP392">
        <v>97</v>
      </c>
      <c r="AR392" s="6">
        <f t="shared" si="20"/>
        <v>2452.6</v>
      </c>
      <c r="AS392" s="6">
        <f t="shared" si="21"/>
        <v>-83.045555555555751</v>
      </c>
      <c r="AT392" s="6">
        <f t="shared" si="22"/>
        <v>-41.067777777777877</v>
      </c>
      <c r="AU392" s="6">
        <f t="shared" si="23"/>
        <v>124.5633333333333</v>
      </c>
    </row>
    <row r="393" spans="1:47" x14ac:dyDescent="0.35">
      <c r="A393">
        <v>96</v>
      </c>
      <c r="B393">
        <v>51</v>
      </c>
      <c r="C393" s="12">
        <v>1791</v>
      </c>
      <c r="D393" s="12">
        <v>2</v>
      </c>
      <c r="E393" s="12">
        <v>23</v>
      </c>
      <c r="F393"/>
      <c r="G393" t="s">
        <v>134</v>
      </c>
      <c r="H393" t="s">
        <v>211</v>
      </c>
      <c r="I393" s="32" t="s">
        <v>24</v>
      </c>
      <c r="J393" s="32"/>
      <c r="K393"/>
      <c r="L393" s="5">
        <v>1792</v>
      </c>
      <c r="M393" s="5">
        <v>8</v>
      </c>
      <c r="O393" s="8">
        <v>96</v>
      </c>
      <c r="P393" s="8">
        <v>50</v>
      </c>
      <c r="Q393" s="7">
        <v>1791</v>
      </c>
      <c r="R393" s="7">
        <v>2</v>
      </c>
      <c r="S393" s="7">
        <v>23</v>
      </c>
      <c r="U393" s="31" t="s">
        <v>134</v>
      </c>
      <c r="V393" s="31" t="s">
        <v>211</v>
      </c>
      <c r="W393" s="32" t="s">
        <v>24</v>
      </c>
      <c r="Z393" s="43">
        <v>896</v>
      </c>
      <c r="AA393" s="43">
        <v>4</v>
      </c>
      <c r="AC393">
        <v>102</v>
      </c>
      <c r="AD393">
        <v>53</v>
      </c>
      <c r="AE393" s="12">
        <v>1791</v>
      </c>
      <c r="AF393" s="12">
        <v>2</v>
      </c>
      <c r="AG393" s="12">
        <v>23</v>
      </c>
      <c r="AH393" s="12">
        <v>181</v>
      </c>
      <c r="AI393"/>
      <c r="AJ393" t="s">
        <v>134</v>
      </c>
      <c r="AK393" t="s">
        <v>211</v>
      </c>
      <c r="AL393" s="32" t="s">
        <v>24</v>
      </c>
      <c r="AM393" s="32"/>
      <c r="AN393" s="32"/>
      <c r="AO393">
        <v>483</v>
      </c>
      <c r="AP393">
        <v>85</v>
      </c>
      <c r="AR393" s="6">
        <f t="shared" si="20"/>
        <v>3171.97</v>
      </c>
      <c r="AS393" s="6">
        <f t="shared" si="21"/>
        <v>-382.3155555555557</v>
      </c>
      <c r="AT393" s="6">
        <f t="shared" si="22"/>
        <v>-191.19777777777787</v>
      </c>
      <c r="AU393" s="6">
        <f t="shared" si="23"/>
        <v>573.47333333333324</v>
      </c>
    </row>
    <row r="394" spans="1:47" x14ac:dyDescent="0.35">
      <c r="A394">
        <v>49</v>
      </c>
      <c r="B394">
        <v>27</v>
      </c>
      <c r="C394" s="12">
        <v>1791</v>
      </c>
      <c r="D394" s="12">
        <v>2</v>
      </c>
      <c r="E394" s="12">
        <v>23</v>
      </c>
      <c r="F394"/>
      <c r="G394" t="s">
        <v>337</v>
      </c>
      <c r="H394" t="s">
        <v>60</v>
      </c>
      <c r="I394"/>
      <c r="J394" s="32"/>
      <c r="K394"/>
      <c r="L394" s="5">
        <v>108</v>
      </c>
      <c r="M394" s="5">
        <v>6</v>
      </c>
      <c r="O394" s="8">
        <v>96</v>
      </c>
      <c r="P394" s="8">
        <v>50</v>
      </c>
      <c r="Q394" s="7">
        <v>1791</v>
      </c>
      <c r="R394" s="7">
        <v>2</v>
      </c>
      <c r="S394" s="7">
        <v>23</v>
      </c>
      <c r="U394" s="31" t="s">
        <v>337</v>
      </c>
      <c r="V394" s="31" t="s">
        <v>60</v>
      </c>
      <c r="Z394" s="43">
        <v>54</v>
      </c>
      <c r="AA394" s="43">
        <v>3</v>
      </c>
      <c r="AC394">
        <v>103</v>
      </c>
      <c r="AD394">
        <v>54</v>
      </c>
      <c r="AE394" s="12">
        <v>1791</v>
      </c>
      <c r="AF394" s="12">
        <v>2</v>
      </c>
      <c r="AG394" s="12">
        <v>23</v>
      </c>
      <c r="AH394" s="12">
        <v>183</v>
      </c>
      <c r="AI394"/>
      <c r="AJ394" t="s">
        <v>337</v>
      </c>
      <c r="AK394" t="s">
        <v>60</v>
      </c>
      <c r="AL394" s="32"/>
      <c r="AM394" s="32"/>
      <c r="AN394" s="32"/>
      <c r="AO394">
        <v>45</v>
      </c>
      <c r="AP394">
        <v>96</v>
      </c>
      <c r="AR394" s="6">
        <f t="shared" si="20"/>
        <v>208.05</v>
      </c>
      <c r="AS394" s="6">
        <f t="shared" si="21"/>
        <v>-15.593333333333332</v>
      </c>
      <c r="AT394" s="6">
        <f t="shared" si="22"/>
        <v>-7.8266666666666653</v>
      </c>
      <c r="AU394" s="6">
        <f t="shared" si="23"/>
        <v>23.389999999999993</v>
      </c>
    </row>
    <row r="395" spans="1:47" x14ac:dyDescent="0.35">
      <c r="A395">
        <v>97</v>
      </c>
      <c r="B395">
        <v>52</v>
      </c>
      <c r="C395" s="12">
        <v>1791</v>
      </c>
      <c r="D395" s="12">
        <v>2</v>
      </c>
      <c r="E395" s="12">
        <v>23</v>
      </c>
      <c r="F395"/>
      <c r="G395" t="s">
        <v>451</v>
      </c>
      <c r="H395" t="s">
        <v>452</v>
      </c>
      <c r="I395"/>
      <c r="J395" s="32"/>
      <c r="K395"/>
      <c r="L395" s="5">
        <v>493</v>
      </c>
      <c r="M395" s="5">
        <v>47</v>
      </c>
      <c r="O395" s="8">
        <v>96</v>
      </c>
      <c r="P395" s="8">
        <v>50</v>
      </c>
      <c r="Q395" s="7">
        <v>1791</v>
      </c>
      <c r="R395" s="7">
        <v>2</v>
      </c>
      <c r="S395" s="7">
        <v>23</v>
      </c>
      <c r="U395" s="31" t="s">
        <v>451</v>
      </c>
      <c r="V395" s="31" t="s">
        <v>452</v>
      </c>
      <c r="Z395" s="43">
        <v>246</v>
      </c>
      <c r="AA395" s="43">
        <v>74</v>
      </c>
      <c r="AC395">
        <v>103</v>
      </c>
      <c r="AD395">
        <v>54</v>
      </c>
      <c r="AE395" s="12">
        <v>1791</v>
      </c>
      <c r="AF395" s="12">
        <v>2</v>
      </c>
      <c r="AG395" s="12">
        <v>23</v>
      </c>
      <c r="AH395" s="12">
        <v>183</v>
      </c>
      <c r="AI395"/>
      <c r="AJ395" t="s">
        <v>451</v>
      </c>
      <c r="AK395" t="s">
        <v>452</v>
      </c>
      <c r="AL395" s="32"/>
      <c r="AM395" s="32"/>
      <c r="AN395" s="32"/>
      <c r="AO395">
        <v>173</v>
      </c>
      <c r="AP395">
        <v>23</v>
      </c>
      <c r="AR395" s="6">
        <f t="shared" si="20"/>
        <v>913.44</v>
      </c>
      <c r="AS395" s="6">
        <f t="shared" si="21"/>
        <v>-87.496666666666641</v>
      </c>
      <c r="AT395" s="6">
        <f t="shared" si="22"/>
        <v>-43.48333333333332</v>
      </c>
      <c r="AU395" s="6">
        <f t="shared" si="23"/>
        <v>131.25000000000003</v>
      </c>
    </row>
    <row r="396" spans="1:47" x14ac:dyDescent="0.35">
      <c r="A396">
        <v>98</v>
      </c>
      <c r="B396">
        <v>52</v>
      </c>
      <c r="C396" s="12">
        <v>1791</v>
      </c>
      <c r="D396" s="12">
        <v>2</v>
      </c>
      <c r="E396" s="12">
        <v>23</v>
      </c>
      <c r="F396"/>
      <c r="G396" t="s">
        <v>448</v>
      </c>
      <c r="H396" t="s">
        <v>449</v>
      </c>
      <c r="I396" s="32"/>
      <c r="J396" s="32"/>
      <c r="K396"/>
      <c r="L396" s="5">
        <v>54</v>
      </c>
      <c r="M396" s="5">
        <v>16</v>
      </c>
      <c r="N396"/>
      <c r="O396" s="8">
        <v>37</v>
      </c>
      <c r="P396" s="8">
        <v>50</v>
      </c>
      <c r="Q396" s="7">
        <v>1791</v>
      </c>
      <c r="R396" s="7">
        <v>2</v>
      </c>
      <c r="S396" s="7">
        <v>23</v>
      </c>
      <c r="U396" s="31" t="s">
        <v>58</v>
      </c>
      <c r="V396" s="31" t="s">
        <v>449</v>
      </c>
      <c r="Z396" s="43">
        <v>27</v>
      </c>
      <c r="AA396" s="43">
        <v>8</v>
      </c>
      <c r="AC396">
        <v>103</v>
      </c>
      <c r="AD396">
        <v>54</v>
      </c>
      <c r="AE396" s="12">
        <v>1791</v>
      </c>
      <c r="AF396" s="12">
        <v>2</v>
      </c>
      <c r="AG396" s="12">
        <v>23</v>
      </c>
      <c r="AH396" s="12">
        <v>182</v>
      </c>
      <c r="AI396"/>
      <c r="AJ396" t="s">
        <v>58</v>
      </c>
      <c r="AK396" t="s">
        <v>449</v>
      </c>
      <c r="AL396" s="32"/>
      <c r="AM396" s="32"/>
      <c r="AN396" s="32"/>
      <c r="AO396">
        <v>27</v>
      </c>
      <c r="AP396">
        <v>91</v>
      </c>
      <c r="AR396" s="6">
        <f t="shared" si="20"/>
        <v>109.14999999999999</v>
      </c>
      <c r="AS396" s="6">
        <f t="shared" si="21"/>
        <v>-5.6488888888888944</v>
      </c>
      <c r="AT396" s="6">
        <f t="shared" si="22"/>
        <v>-2.9044444444444473</v>
      </c>
      <c r="AU396" s="6">
        <f t="shared" si="23"/>
        <v>8.4733333333333256</v>
      </c>
    </row>
    <row r="397" spans="1:47" x14ac:dyDescent="0.35">
      <c r="A397">
        <v>97</v>
      </c>
      <c r="B397">
        <v>52</v>
      </c>
      <c r="C397" s="12">
        <v>1791</v>
      </c>
      <c r="D397" s="12">
        <v>2</v>
      </c>
      <c r="E397" s="12">
        <v>23</v>
      </c>
      <c r="F397"/>
      <c r="G397" t="s">
        <v>45</v>
      </c>
      <c r="H397" s="31" t="s">
        <v>178</v>
      </c>
      <c r="I397" t="s">
        <v>24</v>
      </c>
      <c r="J397" s="32" t="s">
        <v>1384</v>
      </c>
      <c r="K397"/>
      <c r="L397" s="5">
        <v>1279</v>
      </c>
      <c r="M397" s="5">
        <v>97</v>
      </c>
      <c r="O397" s="8">
        <v>49</v>
      </c>
      <c r="P397" s="8">
        <v>26</v>
      </c>
      <c r="Q397" s="7">
        <v>1791</v>
      </c>
      <c r="R397" s="7">
        <v>2</v>
      </c>
      <c r="S397" s="7">
        <v>23</v>
      </c>
      <c r="U397" s="31" t="s">
        <v>45</v>
      </c>
      <c r="V397" s="31" t="s">
        <v>178</v>
      </c>
      <c r="W397" s="32" t="s">
        <v>24</v>
      </c>
      <c r="X397" s="32" t="s">
        <v>1384</v>
      </c>
      <c r="Y397" s="32" t="s">
        <v>25</v>
      </c>
      <c r="Z397" s="43">
        <v>639</v>
      </c>
      <c r="AA397" s="43">
        <v>98</v>
      </c>
      <c r="AC397">
        <v>102</v>
      </c>
      <c r="AD397">
        <v>53</v>
      </c>
      <c r="AE397" s="12">
        <v>1791</v>
      </c>
      <c r="AF397" s="12">
        <v>2</v>
      </c>
      <c r="AG397" s="12">
        <v>23</v>
      </c>
      <c r="AH397" s="12">
        <v>178</v>
      </c>
      <c r="AI397"/>
      <c r="AJ397" t="s">
        <v>45</v>
      </c>
      <c r="AK397" t="s">
        <v>178</v>
      </c>
      <c r="AL397" s="32" t="s">
        <v>24</v>
      </c>
      <c r="AM397" s="32" t="s">
        <v>1384</v>
      </c>
      <c r="AN397" s="32" t="s">
        <v>25</v>
      </c>
      <c r="AO397">
        <v>1006</v>
      </c>
      <c r="AP397">
        <v>21</v>
      </c>
      <c r="AR397" s="6">
        <f t="shared" ref="AR397:AR460" si="24">+L397+M397/100+Z397+AA397/100+AO397+AP397/100</f>
        <v>2926.16</v>
      </c>
      <c r="AS397" s="6">
        <f t="shared" ref="AS397:AS460" si="25">+(4/9)*AR397-L397-M397/100</f>
        <v>20.545555555555467</v>
      </c>
      <c r="AT397" s="6">
        <f t="shared" ref="AT397:AT460" si="26">+(2/9)*AR397-Z397-M397/100</f>
        <v>10.287777777777732</v>
      </c>
      <c r="AU397" s="6">
        <f t="shared" ref="AU397:AU460" si="27">+(3/9)*AR397-AO397-AP397/100</f>
        <v>-30.823333333333458</v>
      </c>
    </row>
    <row r="398" spans="1:47" x14ac:dyDescent="0.35">
      <c r="A398">
        <v>38</v>
      </c>
      <c r="B398">
        <v>21</v>
      </c>
      <c r="C398" s="12">
        <v>1791</v>
      </c>
      <c r="D398" s="12">
        <v>2</v>
      </c>
      <c r="E398" s="12">
        <v>23</v>
      </c>
      <c r="F398"/>
      <c r="G398" t="s">
        <v>254</v>
      </c>
      <c r="I398" t="s">
        <v>24</v>
      </c>
      <c r="J398" s="32" t="s">
        <v>1384</v>
      </c>
      <c r="K398" t="s">
        <v>25</v>
      </c>
      <c r="L398" s="5">
        <v>982</v>
      </c>
      <c r="M398" s="5">
        <v>42</v>
      </c>
      <c r="O398" s="8">
        <v>97</v>
      </c>
      <c r="P398" s="8">
        <v>51</v>
      </c>
      <c r="Q398" s="7">
        <v>1791</v>
      </c>
      <c r="R398" s="7">
        <v>2</v>
      </c>
      <c r="S398" s="7">
        <v>23</v>
      </c>
      <c r="U398" s="31" t="s">
        <v>254</v>
      </c>
      <c r="W398" s="32" t="s">
        <v>24</v>
      </c>
      <c r="X398" s="32" t="s">
        <v>1384</v>
      </c>
      <c r="Z398" s="43">
        <v>491</v>
      </c>
      <c r="AA398" s="43">
        <v>21</v>
      </c>
      <c r="AC398">
        <v>102</v>
      </c>
      <c r="AD398">
        <v>53</v>
      </c>
      <c r="AE398" s="12">
        <v>1791</v>
      </c>
      <c r="AF398" s="12">
        <v>2</v>
      </c>
      <c r="AG398" s="12">
        <v>23</v>
      </c>
      <c r="AH398" s="12">
        <v>178</v>
      </c>
      <c r="AI398"/>
      <c r="AJ398" t="s">
        <v>254</v>
      </c>
      <c r="AK398"/>
      <c r="AL398" s="32" t="s">
        <v>24</v>
      </c>
      <c r="AM398" s="32" t="s">
        <v>1384</v>
      </c>
      <c r="AN398" s="32"/>
      <c r="AO398">
        <v>691</v>
      </c>
      <c r="AP398">
        <v>49</v>
      </c>
      <c r="AR398" s="6">
        <f t="shared" si="24"/>
        <v>2165.12</v>
      </c>
      <c r="AS398" s="6">
        <f t="shared" si="25"/>
        <v>-20.144444444444545</v>
      </c>
      <c r="AT398" s="6">
        <f t="shared" si="26"/>
        <v>-10.282222222222272</v>
      </c>
      <c r="AU398" s="6">
        <f t="shared" si="27"/>
        <v>30.216666666666594</v>
      </c>
    </row>
    <row r="399" spans="1:47" x14ac:dyDescent="0.35">
      <c r="A399">
        <v>96</v>
      </c>
      <c r="B399">
        <v>51</v>
      </c>
      <c r="C399" s="12">
        <v>1791</v>
      </c>
      <c r="D399" s="12">
        <v>2</v>
      </c>
      <c r="E399" s="12">
        <v>23</v>
      </c>
      <c r="F399"/>
      <c r="G399" t="s">
        <v>53</v>
      </c>
      <c r="H399" t="s">
        <v>447</v>
      </c>
      <c r="I399" s="32"/>
      <c r="J399" s="32"/>
      <c r="K399"/>
      <c r="L399" s="5">
        <v>2266</v>
      </c>
      <c r="M399" s="5">
        <v>67</v>
      </c>
      <c r="O399" s="8">
        <v>72</v>
      </c>
      <c r="P399" s="8">
        <v>27</v>
      </c>
      <c r="Q399" s="7">
        <v>1791</v>
      </c>
      <c r="R399" s="7">
        <v>2</v>
      </c>
      <c r="S399" s="7">
        <v>23</v>
      </c>
      <c r="U399" s="31" t="s">
        <v>53</v>
      </c>
      <c r="V399" s="31" t="s">
        <v>447</v>
      </c>
      <c r="Z399" s="43">
        <v>1133</v>
      </c>
      <c r="AA399" s="43">
        <v>33</v>
      </c>
      <c r="AC399">
        <v>103</v>
      </c>
      <c r="AD399">
        <v>54</v>
      </c>
      <c r="AE399" s="12">
        <v>1791</v>
      </c>
      <c r="AF399" s="12">
        <v>2</v>
      </c>
      <c r="AG399" s="12">
        <v>23</v>
      </c>
      <c r="AH399" s="12">
        <v>181</v>
      </c>
      <c r="AI399"/>
      <c r="AJ399" t="s">
        <v>53</v>
      </c>
      <c r="AK399" t="s">
        <v>1258</v>
      </c>
      <c r="AL399" s="32"/>
      <c r="AM399" s="32"/>
      <c r="AN399" s="32"/>
      <c r="AO399">
        <v>879</v>
      </c>
      <c r="AP399"/>
      <c r="AR399" s="6">
        <f t="shared" si="24"/>
        <v>4279</v>
      </c>
      <c r="AS399" s="6">
        <f t="shared" si="25"/>
        <v>-364.89222222222241</v>
      </c>
      <c r="AT399" s="6">
        <f t="shared" si="26"/>
        <v>-182.78111111111119</v>
      </c>
      <c r="AU399" s="6">
        <f t="shared" si="27"/>
        <v>547.33333333333326</v>
      </c>
    </row>
    <row r="400" spans="1:47" x14ac:dyDescent="0.35">
      <c r="A400">
        <v>74</v>
      </c>
      <c r="B400">
        <v>40</v>
      </c>
      <c r="C400" s="12">
        <v>1791</v>
      </c>
      <c r="D400" s="12">
        <v>2</v>
      </c>
      <c r="E400" s="12">
        <v>23</v>
      </c>
      <c r="F400"/>
      <c r="G400" t="s">
        <v>140</v>
      </c>
      <c r="H400" t="s">
        <v>113</v>
      </c>
      <c r="I400" t="s">
        <v>384</v>
      </c>
      <c r="J400" s="32" t="s">
        <v>1384</v>
      </c>
      <c r="K400"/>
      <c r="L400" s="5">
        <v>848</v>
      </c>
      <c r="M400" s="5">
        <v>81</v>
      </c>
      <c r="O400" s="8">
        <v>81</v>
      </c>
      <c r="P400" s="8">
        <v>38</v>
      </c>
      <c r="Q400" s="7">
        <v>1791</v>
      </c>
      <c r="R400" s="7">
        <v>2</v>
      </c>
      <c r="S400" s="7">
        <v>23</v>
      </c>
      <c r="U400" s="31" t="s">
        <v>140</v>
      </c>
      <c r="V400" s="31" t="s">
        <v>113</v>
      </c>
      <c r="W400" s="32" t="s">
        <v>1063</v>
      </c>
      <c r="X400" s="32" t="s">
        <v>1384</v>
      </c>
      <c r="Z400" s="43">
        <v>424</v>
      </c>
      <c r="AA400" s="43">
        <v>41</v>
      </c>
      <c r="AC400">
        <v>102</v>
      </c>
      <c r="AD400">
        <v>53</v>
      </c>
      <c r="AE400" s="12">
        <v>1791</v>
      </c>
      <c r="AF400" s="12">
        <v>2</v>
      </c>
      <c r="AG400" s="12">
        <v>23</v>
      </c>
      <c r="AH400" s="12">
        <v>177</v>
      </c>
      <c r="AI400"/>
      <c r="AJ400" t="s">
        <v>140</v>
      </c>
      <c r="AK400" t="s">
        <v>113</v>
      </c>
      <c r="AL400" s="32" t="s">
        <v>1063</v>
      </c>
      <c r="AM400" s="32" t="s">
        <v>1384</v>
      </c>
      <c r="AN400" s="32"/>
      <c r="AO400">
        <v>229</v>
      </c>
      <c r="AP400">
        <v>17</v>
      </c>
      <c r="AR400" s="6">
        <f t="shared" si="24"/>
        <v>1502.39</v>
      </c>
      <c r="AS400" s="6">
        <f t="shared" si="25"/>
        <v>-181.08111111111106</v>
      </c>
      <c r="AT400" s="6">
        <f t="shared" si="26"/>
        <v>-90.945555555555529</v>
      </c>
      <c r="AU400" s="6">
        <f t="shared" si="27"/>
        <v>271.62666666666667</v>
      </c>
    </row>
    <row r="401" spans="1:47" x14ac:dyDescent="0.35">
      <c r="A401">
        <v>96</v>
      </c>
      <c r="B401">
        <v>51</v>
      </c>
      <c r="C401" s="12">
        <v>1791</v>
      </c>
      <c r="D401" s="12">
        <v>2</v>
      </c>
      <c r="E401" s="12">
        <v>23</v>
      </c>
      <c r="F401"/>
      <c r="G401" t="s">
        <v>51</v>
      </c>
      <c r="H401" t="s">
        <v>253</v>
      </c>
      <c r="I401" t="s">
        <v>24</v>
      </c>
      <c r="J401" s="32" t="s">
        <v>1384</v>
      </c>
      <c r="K401" t="s">
        <v>25</v>
      </c>
      <c r="L401" s="5">
        <v>1272</v>
      </c>
      <c r="M401" s="5">
        <v>50</v>
      </c>
      <c r="O401" s="8">
        <v>97</v>
      </c>
      <c r="P401" s="8">
        <v>43</v>
      </c>
      <c r="Q401" s="7">
        <v>1791</v>
      </c>
      <c r="R401" s="7">
        <v>2</v>
      </c>
      <c r="S401" s="7">
        <v>23</v>
      </c>
      <c r="U401" s="31" t="s">
        <v>51</v>
      </c>
      <c r="V401" s="31" t="s">
        <v>253</v>
      </c>
      <c r="W401" s="32" t="s">
        <v>24</v>
      </c>
      <c r="X401" s="32" t="s">
        <v>1384</v>
      </c>
      <c r="Y401" s="32" t="s">
        <v>25</v>
      </c>
      <c r="Z401" s="43">
        <v>636</v>
      </c>
      <c r="AA401" s="43">
        <v>25</v>
      </c>
      <c r="AC401">
        <v>102</v>
      </c>
      <c r="AD401">
        <v>53</v>
      </c>
      <c r="AE401" s="12">
        <v>1791</v>
      </c>
      <c r="AF401" s="12">
        <v>2</v>
      </c>
      <c r="AG401" s="12">
        <v>23</v>
      </c>
      <c r="AH401" s="12">
        <v>178</v>
      </c>
      <c r="AI401"/>
      <c r="AJ401" t="s">
        <v>51</v>
      </c>
      <c r="AK401" t="s">
        <v>253</v>
      </c>
      <c r="AL401" s="32" t="s">
        <v>24</v>
      </c>
      <c r="AM401" s="32" t="s">
        <v>1384</v>
      </c>
      <c r="AN401" s="32" t="s">
        <v>25</v>
      </c>
      <c r="AO401">
        <v>931</v>
      </c>
      <c r="AP401">
        <v>44</v>
      </c>
      <c r="AR401" s="6">
        <f t="shared" si="24"/>
        <v>2840.19</v>
      </c>
      <c r="AS401" s="6">
        <f t="shared" si="25"/>
        <v>-10.193333333333385</v>
      </c>
      <c r="AT401" s="6">
        <f t="shared" si="26"/>
        <v>-5.3466666666666924</v>
      </c>
      <c r="AU401" s="6">
        <f t="shared" si="27"/>
        <v>15.290000000000019</v>
      </c>
    </row>
    <row r="402" spans="1:47" x14ac:dyDescent="0.35">
      <c r="A402">
        <v>84</v>
      </c>
      <c r="B402">
        <v>45</v>
      </c>
      <c r="C402" s="12">
        <v>1791</v>
      </c>
      <c r="D402" s="12">
        <v>2</v>
      </c>
      <c r="E402" s="12">
        <v>23</v>
      </c>
      <c r="F402"/>
      <c r="G402" t="s">
        <v>87</v>
      </c>
      <c r="H402" t="s">
        <v>86</v>
      </c>
      <c r="I402" s="32" t="s">
        <v>24</v>
      </c>
      <c r="J402" s="32" t="s">
        <v>1384</v>
      </c>
      <c r="K402"/>
      <c r="L402" s="5">
        <v>521</v>
      </c>
      <c r="M402" s="5">
        <v>79</v>
      </c>
      <c r="O402" s="8">
        <v>17</v>
      </c>
      <c r="P402" s="8">
        <v>11</v>
      </c>
      <c r="Q402" s="7">
        <v>1791</v>
      </c>
      <c r="R402" s="7">
        <v>2</v>
      </c>
      <c r="S402" s="7">
        <v>23</v>
      </c>
      <c r="U402" s="31" t="s">
        <v>47</v>
      </c>
      <c r="V402" s="31" t="s">
        <v>1030</v>
      </c>
      <c r="W402" s="32" t="s">
        <v>24</v>
      </c>
      <c r="X402" s="32" t="s">
        <v>1384</v>
      </c>
      <c r="Z402" s="43">
        <v>260</v>
      </c>
      <c r="AA402" s="43">
        <v>89</v>
      </c>
      <c r="AC402">
        <v>102</v>
      </c>
      <c r="AD402">
        <v>53</v>
      </c>
      <c r="AE402" s="12">
        <v>1791</v>
      </c>
      <c r="AF402" s="12">
        <v>2</v>
      </c>
      <c r="AG402" s="12">
        <v>23</v>
      </c>
      <c r="AH402" s="12">
        <v>177</v>
      </c>
      <c r="AI402"/>
      <c r="AJ402" t="s">
        <v>47</v>
      </c>
      <c r="AK402" t="s">
        <v>1256</v>
      </c>
      <c r="AL402" s="32" t="s">
        <v>24</v>
      </c>
      <c r="AM402" s="32" t="s">
        <v>1384</v>
      </c>
      <c r="AN402" s="32"/>
      <c r="AO402">
        <v>258</v>
      </c>
      <c r="AP402">
        <v>70</v>
      </c>
      <c r="AR402" s="6">
        <f t="shared" si="24"/>
        <v>1041.3799999999999</v>
      </c>
      <c r="AS402" s="6">
        <f t="shared" si="25"/>
        <v>-58.95444444444454</v>
      </c>
      <c r="AT402" s="6">
        <f t="shared" si="26"/>
        <v>-29.37222222222227</v>
      </c>
      <c r="AU402" s="6">
        <f t="shared" si="27"/>
        <v>88.426666666666605</v>
      </c>
    </row>
    <row r="403" spans="1:47" x14ac:dyDescent="0.35">
      <c r="A403">
        <v>115</v>
      </c>
      <c r="B403">
        <v>61</v>
      </c>
      <c r="C403" s="12">
        <v>1791</v>
      </c>
      <c r="D403" s="12">
        <v>2</v>
      </c>
      <c r="E403" s="12">
        <v>24</v>
      </c>
      <c r="F403"/>
      <c r="G403" t="s">
        <v>245</v>
      </c>
      <c r="H403" t="s">
        <v>106</v>
      </c>
      <c r="J403" s="32"/>
      <c r="K403" t="s">
        <v>453</v>
      </c>
      <c r="L403" s="5">
        <v>2800</v>
      </c>
      <c r="M403" s="5"/>
      <c r="O403" s="8">
        <v>98</v>
      </c>
      <c r="P403" s="8">
        <v>51</v>
      </c>
      <c r="Q403" s="7">
        <v>1791</v>
      </c>
      <c r="R403" s="7">
        <v>2</v>
      </c>
      <c r="S403" s="7">
        <v>24</v>
      </c>
      <c r="U403" t="s">
        <v>245</v>
      </c>
      <c r="V403" t="s">
        <v>106</v>
      </c>
      <c r="W403" s="7"/>
      <c r="Y403" t="s">
        <v>453</v>
      </c>
      <c r="Z403" s="43">
        <v>1400</v>
      </c>
      <c r="AC403">
        <v>103</v>
      </c>
      <c r="AD403">
        <v>54</v>
      </c>
      <c r="AE403" s="12">
        <v>1791</v>
      </c>
      <c r="AF403" s="12">
        <v>2</v>
      </c>
      <c r="AG403" s="12">
        <v>24</v>
      </c>
      <c r="AH403" s="12">
        <v>184</v>
      </c>
      <c r="AI403"/>
      <c r="AJ403" t="s">
        <v>245</v>
      </c>
      <c r="AK403" t="s">
        <v>106</v>
      </c>
      <c r="AL403" s="7"/>
      <c r="AM403" s="32"/>
      <c r="AN403" t="s">
        <v>453</v>
      </c>
      <c r="AO403">
        <v>756</v>
      </c>
      <c r="AP403"/>
      <c r="AR403" s="6">
        <f t="shared" si="24"/>
        <v>4956</v>
      </c>
      <c r="AS403" s="6">
        <f t="shared" si="25"/>
        <v>-597.33333333333348</v>
      </c>
      <c r="AT403" s="6">
        <f t="shared" si="26"/>
        <v>-298.66666666666674</v>
      </c>
      <c r="AU403" s="6">
        <f t="shared" si="27"/>
        <v>896</v>
      </c>
    </row>
    <row r="404" spans="1:47" x14ac:dyDescent="0.35">
      <c r="A404">
        <v>98</v>
      </c>
      <c r="B404">
        <v>52</v>
      </c>
      <c r="C404" s="12">
        <v>1791</v>
      </c>
      <c r="D404" s="12">
        <v>2</v>
      </c>
      <c r="E404" s="12">
        <v>24</v>
      </c>
      <c r="F404"/>
      <c r="G404" t="s">
        <v>1247</v>
      </c>
      <c r="H404"/>
      <c r="I404" t="s">
        <v>24</v>
      </c>
      <c r="J404" s="32" t="s">
        <v>1384</v>
      </c>
      <c r="K404" t="s">
        <v>25</v>
      </c>
      <c r="L404" s="5">
        <v>8106</v>
      </c>
      <c r="M404" s="5">
        <v>22</v>
      </c>
      <c r="O404" s="8">
        <v>98</v>
      </c>
      <c r="P404" s="8">
        <v>51</v>
      </c>
      <c r="Q404" s="7">
        <v>1791</v>
      </c>
      <c r="R404" s="7">
        <v>2</v>
      </c>
      <c r="S404" s="7">
        <v>24</v>
      </c>
      <c r="U404" s="31" t="s">
        <v>1033</v>
      </c>
      <c r="V404" s="31" t="s">
        <v>86</v>
      </c>
      <c r="W404" s="32" t="s">
        <v>24</v>
      </c>
      <c r="X404" s="32" t="s">
        <v>1384</v>
      </c>
      <c r="Y404" s="32" t="s">
        <v>981</v>
      </c>
      <c r="Z404" s="43">
        <v>4053</v>
      </c>
      <c r="AA404" s="43">
        <v>11</v>
      </c>
      <c r="AC404">
        <v>103</v>
      </c>
      <c r="AD404">
        <v>54</v>
      </c>
      <c r="AE404" s="12">
        <v>1791</v>
      </c>
      <c r="AF404" s="12">
        <v>2</v>
      </c>
      <c r="AG404" s="12">
        <v>24</v>
      </c>
      <c r="AH404" s="12">
        <v>185</v>
      </c>
      <c r="AI404"/>
      <c r="AJ404" t="s">
        <v>462</v>
      </c>
      <c r="AK404"/>
      <c r="AL404" s="32" t="s">
        <v>24</v>
      </c>
      <c r="AM404" s="32" t="s">
        <v>1384</v>
      </c>
      <c r="AN404" s="32" t="s">
        <v>981</v>
      </c>
      <c r="AO404">
        <v>2918</v>
      </c>
      <c r="AP404">
        <v>43</v>
      </c>
      <c r="AR404" s="6">
        <f t="shared" si="24"/>
        <v>15077.760000000002</v>
      </c>
      <c r="AS404" s="6">
        <f t="shared" si="25"/>
        <v>-1404.9933333333327</v>
      </c>
      <c r="AT404" s="6">
        <f t="shared" si="26"/>
        <v>-702.60666666666634</v>
      </c>
      <c r="AU404" s="6">
        <f t="shared" si="27"/>
        <v>2107.4900000000002</v>
      </c>
    </row>
    <row r="405" spans="1:47" x14ac:dyDescent="0.35">
      <c r="A405">
        <v>9</v>
      </c>
      <c r="B405">
        <v>7</v>
      </c>
      <c r="C405" s="12">
        <v>1791</v>
      </c>
      <c r="D405" s="12">
        <v>2</v>
      </c>
      <c r="E405" s="12">
        <v>24</v>
      </c>
      <c r="F405"/>
      <c r="G405" t="s">
        <v>1247</v>
      </c>
      <c r="H405"/>
      <c r="I405" t="s">
        <v>24</v>
      </c>
      <c r="J405" s="32" t="s">
        <v>1384</v>
      </c>
      <c r="K405" t="s">
        <v>25</v>
      </c>
      <c r="L405" s="5">
        <v>3310</v>
      </c>
      <c r="M405" s="5">
        <v>80</v>
      </c>
      <c r="O405" s="8">
        <v>98</v>
      </c>
      <c r="P405" s="8">
        <v>51</v>
      </c>
      <c r="Q405" s="7">
        <v>1791</v>
      </c>
      <c r="R405" s="7">
        <v>2</v>
      </c>
      <c r="S405" s="7">
        <v>24</v>
      </c>
      <c r="U405" s="31" t="s">
        <v>1033</v>
      </c>
      <c r="V405" s="31" t="s">
        <v>86</v>
      </c>
      <c r="W405" s="32" t="s">
        <v>24</v>
      </c>
      <c r="X405" s="32" t="s">
        <v>1384</v>
      </c>
      <c r="Y405" s="32" t="s">
        <v>981</v>
      </c>
      <c r="Z405" s="43">
        <v>1655</v>
      </c>
      <c r="AA405" s="43">
        <v>40</v>
      </c>
      <c r="AC405">
        <v>103</v>
      </c>
      <c r="AD405">
        <v>54</v>
      </c>
      <c r="AE405" s="12">
        <v>1791</v>
      </c>
      <c r="AF405" s="12">
        <v>2</v>
      </c>
      <c r="AG405" s="12">
        <v>24</v>
      </c>
      <c r="AH405" s="12">
        <v>185</v>
      </c>
      <c r="AI405"/>
      <c r="AJ405" t="s">
        <v>462</v>
      </c>
      <c r="AK405"/>
      <c r="AL405" s="32" t="s">
        <v>24</v>
      </c>
      <c r="AM405" s="32" t="s">
        <v>1384</v>
      </c>
      <c r="AN405" s="32" t="s">
        <v>981</v>
      </c>
      <c r="AO405">
        <v>893</v>
      </c>
      <c r="AP405">
        <v>90</v>
      </c>
      <c r="AR405" s="6">
        <f t="shared" si="24"/>
        <v>5860.0999999999995</v>
      </c>
      <c r="AS405" s="6">
        <f t="shared" si="25"/>
        <v>-706.31111111111136</v>
      </c>
      <c r="AT405" s="6">
        <f t="shared" si="26"/>
        <v>-353.55555555555571</v>
      </c>
      <c r="AU405" s="6">
        <f t="shared" si="27"/>
        <v>1059.4666666666662</v>
      </c>
    </row>
    <row r="406" spans="1:47" x14ac:dyDescent="0.35">
      <c r="A406">
        <v>9</v>
      </c>
      <c r="B406">
        <v>7</v>
      </c>
      <c r="C406" s="12">
        <v>1791</v>
      </c>
      <c r="D406" s="12">
        <v>2</v>
      </c>
      <c r="E406" s="12">
        <v>25</v>
      </c>
      <c r="F406"/>
      <c r="G406" t="s">
        <v>465</v>
      </c>
      <c r="H406" t="s">
        <v>466</v>
      </c>
      <c r="I406"/>
      <c r="J406"/>
      <c r="K406"/>
      <c r="L406" s="5">
        <v>150</v>
      </c>
      <c r="M406" s="5">
        <v>12</v>
      </c>
      <c r="O406" s="8">
        <v>99</v>
      </c>
      <c r="P406" s="8">
        <v>51</v>
      </c>
      <c r="Q406" s="7">
        <v>1791</v>
      </c>
      <c r="R406" s="7">
        <v>2</v>
      </c>
      <c r="S406" s="7">
        <v>25</v>
      </c>
      <c r="U406" s="31" t="s">
        <v>39</v>
      </c>
      <c r="V406" s="31" t="s">
        <v>466</v>
      </c>
      <c r="X406"/>
      <c r="Z406" s="43">
        <v>75</v>
      </c>
      <c r="AA406" s="43">
        <v>6</v>
      </c>
      <c r="AC406">
        <v>103</v>
      </c>
      <c r="AD406">
        <v>54</v>
      </c>
      <c r="AE406" s="12">
        <v>1791</v>
      </c>
      <c r="AF406" s="12">
        <v>2</v>
      </c>
      <c r="AG406" s="12">
        <v>25</v>
      </c>
      <c r="AH406" s="12">
        <v>190</v>
      </c>
      <c r="AI406"/>
      <c r="AJ406" t="s">
        <v>465</v>
      </c>
      <c r="AK406" t="s">
        <v>466</v>
      </c>
      <c r="AL406" s="32"/>
      <c r="AM406"/>
      <c r="AN406" s="32"/>
      <c r="AO406"/>
      <c r="AP406"/>
      <c r="AR406" s="6">
        <f t="shared" si="24"/>
        <v>225.18</v>
      </c>
      <c r="AS406" s="6">
        <f t="shared" si="25"/>
        <v>-50.04</v>
      </c>
      <c r="AT406" s="6">
        <f t="shared" si="26"/>
        <v>-25.080000000000002</v>
      </c>
      <c r="AU406" s="6">
        <f t="shared" si="27"/>
        <v>75.06</v>
      </c>
    </row>
    <row r="407" spans="1:47" x14ac:dyDescent="0.35">
      <c r="A407">
        <v>104</v>
      </c>
      <c r="B407">
        <v>55</v>
      </c>
      <c r="C407" s="12">
        <v>1791</v>
      </c>
      <c r="D407" s="12">
        <v>2</v>
      </c>
      <c r="E407" s="12">
        <v>25</v>
      </c>
      <c r="F407"/>
      <c r="G407" t="s">
        <v>456</v>
      </c>
      <c r="H407" t="s">
        <v>457</v>
      </c>
      <c r="I407" s="32"/>
      <c r="J407" s="32"/>
      <c r="K407"/>
      <c r="L407" s="5">
        <v>40</v>
      </c>
      <c r="M407" s="5">
        <v>15</v>
      </c>
      <c r="O407" s="8">
        <v>99</v>
      </c>
      <c r="P407" s="8">
        <v>52</v>
      </c>
      <c r="Q407" s="7">
        <v>1791</v>
      </c>
      <c r="R407" s="7">
        <v>2</v>
      </c>
      <c r="S407" s="7">
        <v>25</v>
      </c>
      <c r="U407" s="31" t="s">
        <v>456</v>
      </c>
      <c r="V407" s="31" t="s">
        <v>457</v>
      </c>
      <c r="Z407" s="43">
        <v>20</v>
      </c>
      <c r="AA407" s="43">
        <v>8</v>
      </c>
      <c r="AC407">
        <v>103</v>
      </c>
      <c r="AD407">
        <v>54</v>
      </c>
      <c r="AE407" s="12">
        <v>1791</v>
      </c>
      <c r="AF407" s="12">
        <v>2</v>
      </c>
      <c r="AG407" s="12">
        <v>25</v>
      </c>
      <c r="AH407" s="12">
        <v>186</v>
      </c>
      <c r="AI407"/>
      <c r="AJ407" t="s">
        <v>456</v>
      </c>
      <c r="AK407" t="s">
        <v>457</v>
      </c>
      <c r="AL407" s="32"/>
      <c r="AM407" s="32"/>
      <c r="AN407" s="32"/>
      <c r="AO407">
        <v>10</v>
      </c>
      <c r="AP407">
        <v>84</v>
      </c>
      <c r="AR407" s="6">
        <f t="shared" si="24"/>
        <v>71.069999999999993</v>
      </c>
      <c r="AS407" s="6">
        <f t="shared" si="25"/>
        <v>-8.5633333333333379</v>
      </c>
      <c r="AT407" s="6">
        <f t="shared" si="26"/>
        <v>-4.3566666666666691</v>
      </c>
      <c r="AU407" s="6">
        <f t="shared" si="27"/>
        <v>12.849999999999998</v>
      </c>
    </row>
    <row r="408" spans="1:47" x14ac:dyDescent="0.35">
      <c r="A408">
        <v>99</v>
      </c>
      <c r="B408">
        <v>53</v>
      </c>
      <c r="C408" s="12">
        <v>1791</v>
      </c>
      <c r="D408" s="12">
        <v>2</v>
      </c>
      <c r="E408" s="12">
        <v>25</v>
      </c>
      <c r="F408"/>
      <c r="G408" t="s">
        <v>458</v>
      </c>
      <c r="H408" t="s">
        <v>459</v>
      </c>
      <c r="I408" t="s">
        <v>24</v>
      </c>
      <c r="J408" s="32" t="s">
        <v>1384</v>
      </c>
      <c r="K408"/>
      <c r="L408" s="5">
        <v>2030</v>
      </c>
      <c r="M408" s="5"/>
      <c r="O408" s="8">
        <v>9</v>
      </c>
      <c r="P408" s="8">
        <v>52</v>
      </c>
      <c r="Q408" s="7">
        <v>1791</v>
      </c>
      <c r="R408" s="7">
        <v>2</v>
      </c>
      <c r="S408" s="7">
        <v>25</v>
      </c>
      <c r="U408" s="31" t="s">
        <v>458</v>
      </c>
      <c r="V408" s="31" t="s">
        <v>459</v>
      </c>
      <c r="W408" s="32" t="s">
        <v>24</v>
      </c>
      <c r="X408" s="32" t="s">
        <v>1384</v>
      </c>
      <c r="Y408" s="32" t="s">
        <v>153</v>
      </c>
      <c r="Z408" s="43">
        <v>1015</v>
      </c>
      <c r="AA408" s="43">
        <v>1</v>
      </c>
      <c r="AC408">
        <v>103</v>
      </c>
      <c r="AD408">
        <v>54</v>
      </c>
      <c r="AE408" s="12">
        <v>1791</v>
      </c>
      <c r="AF408" s="12">
        <v>2</v>
      </c>
      <c r="AG408" s="12">
        <v>25</v>
      </c>
      <c r="AH408" s="12">
        <v>190</v>
      </c>
      <c r="AI408"/>
      <c r="AJ408" t="s">
        <v>45</v>
      </c>
      <c r="AK408" t="s">
        <v>1259</v>
      </c>
      <c r="AL408" s="32" t="s">
        <v>24</v>
      </c>
      <c r="AM408" s="32" t="s">
        <v>1384</v>
      </c>
      <c r="AN408" s="32" t="s">
        <v>153</v>
      </c>
      <c r="AO408">
        <v>736</v>
      </c>
      <c r="AP408">
        <v>72</v>
      </c>
      <c r="AR408" s="6">
        <f t="shared" si="24"/>
        <v>3781.73</v>
      </c>
      <c r="AS408" s="6">
        <f t="shared" si="25"/>
        <v>-349.2311111111112</v>
      </c>
      <c r="AT408" s="6">
        <f t="shared" si="26"/>
        <v>-174.6155555555556</v>
      </c>
      <c r="AU408" s="6">
        <f t="shared" si="27"/>
        <v>523.85666666666657</v>
      </c>
    </row>
    <row r="409" spans="1:47" x14ac:dyDescent="0.35">
      <c r="A409">
        <v>103</v>
      </c>
      <c r="B409">
        <v>55</v>
      </c>
      <c r="C409" s="12">
        <v>1791</v>
      </c>
      <c r="D409" s="12">
        <v>2</v>
      </c>
      <c r="E409" s="12">
        <v>25</v>
      </c>
      <c r="F409"/>
      <c r="G409" t="s">
        <v>467</v>
      </c>
      <c r="H409" t="s">
        <v>468</v>
      </c>
      <c r="I409" s="32"/>
      <c r="J409" s="32"/>
      <c r="K409"/>
      <c r="L409" s="5">
        <v>814</v>
      </c>
      <c r="M409" s="5">
        <v>3</v>
      </c>
      <c r="O409" s="8">
        <v>9</v>
      </c>
      <c r="P409" s="8">
        <v>7</v>
      </c>
      <c r="Q409" s="7">
        <v>1791</v>
      </c>
      <c r="R409" s="7">
        <v>2</v>
      </c>
      <c r="S409" s="7">
        <v>25</v>
      </c>
      <c r="U409" s="31" t="s">
        <v>1072</v>
      </c>
      <c r="V409" s="31" t="s">
        <v>468</v>
      </c>
      <c r="Z409" s="43">
        <v>407</v>
      </c>
      <c r="AA409" s="43">
        <v>2</v>
      </c>
      <c r="AC409">
        <v>103</v>
      </c>
      <c r="AD409">
        <v>54</v>
      </c>
      <c r="AE409" s="12">
        <v>1791</v>
      </c>
      <c r="AF409" s="12">
        <v>2</v>
      </c>
      <c r="AG409" s="12">
        <v>25</v>
      </c>
      <c r="AH409" s="12">
        <v>190</v>
      </c>
      <c r="AI409"/>
      <c r="AJ409" t="s">
        <v>1260</v>
      </c>
      <c r="AK409" t="s">
        <v>468</v>
      </c>
      <c r="AL409" s="32"/>
      <c r="AM409" s="32"/>
      <c r="AN409" s="32"/>
      <c r="AO409">
        <v>359</v>
      </c>
      <c r="AP409">
        <v>29</v>
      </c>
      <c r="AR409" s="6">
        <f t="shared" si="24"/>
        <v>1580.34</v>
      </c>
      <c r="AS409" s="6">
        <f t="shared" si="25"/>
        <v>-111.65666666666678</v>
      </c>
      <c r="AT409" s="6">
        <f t="shared" si="26"/>
        <v>-55.843333333333391</v>
      </c>
      <c r="AU409" s="6">
        <f t="shared" si="27"/>
        <v>167.48999999999998</v>
      </c>
    </row>
    <row r="410" spans="1:47" x14ac:dyDescent="0.35">
      <c r="A410">
        <v>104</v>
      </c>
      <c r="B410">
        <v>55</v>
      </c>
      <c r="C410" s="12">
        <v>1791</v>
      </c>
      <c r="D410" s="12">
        <v>2</v>
      </c>
      <c r="E410" s="12">
        <v>25</v>
      </c>
      <c r="F410"/>
      <c r="G410" t="s">
        <v>53</v>
      </c>
      <c r="H410" t="s">
        <v>463</v>
      </c>
      <c r="I410" s="32"/>
      <c r="J410" s="32"/>
      <c r="K410"/>
      <c r="L410" s="5">
        <v>14</v>
      </c>
      <c r="M410" s="5">
        <v>91</v>
      </c>
      <c r="O410" s="8">
        <v>55</v>
      </c>
      <c r="P410" s="8">
        <v>28</v>
      </c>
      <c r="Q410" s="7">
        <v>1791</v>
      </c>
      <c r="R410" s="7">
        <v>2</v>
      </c>
      <c r="S410" s="7">
        <v>25</v>
      </c>
      <c r="U410" s="31" t="s">
        <v>53</v>
      </c>
      <c r="V410" s="31" t="s">
        <v>1073</v>
      </c>
      <c r="Z410" s="43">
        <v>7</v>
      </c>
      <c r="AA410" s="43">
        <v>46</v>
      </c>
      <c r="AC410">
        <v>103</v>
      </c>
      <c r="AD410">
        <v>54</v>
      </c>
      <c r="AE410" s="12">
        <v>1791</v>
      </c>
      <c r="AF410" s="12">
        <v>2</v>
      </c>
      <c r="AG410" s="12">
        <v>25</v>
      </c>
      <c r="AH410" s="12">
        <v>188</v>
      </c>
      <c r="AI410"/>
      <c r="AJ410" t="s">
        <v>53</v>
      </c>
      <c r="AK410" t="s">
        <v>1073</v>
      </c>
      <c r="AL410" s="32"/>
      <c r="AM410" s="32"/>
      <c r="AN410" s="32"/>
      <c r="AO410">
        <v>12</v>
      </c>
      <c r="AP410">
        <v>36</v>
      </c>
      <c r="AR410" s="6">
        <f t="shared" si="24"/>
        <v>34.730000000000004</v>
      </c>
      <c r="AS410" s="6">
        <f t="shared" si="25"/>
        <v>0.52555555555555611</v>
      </c>
      <c r="AT410" s="6">
        <f t="shared" si="26"/>
        <v>-0.19222222222222196</v>
      </c>
      <c r="AU410" s="6">
        <f t="shared" si="27"/>
        <v>-0.78333333333333199</v>
      </c>
    </row>
    <row r="411" spans="1:47" x14ac:dyDescent="0.35">
      <c r="A411">
        <v>103</v>
      </c>
      <c r="B411">
        <v>55</v>
      </c>
      <c r="C411" s="12">
        <v>1791</v>
      </c>
      <c r="D411" s="12">
        <v>2</v>
      </c>
      <c r="E411" s="12">
        <v>25</v>
      </c>
      <c r="F411"/>
      <c r="G411" t="s">
        <v>71</v>
      </c>
      <c r="H411" t="s">
        <v>252</v>
      </c>
      <c r="I411" t="s">
        <v>24</v>
      </c>
      <c r="J411" s="32" t="s">
        <v>1384</v>
      </c>
      <c r="K411" t="s">
        <v>260</v>
      </c>
      <c r="L411" s="5">
        <v>592</v>
      </c>
      <c r="M411" s="5">
        <v>9</v>
      </c>
      <c r="O411" s="8">
        <v>106</v>
      </c>
      <c r="P411" s="8">
        <v>30</v>
      </c>
      <c r="Q411" s="7">
        <v>1791</v>
      </c>
      <c r="R411" s="7">
        <v>2</v>
      </c>
      <c r="S411" s="7">
        <v>25</v>
      </c>
      <c r="U411" s="31" t="s">
        <v>71</v>
      </c>
      <c r="V411" s="31" t="s">
        <v>252</v>
      </c>
      <c r="W411" s="31" t="s">
        <v>24</v>
      </c>
      <c r="X411" s="32" t="s">
        <v>1384</v>
      </c>
      <c r="Y411" s="32" t="s">
        <v>260</v>
      </c>
      <c r="Z411" s="43">
        <v>296</v>
      </c>
      <c r="AA411" s="43">
        <v>5</v>
      </c>
      <c r="AC411">
        <v>103</v>
      </c>
      <c r="AD411">
        <v>54</v>
      </c>
      <c r="AE411" s="12">
        <v>1791</v>
      </c>
      <c r="AF411" s="12">
        <v>2</v>
      </c>
      <c r="AG411" s="12">
        <v>25</v>
      </c>
      <c r="AH411" s="12">
        <v>186</v>
      </c>
      <c r="AI411"/>
      <c r="AJ411" t="s">
        <v>71</v>
      </c>
      <c r="AK411" t="s">
        <v>252</v>
      </c>
      <c r="AL411" s="31" t="s">
        <v>24</v>
      </c>
      <c r="AM411" s="32" t="s">
        <v>1384</v>
      </c>
      <c r="AN411" s="32" t="s">
        <v>260</v>
      </c>
      <c r="AO411">
        <v>620</v>
      </c>
      <c r="AP411">
        <v>82</v>
      </c>
      <c r="AR411" s="6">
        <f t="shared" si="24"/>
        <v>1508.9599999999998</v>
      </c>
      <c r="AS411" s="6">
        <f t="shared" si="25"/>
        <v>78.558888888888788</v>
      </c>
      <c r="AT411" s="6">
        <f t="shared" si="26"/>
        <v>39.234444444444392</v>
      </c>
      <c r="AU411" s="6">
        <f t="shared" si="27"/>
        <v>-117.83333333333343</v>
      </c>
    </row>
    <row r="412" spans="1:47" x14ac:dyDescent="0.35">
      <c r="A412">
        <v>99</v>
      </c>
      <c r="B412">
        <v>53</v>
      </c>
      <c r="C412" s="12">
        <v>1791</v>
      </c>
      <c r="D412" s="12">
        <v>2</v>
      </c>
      <c r="E412" s="12">
        <v>25</v>
      </c>
      <c r="F412"/>
      <c r="G412" t="s">
        <v>454</v>
      </c>
      <c r="H412" t="s">
        <v>455</v>
      </c>
      <c r="I412"/>
      <c r="J412" s="32"/>
      <c r="K412"/>
      <c r="L412" s="5">
        <v>37</v>
      </c>
      <c r="M412" s="5">
        <v>75</v>
      </c>
      <c r="O412" s="8">
        <v>106</v>
      </c>
      <c r="P412" s="8">
        <v>55</v>
      </c>
      <c r="Q412" s="7">
        <v>1791</v>
      </c>
      <c r="R412" s="7">
        <v>2</v>
      </c>
      <c r="S412" s="7">
        <v>25</v>
      </c>
      <c r="U412" s="31" t="s">
        <v>454</v>
      </c>
      <c r="V412" s="31" t="s">
        <v>455</v>
      </c>
      <c r="Z412" s="43">
        <v>18</v>
      </c>
      <c r="AA412" s="43">
        <v>88</v>
      </c>
      <c r="AC412">
        <v>103</v>
      </c>
      <c r="AD412">
        <v>54</v>
      </c>
      <c r="AE412" s="12">
        <v>1791</v>
      </c>
      <c r="AF412" s="12">
        <v>2</v>
      </c>
      <c r="AG412" s="12">
        <v>25</v>
      </c>
      <c r="AH412" s="12">
        <v>185</v>
      </c>
      <c r="AI412"/>
      <c r="AJ412" t="s">
        <v>454</v>
      </c>
      <c r="AK412" t="s">
        <v>455</v>
      </c>
      <c r="AL412" s="32"/>
      <c r="AM412" s="32"/>
      <c r="AN412" s="32"/>
      <c r="AO412">
        <v>19</v>
      </c>
      <c r="AP412">
        <v>61</v>
      </c>
      <c r="AR412" s="6">
        <f t="shared" si="24"/>
        <v>76.239999999999995</v>
      </c>
      <c r="AS412" s="6">
        <f t="shared" si="25"/>
        <v>-3.8655555555555594</v>
      </c>
      <c r="AT412" s="6">
        <f t="shared" si="26"/>
        <v>-1.8077777777777797</v>
      </c>
      <c r="AU412" s="6">
        <f t="shared" si="27"/>
        <v>5.8033333333333301</v>
      </c>
    </row>
    <row r="413" spans="1:47" x14ac:dyDescent="0.35">
      <c r="A413">
        <v>98</v>
      </c>
      <c r="B413">
        <v>52</v>
      </c>
      <c r="C413" s="12">
        <v>1791</v>
      </c>
      <c r="D413" s="12">
        <v>2</v>
      </c>
      <c r="E413" s="12">
        <v>25</v>
      </c>
      <c r="F413"/>
      <c r="G413" t="s">
        <v>413</v>
      </c>
      <c r="H413" t="s">
        <v>176</v>
      </c>
      <c r="I413" t="s">
        <v>24</v>
      </c>
      <c r="J413" s="32" t="s">
        <v>1384</v>
      </c>
      <c r="K413" t="s">
        <v>25</v>
      </c>
      <c r="L413" s="5">
        <v>924</v>
      </c>
      <c r="M413" s="5">
        <v>6</v>
      </c>
      <c r="O413" s="8">
        <v>107</v>
      </c>
      <c r="P413" s="8">
        <v>55</v>
      </c>
      <c r="Q413" s="7">
        <v>1791</v>
      </c>
      <c r="R413" s="7">
        <v>2</v>
      </c>
      <c r="S413" s="7">
        <v>25</v>
      </c>
      <c r="U413" s="31" t="s">
        <v>413</v>
      </c>
      <c r="V413" s="31" t="s">
        <v>176</v>
      </c>
      <c r="W413" s="32" t="s">
        <v>24</v>
      </c>
      <c r="X413" s="32" t="s">
        <v>1384</v>
      </c>
      <c r="Z413" s="43">
        <v>462</v>
      </c>
      <c r="AA413" s="43">
        <v>3</v>
      </c>
      <c r="AC413">
        <v>103</v>
      </c>
      <c r="AD413">
        <v>54</v>
      </c>
      <c r="AE413" s="12">
        <v>1791</v>
      </c>
      <c r="AF413" s="12">
        <v>2</v>
      </c>
      <c r="AG413" s="12">
        <v>25</v>
      </c>
      <c r="AH413" s="12">
        <v>189</v>
      </c>
      <c r="AI413"/>
      <c r="AJ413" t="s">
        <v>413</v>
      </c>
      <c r="AK413" t="s">
        <v>176</v>
      </c>
      <c r="AL413" s="32" t="s">
        <v>24</v>
      </c>
      <c r="AM413" s="32" t="s">
        <v>1384</v>
      </c>
      <c r="AN413" s="32"/>
      <c r="AO413">
        <v>249</v>
      </c>
      <c r="AP413">
        <v>21</v>
      </c>
      <c r="AR413" s="6">
        <f t="shared" si="24"/>
        <v>1635.3</v>
      </c>
      <c r="AS413" s="6">
        <f t="shared" si="25"/>
        <v>-197.26000000000005</v>
      </c>
      <c r="AT413" s="6">
        <f t="shared" si="26"/>
        <v>-98.660000000000025</v>
      </c>
      <c r="AU413" s="6">
        <f t="shared" si="27"/>
        <v>295.88999999999993</v>
      </c>
    </row>
    <row r="414" spans="1:47" x14ac:dyDescent="0.35">
      <c r="A414">
        <v>58</v>
      </c>
      <c r="B414">
        <v>32</v>
      </c>
      <c r="C414" s="12">
        <v>1791</v>
      </c>
      <c r="D414" s="12">
        <v>2</v>
      </c>
      <c r="E414" s="12">
        <v>25</v>
      </c>
      <c r="F414"/>
      <c r="G414" s="31" t="s">
        <v>480</v>
      </c>
      <c r="H414" s="31" t="s">
        <v>1074</v>
      </c>
      <c r="I414"/>
      <c r="J414" s="32"/>
      <c r="K414"/>
      <c r="L414" s="5">
        <v>87</v>
      </c>
      <c r="M414" s="5">
        <v>22</v>
      </c>
      <c r="O414" s="8">
        <v>106</v>
      </c>
      <c r="P414" s="8">
        <v>55</v>
      </c>
      <c r="Q414" s="7">
        <v>1791</v>
      </c>
      <c r="R414" s="7">
        <v>2</v>
      </c>
      <c r="S414" s="7">
        <v>25</v>
      </c>
      <c r="U414" s="31" t="s">
        <v>480</v>
      </c>
      <c r="V414" s="31" t="s">
        <v>1074</v>
      </c>
      <c r="Z414" s="43">
        <v>43</v>
      </c>
      <c r="AA414" s="43">
        <v>61</v>
      </c>
      <c r="AC414">
        <v>103</v>
      </c>
      <c r="AD414">
        <v>54</v>
      </c>
      <c r="AE414" s="12">
        <v>1791</v>
      </c>
      <c r="AF414" s="12">
        <v>2</v>
      </c>
      <c r="AG414" s="12">
        <v>25</v>
      </c>
      <c r="AH414" s="12">
        <v>186</v>
      </c>
      <c r="AI414"/>
      <c r="AJ414" t="s">
        <v>1261</v>
      </c>
      <c r="AK414" t="s">
        <v>1262</v>
      </c>
      <c r="AL414" s="32"/>
      <c r="AM414" s="32"/>
      <c r="AN414" s="32"/>
      <c r="AO414">
        <v>46</v>
      </c>
      <c r="AP414">
        <v>77</v>
      </c>
      <c r="AR414" s="6">
        <f t="shared" si="24"/>
        <v>177.60000000000002</v>
      </c>
      <c r="AS414" s="6">
        <f t="shared" si="25"/>
        <v>-8.2866666666666635</v>
      </c>
      <c r="AT414" s="6">
        <f t="shared" si="26"/>
        <v>-3.7533333333333316</v>
      </c>
      <c r="AU414" s="6">
        <f t="shared" si="27"/>
        <v>12.430000000000003</v>
      </c>
    </row>
    <row r="415" spans="1:47" x14ac:dyDescent="0.35">
      <c r="A415" s="40">
        <v>105</v>
      </c>
      <c r="B415" s="40">
        <v>56</v>
      </c>
      <c r="C415" s="41">
        <v>1791</v>
      </c>
      <c r="D415" s="41">
        <v>2</v>
      </c>
      <c r="E415" s="41">
        <v>26</v>
      </c>
      <c r="F415" s="40"/>
      <c r="G415" s="40" t="s">
        <v>339</v>
      </c>
      <c r="H415" s="40" t="s">
        <v>471</v>
      </c>
      <c r="I415" s="40"/>
      <c r="J415" s="40"/>
      <c r="K415" s="40"/>
      <c r="L415" s="52">
        <v>768</v>
      </c>
      <c r="M415" s="52">
        <v>65</v>
      </c>
      <c r="O415" s="8">
        <v>107</v>
      </c>
      <c r="P415" s="8">
        <v>56</v>
      </c>
      <c r="Q415" s="7">
        <v>1791</v>
      </c>
      <c r="R415" s="7">
        <v>2</v>
      </c>
      <c r="S415" s="7">
        <v>26</v>
      </c>
      <c r="U415" s="31" t="s">
        <v>339</v>
      </c>
      <c r="V415" s="31" t="s">
        <v>471</v>
      </c>
      <c r="X415" s="40"/>
      <c r="Z415" s="43">
        <v>384</v>
      </c>
      <c r="AA415" s="43">
        <v>33</v>
      </c>
      <c r="AC415" s="40">
        <v>103</v>
      </c>
      <c r="AD415" s="40">
        <v>54</v>
      </c>
      <c r="AE415" s="41">
        <v>1791</v>
      </c>
      <c r="AF415" s="41">
        <v>2</v>
      </c>
      <c r="AG415" s="41">
        <v>26</v>
      </c>
      <c r="AH415" s="41">
        <v>192</v>
      </c>
      <c r="AI415" s="40"/>
      <c r="AJ415" s="40" t="s">
        <v>339</v>
      </c>
      <c r="AK415" s="40" t="s">
        <v>471</v>
      </c>
      <c r="AL415" s="32"/>
      <c r="AM415" s="40"/>
      <c r="AN415" s="32"/>
      <c r="AO415" s="40">
        <v>327</v>
      </c>
      <c r="AP415" s="40">
        <v>90</v>
      </c>
      <c r="AR415" s="6">
        <f t="shared" si="24"/>
        <v>1480.88</v>
      </c>
      <c r="AS415" s="6">
        <f t="shared" si="25"/>
        <v>-110.48111111111112</v>
      </c>
      <c r="AT415" s="6">
        <f t="shared" si="26"/>
        <v>-55.565555555555555</v>
      </c>
      <c r="AU415" s="6">
        <f t="shared" si="27"/>
        <v>165.72666666666666</v>
      </c>
    </row>
    <row r="416" spans="1:47" x14ac:dyDescent="0.35">
      <c r="A416">
        <v>104</v>
      </c>
      <c r="B416">
        <v>55</v>
      </c>
      <c r="C416" s="12">
        <v>1791</v>
      </c>
      <c r="D416" s="12">
        <v>2</v>
      </c>
      <c r="E416" s="12">
        <v>26</v>
      </c>
      <c r="F416"/>
      <c r="G416" t="s">
        <v>339</v>
      </c>
      <c r="H416" t="s">
        <v>471</v>
      </c>
      <c r="I416"/>
      <c r="J416"/>
      <c r="K416"/>
      <c r="L416" s="5">
        <v>1610</v>
      </c>
      <c r="M416" s="5">
        <v>61</v>
      </c>
      <c r="O416" s="8">
        <v>107</v>
      </c>
      <c r="P416" s="8">
        <v>56</v>
      </c>
      <c r="Q416" s="7">
        <v>1791</v>
      </c>
      <c r="R416" s="7">
        <v>2</v>
      </c>
      <c r="S416" s="7">
        <v>26</v>
      </c>
      <c r="U416" s="31" t="s">
        <v>339</v>
      </c>
      <c r="V416" s="31" t="s">
        <v>471</v>
      </c>
      <c r="X416"/>
      <c r="Z416" s="43">
        <v>805</v>
      </c>
      <c r="AA416" s="43">
        <v>31</v>
      </c>
      <c r="AC416">
        <v>103</v>
      </c>
      <c r="AD416">
        <v>54</v>
      </c>
      <c r="AE416" s="12">
        <v>1791</v>
      </c>
      <c r="AF416" s="12">
        <v>2</v>
      </c>
      <c r="AG416" s="12">
        <v>26</v>
      </c>
      <c r="AH416" s="12">
        <v>192</v>
      </c>
      <c r="AI416"/>
      <c r="AJ416" t="s">
        <v>339</v>
      </c>
      <c r="AK416" t="s">
        <v>471</v>
      </c>
      <c r="AL416" s="32"/>
      <c r="AM416"/>
      <c r="AN416" s="32"/>
      <c r="AO416">
        <v>822</v>
      </c>
      <c r="AP416">
        <v>27</v>
      </c>
      <c r="AR416" s="6">
        <f t="shared" si="24"/>
        <v>3238.1899999999996</v>
      </c>
      <c r="AS416" s="6">
        <f t="shared" si="25"/>
        <v>-171.41444444444471</v>
      </c>
      <c r="AT416" s="6">
        <f t="shared" si="26"/>
        <v>-86.012222222222348</v>
      </c>
      <c r="AU416" s="6">
        <f t="shared" si="27"/>
        <v>257.12666666666655</v>
      </c>
    </row>
    <row r="417" spans="1:47" x14ac:dyDescent="0.35">
      <c r="A417">
        <v>104</v>
      </c>
      <c r="B417">
        <v>55</v>
      </c>
      <c r="C417" s="12">
        <v>1791</v>
      </c>
      <c r="D417" s="12">
        <v>2</v>
      </c>
      <c r="E417" s="12">
        <v>26</v>
      </c>
      <c r="F417"/>
      <c r="G417" t="s">
        <v>286</v>
      </c>
      <c r="H417" t="s">
        <v>33</v>
      </c>
      <c r="I417"/>
      <c r="J417" s="32"/>
      <c r="K417"/>
      <c r="L417" s="5">
        <v>149</v>
      </c>
      <c r="M417" s="5">
        <v>30</v>
      </c>
      <c r="O417" s="8">
        <v>107</v>
      </c>
      <c r="P417" s="8">
        <v>56</v>
      </c>
      <c r="Q417" s="7">
        <v>1791</v>
      </c>
      <c r="R417" s="7">
        <v>2</v>
      </c>
      <c r="S417" s="7">
        <v>26</v>
      </c>
      <c r="U417" s="31" t="s">
        <v>286</v>
      </c>
      <c r="V417" s="31" t="s">
        <v>33</v>
      </c>
      <c r="Z417" s="43">
        <v>74</v>
      </c>
      <c r="AA417" s="43">
        <v>65</v>
      </c>
      <c r="AC417">
        <v>103</v>
      </c>
      <c r="AD417">
        <v>54</v>
      </c>
      <c r="AE417" s="12">
        <v>1791</v>
      </c>
      <c r="AF417" s="12">
        <v>2</v>
      </c>
      <c r="AG417" s="12">
        <v>26</v>
      </c>
      <c r="AH417" s="12">
        <v>191</v>
      </c>
      <c r="AI417"/>
      <c r="AJ417" t="s">
        <v>286</v>
      </c>
      <c r="AK417" t="s">
        <v>33</v>
      </c>
      <c r="AL417" s="32"/>
      <c r="AM417" s="32"/>
      <c r="AN417" s="32"/>
      <c r="AO417">
        <v>68</v>
      </c>
      <c r="AP417">
        <v>26</v>
      </c>
      <c r="AR417" s="6">
        <f t="shared" si="24"/>
        <v>292.21000000000004</v>
      </c>
      <c r="AS417" s="6">
        <f t="shared" si="25"/>
        <v>-19.428888888888867</v>
      </c>
      <c r="AT417" s="6">
        <f t="shared" si="26"/>
        <v>-9.3644444444444339</v>
      </c>
      <c r="AU417" s="6">
        <f t="shared" si="27"/>
        <v>29.143333333333334</v>
      </c>
    </row>
    <row r="418" spans="1:47" x14ac:dyDescent="0.35">
      <c r="A418">
        <v>105</v>
      </c>
      <c r="B418">
        <v>56</v>
      </c>
      <c r="C418" s="12">
        <v>1791</v>
      </c>
      <c r="D418" s="12">
        <v>2</v>
      </c>
      <c r="E418" s="12">
        <v>26</v>
      </c>
      <c r="F418"/>
      <c r="G418" t="s">
        <v>201</v>
      </c>
      <c r="H418" t="s">
        <v>470</v>
      </c>
      <c r="I418" t="s">
        <v>24</v>
      </c>
      <c r="J418" s="32" t="s">
        <v>1384</v>
      </c>
      <c r="K418"/>
      <c r="L418" s="5">
        <v>2909</v>
      </c>
      <c r="M418" s="5">
        <v>68</v>
      </c>
      <c r="O418" s="8">
        <v>108</v>
      </c>
      <c r="P418" s="8">
        <v>56</v>
      </c>
      <c r="Q418" s="7">
        <v>1791</v>
      </c>
      <c r="R418" s="7">
        <v>2</v>
      </c>
      <c r="S418" s="7">
        <v>26</v>
      </c>
      <c r="U418" s="31" t="s">
        <v>1075</v>
      </c>
      <c r="V418" s="31" t="s">
        <v>730</v>
      </c>
      <c r="W418" s="32" t="s">
        <v>24</v>
      </c>
      <c r="X418" s="32" t="s">
        <v>1384</v>
      </c>
      <c r="Z418" s="43">
        <v>1454</v>
      </c>
      <c r="AA418" s="43">
        <v>84</v>
      </c>
      <c r="AC418">
        <v>103</v>
      </c>
      <c r="AD418">
        <v>54</v>
      </c>
      <c r="AE418" s="12">
        <v>1791</v>
      </c>
      <c r="AF418" s="12">
        <v>2</v>
      </c>
      <c r="AG418" s="12">
        <v>26</v>
      </c>
      <c r="AH418" s="12">
        <v>191</v>
      </c>
      <c r="AI418"/>
      <c r="AJ418" t="s">
        <v>1075</v>
      </c>
      <c r="AK418" t="s">
        <v>730</v>
      </c>
      <c r="AL418" s="32" t="s">
        <v>24</v>
      </c>
      <c r="AM418" s="32" t="s">
        <v>1384</v>
      </c>
      <c r="AN418" s="32"/>
      <c r="AO418">
        <v>911</v>
      </c>
      <c r="AP418">
        <v>35</v>
      </c>
      <c r="AR418" s="6">
        <f t="shared" si="24"/>
        <v>5275.8700000000008</v>
      </c>
      <c r="AS418" s="6">
        <f t="shared" si="25"/>
        <v>-564.84888888888884</v>
      </c>
      <c r="AT418" s="6">
        <f t="shared" si="26"/>
        <v>-282.26444444444445</v>
      </c>
      <c r="AU418" s="6">
        <f t="shared" si="27"/>
        <v>847.27333333333343</v>
      </c>
    </row>
    <row r="419" spans="1:47" x14ac:dyDescent="0.35">
      <c r="A419">
        <v>103</v>
      </c>
      <c r="B419">
        <v>55</v>
      </c>
      <c r="C419" s="12">
        <v>1791</v>
      </c>
      <c r="D419" s="12">
        <v>2</v>
      </c>
      <c r="E419" s="12">
        <v>26</v>
      </c>
      <c r="F419"/>
      <c r="G419" s="31" t="s">
        <v>945</v>
      </c>
      <c r="H419" s="31" t="s">
        <v>1223</v>
      </c>
      <c r="I419"/>
      <c r="J419" s="32"/>
      <c r="K419"/>
      <c r="L419" s="5">
        <v>582</v>
      </c>
      <c r="M419" s="5">
        <v>77</v>
      </c>
      <c r="O419" s="8">
        <v>108</v>
      </c>
      <c r="P419" s="8">
        <v>56</v>
      </c>
      <c r="Q419" s="7">
        <v>1791</v>
      </c>
      <c r="R419" s="7">
        <v>2</v>
      </c>
      <c r="S419" s="7">
        <v>26</v>
      </c>
      <c r="U419" s="31" t="s">
        <v>945</v>
      </c>
      <c r="V419" s="31" t="s">
        <v>1223</v>
      </c>
      <c r="Z419" s="43">
        <v>291</v>
      </c>
      <c r="AA419" s="43">
        <v>39</v>
      </c>
      <c r="AC419">
        <v>103</v>
      </c>
      <c r="AD419">
        <v>54</v>
      </c>
      <c r="AE419" s="12">
        <v>1791</v>
      </c>
      <c r="AF419" s="12">
        <v>2</v>
      </c>
      <c r="AG419" s="12">
        <v>26</v>
      </c>
      <c r="AH419" s="12">
        <v>192</v>
      </c>
      <c r="AI419"/>
      <c r="AJ419" t="s">
        <v>945</v>
      </c>
      <c r="AK419" t="s">
        <v>1263</v>
      </c>
      <c r="AL419" s="32"/>
      <c r="AM419" s="32"/>
      <c r="AN419" s="32"/>
      <c r="AO419">
        <v>243</v>
      </c>
      <c r="AP419">
        <v>7</v>
      </c>
      <c r="AR419" s="6">
        <f t="shared" si="24"/>
        <v>1117.2299999999998</v>
      </c>
      <c r="AS419" s="6">
        <f t="shared" si="25"/>
        <v>-86.223333333333429</v>
      </c>
      <c r="AT419" s="6">
        <f t="shared" si="26"/>
        <v>-43.496666666666719</v>
      </c>
      <c r="AU419" s="6">
        <f t="shared" si="27"/>
        <v>129.33999999999992</v>
      </c>
    </row>
    <row r="420" spans="1:47" x14ac:dyDescent="0.35">
      <c r="A420">
        <v>104</v>
      </c>
      <c r="B420">
        <v>55</v>
      </c>
      <c r="C420" s="12">
        <v>1791</v>
      </c>
      <c r="D420" s="12">
        <v>2</v>
      </c>
      <c r="E420" s="12">
        <v>27</v>
      </c>
      <c r="F420"/>
      <c r="G420" t="s">
        <v>389</v>
      </c>
      <c r="H420" t="s">
        <v>464</v>
      </c>
      <c r="I420"/>
      <c r="J420" s="32"/>
      <c r="K420"/>
      <c r="L420" s="5">
        <v>8</v>
      </c>
      <c r="M420" s="5">
        <v>7</v>
      </c>
      <c r="O420" s="8">
        <v>52</v>
      </c>
      <c r="P420" s="8">
        <v>7</v>
      </c>
      <c r="Q420" s="7">
        <v>1791</v>
      </c>
      <c r="R420" s="7">
        <v>2</v>
      </c>
      <c r="S420" s="7">
        <v>25</v>
      </c>
      <c r="U420" s="31" t="s">
        <v>389</v>
      </c>
      <c r="V420" s="31" t="s">
        <v>464</v>
      </c>
      <c r="Z420" s="43">
        <v>4</v>
      </c>
      <c r="AA420" s="43">
        <v>4</v>
      </c>
      <c r="AC420">
        <v>103</v>
      </c>
      <c r="AD420">
        <v>54</v>
      </c>
      <c r="AE420" s="12">
        <v>1791</v>
      </c>
      <c r="AF420" s="12">
        <v>2</v>
      </c>
      <c r="AG420" s="12">
        <v>25</v>
      </c>
      <c r="AH420" s="12">
        <v>188</v>
      </c>
      <c r="AI420"/>
      <c r="AJ420" t="s">
        <v>389</v>
      </c>
      <c r="AK420" t="s">
        <v>464</v>
      </c>
      <c r="AL420" s="32"/>
      <c r="AM420" s="32"/>
      <c r="AN420" s="32"/>
      <c r="AO420">
        <v>7</v>
      </c>
      <c r="AP420">
        <v>16</v>
      </c>
      <c r="AR420" s="6">
        <f t="shared" si="24"/>
        <v>19.27</v>
      </c>
      <c r="AS420" s="6">
        <f t="shared" si="25"/>
        <v>0.49444444444444385</v>
      </c>
      <c r="AT420" s="6">
        <f t="shared" si="26"/>
        <v>0.21222222222222192</v>
      </c>
      <c r="AU420" s="6">
        <f t="shared" si="27"/>
        <v>-0.73666666666666714</v>
      </c>
    </row>
    <row r="421" spans="1:47" x14ac:dyDescent="0.35">
      <c r="A421">
        <v>43</v>
      </c>
      <c r="B421">
        <v>24</v>
      </c>
      <c r="C421" s="12">
        <v>1791</v>
      </c>
      <c r="D421" s="12">
        <v>2</v>
      </c>
      <c r="E421" s="12">
        <v>28</v>
      </c>
      <c r="F421"/>
      <c r="G421" t="s">
        <v>140</v>
      </c>
      <c r="H421" t="s">
        <v>259</v>
      </c>
      <c r="I421" t="s">
        <v>24</v>
      </c>
      <c r="J421" s="32" t="s">
        <v>1384</v>
      </c>
      <c r="K421" t="s">
        <v>25</v>
      </c>
      <c r="L421" s="5">
        <v>2616</v>
      </c>
      <c r="M421" s="5">
        <v>36</v>
      </c>
      <c r="O421" s="8">
        <v>89</v>
      </c>
      <c r="P421" s="8">
        <v>56</v>
      </c>
      <c r="Q421" s="7">
        <v>1791</v>
      </c>
      <c r="R421" s="7">
        <v>2</v>
      </c>
      <c r="S421" s="7">
        <v>28</v>
      </c>
      <c r="U421" s="31" t="s">
        <v>140</v>
      </c>
      <c r="V421" s="31" t="s">
        <v>259</v>
      </c>
      <c r="W421" s="32" t="s">
        <v>24</v>
      </c>
      <c r="X421" s="32" t="s">
        <v>1384</v>
      </c>
      <c r="Z421" s="43">
        <v>1308</v>
      </c>
      <c r="AA421" s="43">
        <v>18</v>
      </c>
      <c r="AC421">
        <v>104</v>
      </c>
      <c r="AD421">
        <v>54</v>
      </c>
      <c r="AE421" s="12">
        <v>1791</v>
      </c>
      <c r="AF421" s="12">
        <v>2</v>
      </c>
      <c r="AG421" s="12">
        <v>28</v>
      </c>
      <c r="AH421" s="12">
        <v>196</v>
      </c>
      <c r="AI421"/>
      <c r="AJ421" t="s">
        <v>140</v>
      </c>
      <c r="AK421" t="s">
        <v>259</v>
      </c>
      <c r="AL421" s="32" t="s">
        <v>24</v>
      </c>
      <c r="AM421" s="32" t="s">
        <v>1384</v>
      </c>
      <c r="AN421" s="32"/>
      <c r="AO421">
        <v>1497</v>
      </c>
      <c r="AP421">
        <v>18</v>
      </c>
      <c r="AR421" s="6">
        <f t="shared" si="24"/>
        <v>5421.72</v>
      </c>
      <c r="AS421" s="6">
        <f t="shared" si="25"/>
        <v>-206.70666666666682</v>
      </c>
      <c r="AT421" s="6">
        <f t="shared" si="26"/>
        <v>-103.5333333333334</v>
      </c>
      <c r="AU421" s="6">
        <f t="shared" si="27"/>
        <v>310.06</v>
      </c>
    </row>
    <row r="422" spans="1:47" x14ac:dyDescent="0.35">
      <c r="A422">
        <v>55</v>
      </c>
      <c r="B422">
        <v>30</v>
      </c>
      <c r="C422" s="12">
        <v>1791</v>
      </c>
      <c r="D422" s="12">
        <v>2</v>
      </c>
      <c r="E422" s="12">
        <v>28</v>
      </c>
      <c r="F422"/>
      <c r="G422" t="s">
        <v>91</v>
      </c>
      <c r="H422" t="s">
        <v>92</v>
      </c>
      <c r="I422" t="s">
        <v>24</v>
      </c>
      <c r="J422" s="32" t="s">
        <v>1384</v>
      </c>
      <c r="K422"/>
      <c r="L422" s="5">
        <v>331</v>
      </c>
      <c r="M422" s="5">
        <v>16</v>
      </c>
      <c r="O422" s="8">
        <v>89</v>
      </c>
      <c r="P422" s="8">
        <v>47</v>
      </c>
      <c r="Q422" s="7">
        <v>1791</v>
      </c>
      <c r="R422" s="7">
        <v>2</v>
      </c>
      <c r="S422" s="7">
        <v>28</v>
      </c>
      <c r="U422" s="31" t="s">
        <v>91</v>
      </c>
      <c r="V422" s="31" t="s">
        <v>92</v>
      </c>
      <c r="W422" s="32" t="s">
        <v>24</v>
      </c>
      <c r="X422" s="32" t="s">
        <v>1384</v>
      </c>
      <c r="Z422" s="43">
        <v>165</v>
      </c>
      <c r="AA422" s="43">
        <v>58</v>
      </c>
      <c r="AC422">
        <v>104</v>
      </c>
      <c r="AD422">
        <v>54</v>
      </c>
      <c r="AE422" s="12">
        <v>1791</v>
      </c>
      <c r="AF422" s="12">
        <v>2</v>
      </c>
      <c r="AG422" s="12">
        <v>28</v>
      </c>
      <c r="AH422" s="12">
        <v>196</v>
      </c>
      <c r="AI422"/>
      <c r="AJ422" t="s">
        <v>91</v>
      </c>
      <c r="AK422" t="s">
        <v>92</v>
      </c>
      <c r="AL422" s="32" t="s">
        <v>24</v>
      </c>
      <c r="AM422" s="32" t="s">
        <v>1384</v>
      </c>
      <c r="AN422" s="32"/>
      <c r="AO422">
        <v>634</v>
      </c>
      <c r="AP422">
        <v>11</v>
      </c>
      <c r="AR422" s="6">
        <f t="shared" si="24"/>
        <v>1130.8499999999999</v>
      </c>
      <c r="AS422" s="6">
        <f t="shared" si="25"/>
        <v>171.43999999999991</v>
      </c>
      <c r="AT422" s="6">
        <f t="shared" si="26"/>
        <v>86.139999999999958</v>
      </c>
      <c r="AU422" s="6">
        <f t="shared" si="27"/>
        <v>-257.16000000000008</v>
      </c>
    </row>
    <row r="423" spans="1:47" x14ac:dyDescent="0.35">
      <c r="A423">
        <v>103</v>
      </c>
      <c r="B423">
        <v>55</v>
      </c>
      <c r="C423" s="12">
        <v>1791</v>
      </c>
      <c r="D423" s="12">
        <v>2</v>
      </c>
      <c r="E423" s="12">
        <v>28</v>
      </c>
      <c r="F423"/>
      <c r="G423" t="s">
        <v>45</v>
      </c>
      <c r="H423" t="s">
        <v>472</v>
      </c>
      <c r="I423"/>
      <c r="J423" s="32"/>
      <c r="K423"/>
      <c r="L423" s="5">
        <v>195</v>
      </c>
      <c r="M423" s="5">
        <v>94</v>
      </c>
      <c r="O423" s="8">
        <v>108</v>
      </c>
      <c r="P423" s="8">
        <v>47</v>
      </c>
      <c r="Q423" s="7">
        <v>1791</v>
      </c>
      <c r="R423" s="7">
        <v>2</v>
      </c>
      <c r="S423" s="7">
        <v>28</v>
      </c>
      <c r="U423" s="31" t="s">
        <v>45</v>
      </c>
      <c r="V423" s="31" t="s">
        <v>940</v>
      </c>
      <c r="W423" s="32" t="s">
        <v>24</v>
      </c>
      <c r="X423" s="32" t="s">
        <v>1384</v>
      </c>
      <c r="Z423" s="43">
        <v>97</v>
      </c>
      <c r="AA423" s="43">
        <v>98</v>
      </c>
      <c r="AC423">
        <v>103</v>
      </c>
      <c r="AD423">
        <v>54</v>
      </c>
      <c r="AE423" s="12">
        <v>1791</v>
      </c>
      <c r="AF423" s="12">
        <v>2</v>
      </c>
      <c r="AG423" s="12">
        <v>28</v>
      </c>
      <c r="AH423" s="12">
        <v>193</v>
      </c>
      <c r="AI423"/>
      <c r="AJ423" t="s">
        <v>45</v>
      </c>
      <c r="AK423" t="s">
        <v>472</v>
      </c>
      <c r="AL423" s="32" t="s">
        <v>24</v>
      </c>
      <c r="AM423" s="32" t="s">
        <v>1384</v>
      </c>
      <c r="AN423" s="32"/>
      <c r="AO423">
        <v>96</v>
      </c>
      <c r="AP423">
        <v>51</v>
      </c>
      <c r="AR423" s="6">
        <f t="shared" si="24"/>
        <v>390.43</v>
      </c>
      <c r="AS423" s="6">
        <f t="shared" si="25"/>
        <v>-22.41555555555556</v>
      </c>
      <c r="AT423" s="6">
        <f t="shared" si="26"/>
        <v>-11.177777777777779</v>
      </c>
      <c r="AU423" s="6">
        <f t="shared" si="27"/>
        <v>33.633333333333319</v>
      </c>
    </row>
    <row r="424" spans="1:47" x14ac:dyDescent="0.35">
      <c r="A424">
        <v>105</v>
      </c>
      <c r="B424">
        <v>56</v>
      </c>
      <c r="C424" s="12">
        <v>1791</v>
      </c>
      <c r="D424" s="12">
        <v>2</v>
      </c>
      <c r="E424" s="12">
        <v>28</v>
      </c>
      <c r="F424"/>
      <c r="G424" t="s">
        <v>473</v>
      </c>
      <c r="H424" t="s">
        <v>106</v>
      </c>
      <c r="I424" s="32"/>
      <c r="J424" s="32"/>
      <c r="K424"/>
      <c r="L424" s="5">
        <v>337</v>
      </c>
      <c r="M424" s="5">
        <v>77</v>
      </c>
      <c r="O424" s="8">
        <v>108</v>
      </c>
      <c r="P424" s="8">
        <v>56</v>
      </c>
      <c r="Q424" s="7">
        <v>1791</v>
      </c>
      <c r="R424" s="7">
        <v>2</v>
      </c>
      <c r="S424" s="7">
        <v>28</v>
      </c>
      <c r="U424" s="31" t="s">
        <v>28</v>
      </c>
      <c r="V424" s="31" t="s">
        <v>106</v>
      </c>
      <c r="Z424" s="43">
        <v>168</v>
      </c>
      <c r="AA424" s="43">
        <v>89</v>
      </c>
      <c r="AC424">
        <v>104</v>
      </c>
      <c r="AD424">
        <v>54</v>
      </c>
      <c r="AE424" s="12">
        <v>1791</v>
      </c>
      <c r="AF424" s="12">
        <v>2</v>
      </c>
      <c r="AG424" s="12">
        <v>28</v>
      </c>
      <c r="AH424" s="12">
        <v>194</v>
      </c>
      <c r="AI424"/>
      <c r="AJ424" t="s">
        <v>28</v>
      </c>
      <c r="AK424" t="s">
        <v>106</v>
      </c>
      <c r="AL424" s="32"/>
      <c r="AM424" s="32"/>
      <c r="AN424" s="32"/>
      <c r="AO424">
        <v>200</v>
      </c>
      <c r="AP424">
        <v>5</v>
      </c>
      <c r="AR424" s="6">
        <f t="shared" si="24"/>
        <v>706.70999999999992</v>
      </c>
      <c r="AS424" s="6">
        <f t="shared" si="25"/>
        <v>-23.676666666666694</v>
      </c>
      <c r="AT424" s="6">
        <f t="shared" si="26"/>
        <v>-11.723333333333347</v>
      </c>
      <c r="AU424" s="6">
        <f t="shared" si="27"/>
        <v>35.519999999999968</v>
      </c>
    </row>
    <row r="425" spans="1:47" x14ac:dyDescent="0.35">
      <c r="A425">
        <v>105</v>
      </c>
      <c r="B425">
        <v>56</v>
      </c>
      <c r="C425" s="12">
        <v>1791</v>
      </c>
      <c r="D425" s="12">
        <v>2</v>
      </c>
      <c r="E425" s="12">
        <v>28</v>
      </c>
      <c r="F425"/>
      <c r="G425" t="s">
        <v>269</v>
      </c>
      <c r="H425" t="s">
        <v>270</v>
      </c>
      <c r="I425" t="s">
        <v>24</v>
      </c>
      <c r="J425" s="32" t="s">
        <v>1384</v>
      </c>
      <c r="K425" t="s">
        <v>25</v>
      </c>
      <c r="L425" s="5">
        <v>1111</v>
      </c>
      <c r="M425" s="5">
        <v>58</v>
      </c>
      <c r="O425" s="8">
        <v>23</v>
      </c>
      <c r="P425" s="8">
        <v>56</v>
      </c>
      <c r="Q425" s="7">
        <v>1791</v>
      </c>
      <c r="R425" s="7">
        <v>2</v>
      </c>
      <c r="S425" s="7">
        <v>28</v>
      </c>
      <c r="U425" s="31" t="s">
        <v>53</v>
      </c>
      <c r="V425" s="31" t="s">
        <v>270</v>
      </c>
      <c r="W425" s="31" t="s">
        <v>24</v>
      </c>
      <c r="X425" s="32" t="s">
        <v>1384</v>
      </c>
      <c r="Y425" s="32" t="s">
        <v>25</v>
      </c>
      <c r="Z425" s="43">
        <v>555</v>
      </c>
      <c r="AA425" s="43">
        <v>79</v>
      </c>
      <c r="AC425">
        <v>104</v>
      </c>
      <c r="AD425">
        <v>54</v>
      </c>
      <c r="AE425" s="12">
        <v>1791</v>
      </c>
      <c r="AF425" s="12">
        <v>2</v>
      </c>
      <c r="AG425" s="12">
        <v>28</v>
      </c>
      <c r="AH425" s="12">
        <v>194</v>
      </c>
      <c r="AI425"/>
      <c r="AJ425" t="s">
        <v>53</v>
      </c>
      <c r="AK425" t="s">
        <v>270</v>
      </c>
      <c r="AL425" s="31" t="s">
        <v>24</v>
      </c>
      <c r="AM425" s="32" t="s">
        <v>1384</v>
      </c>
      <c r="AN425" s="32" t="s">
        <v>25</v>
      </c>
      <c r="AO425">
        <v>360</v>
      </c>
      <c r="AP425">
        <v>12</v>
      </c>
      <c r="AR425" s="6">
        <f t="shared" si="24"/>
        <v>2027.4899999999998</v>
      </c>
      <c r="AS425" s="6">
        <f t="shared" si="25"/>
        <v>-210.47333333333344</v>
      </c>
      <c r="AT425" s="6">
        <f t="shared" si="26"/>
        <v>-105.02666666666671</v>
      </c>
      <c r="AU425" s="6">
        <f t="shared" si="27"/>
        <v>315.70999999999992</v>
      </c>
    </row>
    <row r="426" spans="1:47" x14ac:dyDescent="0.35">
      <c r="A426">
        <v>42</v>
      </c>
      <c r="B426">
        <v>23</v>
      </c>
      <c r="C426" s="12">
        <v>1791</v>
      </c>
      <c r="D426" s="12">
        <v>3</v>
      </c>
      <c r="E426" s="12">
        <v>1</v>
      </c>
      <c r="F426"/>
      <c r="G426" t="s">
        <v>305</v>
      </c>
      <c r="H426" t="s">
        <v>239</v>
      </c>
      <c r="I426"/>
      <c r="J426"/>
      <c r="K426"/>
      <c r="L426" s="5">
        <v>798</v>
      </c>
      <c r="M426" s="5">
        <v>83</v>
      </c>
      <c r="O426" s="8">
        <v>38</v>
      </c>
      <c r="P426" s="8">
        <v>14</v>
      </c>
      <c r="Q426" s="7">
        <v>1791</v>
      </c>
      <c r="R426" s="7">
        <v>3</v>
      </c>
      <c r="S426" s="7">
        <v>1</v>
      </c>
      <c r="U426" s="31" t="s">
        <v>305</v>
      </c>
      <c r="V426" s="31" t="s">
        <v>800</v>
      </c>
      <c r="X426"/>
      <c r="Z426" s="43">
        <v>399</v>
      </c>
      <c r="AA426" s="43">
        <v>42</v>
      </c>
      <c r="AC426">
        <v>104</v>
      </c>
      <c r="AD426">
        <v>54</v>
      </c>
      <c r="AE426" s="12">
        <v>1791</v>
      </c>
      <c r="AF426" s="12">
        <v>3</v>
      </c>
      <c r="AG426" s="12">
        <v>28</v>
      </c>
      <c r="AH426" s="12">
        <v>199</v>
      </c>
      <c r="AI426"/>
      <c r="AJ426" t="s">
        <v>409</v>
      </c>
      <c r="AK426" t="s">
        <v>239</v>
      </c>
      <c r="AL426" s="32"/>
      <c r="AM426"/>
      <c r="AN426" s="32"/>
      <c r="AO426">
        <v>832</v>
      </c>
      <c r="AP426">
        <v>85</v>
      </c>
      <c r="AR426" s="6">
        <f t="shared" si="24"/>
        <v>2031.1</v>
      </c>
      <c r="AS426" s="6">
        <f t="shared" si="25"/>
        <v>103.881111111111</v>
      </c>
      <c r="AT426" s="6">
        <f t="shared" si="26"/>
        <v>51.525555555555499</v>
      </c>
      <c r="AU426" s="6">
        <f t="shared" si="27"/>
        <v>-155.81666666666669</v>
      </c>
    </row>
    <row r="427" spans="1:47" x14ac:dyDescent="0.35">
      <c r="A427">
        <v>106</v>
      </c>
      <c r="B427">
        <v>56</v>
      </c>
      <c r="C427" s="12">
        <v>1791</v>
      </c>
      <c r="D427" s="12">
        <v>3</v>
      </c>
      <c r="E427" s="12">
        <v>1</v>
      </c>
      <c r="F427"/>
      <c r="G427" s="31" t="s">
        <v>34</v>
      </c>
      <c r="H427" s="31" t="s">
        <v>35</v>
      </c>
      <c r="I427" t="s">
        <v>24</v>
      </c>
      <c r="J427" s="32" t="s">
        <v>1384</v>
      </c>
      <c r="K427"/>
      <c r="L427" s="5">
        <v>181</v>
      </c>
      <c r="M427" s="5">
        <v>50</v>
      </c>
      <c r="O427" s="8">
        <v>41</v>
      </c>
      <c r="P427" s="8">
        <v>22</v>
      </c>
      <c r="Q427" s="7">
        <v>1791</v>
      </c>
      <c r="R427" s="7">
        <v>3</v>
      </c>
      <c r="S427" s="7">
        <v>1</v>
      </c>
      <c r="U427" s="31" t="s">
        <v>34</v>
      </c>
      <c r="V427" s="31" t="s">
        <v>35</v>
      </c>
      <c r="W427" s="32" t="s">
        <v>24</v>
      </c>
      <c r="X427" s="32" t="s">
        <v>1384</v>
      </c>
      <c r="Z427" s="43">
        <v>90</v>
      </c>
      <c r="AA427" s="43">
        <v>75</v>
      </c>
      <c r="AC427">
        <v>104</v>
      </c>
      <c r="AD427">
        <v>54</v>
      </c>
      <c r="AE427" s="12">
        <v>1791</v>
      </c>
      <c r="AF427" s="12">
        <v>3</v>
      </c>
      <c r="AG427" s="12">
        <v>28</v>
      </c>
      <c r="AH427" s="12">
        <v>199</v>
      </c>
      <c r="AI427"/>
      <c r="AJ427" t="s">
        <v>1257</v>
      </c>
      <c r="AK427" t="s">
        <v>35</v>
      </c>
      <c r="AL427" s="32" t="s">
        <v>24</v>
      </c>
      <c r="AM427" s="32" t="s">
        <v>1384</v>
      </c>
      <c r="AN427" s="32"/>
      <c r="AO427">
        <v>4013</v>
      </c>
      <c r="AP427">
        <v>71</v>
      </c>
      <c r="AR427" s="6">
        <f t="shared" si="24"/>
        <v>4285.96</v>
      </c>
      <c r="AS427" s="6">
        <f t="shared" si="25"/>
        <v>1723.3711111111111</v>
      </c>
      <c r="AT427" s="6">
        <f t="shared" si="26"/>
        <v>861.93555555555554</v>
      </c>
      <c r="AU427" s="6">
        <f t="shared" si="27"/>
        <v>-2585.0566666666668</v>
      </c>
    </row>
    <row r="428" spans="1:47" x14ac:dyDescent="0.35">
      <c r="A428">
        <v>52</v>
      </c>
      <c r="B428">
        <v>28</v>
      </c>
      <c r="C428" s="12">
        <v>1791</v>
      </c>
      <c r="D428" s="12">
        <v>3</v>
      </c>
      <c r="E428" s="12">
        <v>1</v>
      </c>
      <c r="F428"/>
      <c r="G428" t="s">
        <v>47</v>
      </c>
      <c r="H428" t="s">
        <v>330</v>
      </c>
      <c r="I428"/>
      <c r="J428" s="32"/>
      <c r="K428"/>
      <c r="L428" s="5">
        <v>5714</v>
      </c>
      <c r="M428" s="5">
        <v>18</v>
      </c>
      <c r="AL428" s="32"/>
      <c r="AM428" s="32"/>
      <c r="AN428" s="32"/>
      <c r="AR428" s="6">
        <f t="shared" si="24"/>
        <v>5714.18</v>
      </c>
      <c r="AS428" s="6">
        <f t="shared" si="25"/>
        <v>-3174.5444444444443</v>
      </c>
      <c r="AT428" s="6">
        <f t="shared" si="26"/>
        <v>1269.6377777777777</v>
      </c>
      <c r="AU428" s="6">
        <f t="shared" si="27"/>
        <v>1904.7266666666667</v>
      </c>
    </row>
    <row r="429" spans="1:47" x14ac:dyDescent="0.35">
      <c r="A429">
        <v>106</v>
      </c>
      <c r="B429">
        <v>56</v>
      </c>
      <c r="C429" s="12">
        <v>1791</v>
      </c>
      <c r="D429" s="12">
        <v>3</v>
      </c>
      <c r="E429" s="12">
        <v>1</v>
      </c>
      <c r="F429"/>
      <c r="G429" t="s">
        <v>245</v>
      </c>
      <c r="H429" t="s">
        <v>474</v>
      </c>
      <c r="I429"/>
      <c r="J429" s="32"/>
      <c r="K429"/>
      <c r="L429" s="5">
        <v>257</v>
      </c>
      <c r="M429" s="5">
        <v>69</v>
      </c>
      <c r="O429" s="8">
        <v>39</v>
      </c>
      <c r="P429" s="8">
        <v>21</v>
      </c>
      <c r="Q429" s="7">
        <v>1791</v>
      </c>
      <c r="R429" s="7">
        <v>3</v>
      </c>
      <c r="S429" s="7">
        <v>1</v>
      </c>
      <c r="U429" s="31" t="s">
        <v>245</v>
      </c>
      <c r="V429" s="31" t="s">
        <v>1076</v>
      </c>
      <c r="Z429" s="43">
        <v>128</v>
      </c>
      <c r="AA429" s="43">
        <v>84</v>
      </c>
      <c r="AC429">
        <v>104</v>
      </c>
      <c r="AD429">
        <v>54</v>
      </c>
      <c r="AE429" s="12">
        <v>1791</v>
      </c>
      <c r="AF429" s="12">
        <v>3</v>
      </c>
      <c r="AG429" s="12">
        <v>28</v>
      </c>
      <c r="AH429" s="12">
        <v>197</v>
      </c>
      <c r="AI429"/>
      <c r="AJ429" t="s">
        <v>245</v>
      </c>
      <c r="AK429" t="s">
        <v>1076</v>
      </c>
      <c r="AL429" s="32"/>
      <c r="AM429" s="32"/>
      <c r="AN429" s="32"/>
      <c r="AO429">
        <v>159</v>
      </c>
      <c r="AP429">
        <v>12</v>
      </c>
      <c r="AR429" s="6">
        <f t="shared" si="24"/>
        <v>545.65</v>
      </c>
      <c r="AS429" s="6">
        <f t="shared" si="25"/>
        <v>-15.178888888888908</v>
      </c>
      <c r="AT429" s="6">
        <f t="shared" si="26"/>
        <v>-7.4344444444444537</v>
      </c>
      <c r="AU429" s="6">
        <f t="shared" si="27"/>
        <v>22.763333333333325</v>
      </c>
    </row>
    <row r="430" spans="1:47" x14ac:dyDescent="0.35">
      <c r="A430">
        <v>107</v>
      </c>
      <c r="B430">
        <v>57</v>
      </c>
      <c r="C430" s="12">
        <v>1791</v>
      </c>
      <c r="D430" s="12">
        <v>3</v>
      </c>
      <c r="E430" s="12">
        <v>1</v>
      </c>
      <c r="F430"/>
      <c r="G430" t="s">
        <v>53</v>
      </c>
      <c r="H430" t="s">
        <v>104</v>
      </c>
      <c r="I430" t="s">
        <v>475</v>
      </c>
      <c r="J430" t="s">
        <v>1384</v>
      </c>
      <c r="K430"/>
      <c r="L430" s="5">
        <v>4954</v>
      </c>
      <c r="M430" s="5">
        <v>57</v>
      </c>
      <c r="O430" s="8">
        <v>89</v>
      </c>
      <c r="P430" s="8">
        <v>23</v>
      </c>
      <c r="Q430" s="7">
        <v>1791</v>
      </c>
      <c r="R430" s="7">
        <v>3</v>
      </c>
      <c r="S430" s="7">
        <v>1</v>
      </c>
      <c r="U430" s="31" t="s">
        <v>53</v>
      </c>
      <c r="V430" s="31" t="s">
        <v>104</v>
      </c>
      <c r="W430" s="32" t="s">
        <v>475</v>
      </c>
      <c r="X430" t="s">
        <v>1384</v>
      </c>
      <c r="Z430" s="43">
        <v>2477</v>
      </c>
      <c r="AA430" s="43">
        <v>29</v>
      </c>
      <c r="AC430">
        <v>104</v>
      </c>
      <c r="AD430">
        <v>54</v>
      </c>
      <c r="AE430" s="12">
        <v>1791</v>
      </c>
      <c r="AF430" s="12">
        <v>3</v>
      </c>
      <c r="AG430" s="12">
        <v>28</v>
      </c>
      <c r="AH430" s="12">
        <v>197</v>
      </c>
      <c r="AI430"/>
      <c r="AJ430" t="s">
        <v>53</v>
      </c>
      <c r="AK430" t="s">
        <v>104</v>
      </c>
      <c r="AL430" s="32" t="s">
        <v>475</v>
      </c>
      <c r="AM430" t="s">
        <v>1384</v>
      </c>
      <c r="AN430" s="32"/>
      <c r="AO430">
        <v>1337</v>
      </c>
      <c r="AP430">
        <v>73</v>
      </c>
      <c r="AR430" s="6">
        <f t="shared" si="24"/>
        <v>8769.59</v>
      </c>
      <c r="AS430" s="6">
        <f t="shared" si="25"/>
        <v>-1056.9744444444443</v>
      </c>
      <c r="AT430" s="6">
        <f t="shared" si="26"/>
        <v>-528.77222222222224</v>
      </c>
      <c r="AU430" s="6">
        <f t="shared" si="27"/>
        <v>1585.4666666666667</v>
      </c>
    </row>
    <row r="431" spans="1:47" x14ac:dyDescent="0.35">
      <c r="A431">
        <v>106</v>
      </c>
      <c r="B431">
        <v>56</v>
      </c>
      <c r="C431" s="12">
        <v>1791</v>
      </c>
      <c r="D431" s="12">
        <v>3</v>
      </c>
      <c r="E431" s="12">
        <v>1</v>
      </c>
      <c r="F431"/>
      <c r="G431" t="s">
        <v>476</v>
      </c>
      <c r="H431"/>
      <c r="I431"/>
      <c r="J431" s="32"/>
      <c r="K431"/>
      <c r="L431" s="5">
        <v>860</v>
      </c>
      <c r="M431" s="5"/>
      <c r="AL431" s="32"/>
      <c r="AM431" s="32"/>
      <c r="AN431" s="32"/>
      <c r="AR431" s="6">
        <f t="shared" si="24"/>
        <v>860</v>
      </c>
      <c r="AS431" s="6">
        <f t="shared" si="25"/>
        <v>-477.77777777777777</v>
      </c>
      <c r="AT431" s="6">
        <f t="shared" si="26"/>
        <v>191.11111111111111</v>
      </c>
      <c r="AU431" s="6">
        <f t="shared" si="27"/>
        <v>286.66666666666663</v>
      </c>
    </row>
    <row r="432" spans="1:47" x14ac:dyDescent="0.35">
      <c r="A432">
        <v>107</v>
      </c>
      <c r="B432">
        <v>57</v>
      </c>
      <c r="C432" s="12">
        <v>1791</v>
      </c>
      <c r="D432" s="12">
        <v>3</v>
      </c>
      <c r="E432" s="12">
        <v>2</v>
      </c>
      <c r="F432"/>
      <c r="G432" t="s">
        <v>139</v>
      </c>
      <c r="H432" t="s">
        <v>478</v>
      </c>
      <c r="I432" s="32"/>
      <c r="J432" s="32"/>
      <c r="K432"/>
      <c r="L432" s="5">
        <v>5148</v>
      </c>
      <c r="M432" s="5">
        <v>9</v>
      </c>
      <c r="O432" s="8">
        <v>89</v>
      </c>
      <c r="P432" s="8">
        <v>47</v>
      </c>
      <c r="Q432" s="7">
        <v>1791</v>
      </c>
      <c r="R432" s="7">
        <v>3</v>
      </c>
      <c r="S432" s="7">
        <v>2</v>
      </c>
      <c r="U432" s="31" t="s">
        <v>139</v>
      </c>
      <c r="V432" s="31" t="s">
        <v>478</v>
      </c>
      <c r="Z432" s="43">
        <v>2574</v>
      </c>
      <c r="AA432" s="43">
        <v>5</v>
      </c>
      <c r="AC432">
        <v>104</v>
      </c>
      <c r="AD432">
        <v>54</v>
      </c>
      <c r="AE432" s="12">
        <v>1791</v>
      </c>
      <c r="AF432" s="12">
        <v>3</v>
      </c>
      <c r="AG432" s="12">
        <v>28</v>
      </c>
      <c r="AH432" s="12">
        <v>210</v>
      </c>
      <c r="AI432"/>
      <c r="AJ432" t="s">
        <v>139</v>
      </c>
      <c r="AK432" t="s">
        <v>478</v>
      </c>
      <c r="AL432" s="32"/>
      <c r="AM432" s="32"/>
      <c r="AN432" s="32"/>
      <c r="AO432">
        <v>1389</v>
      </c>
      <c r="AP432">
        <v>50</v>
      </c>
      <c r="AR432" s="6">
        <f t="shared" si="24"/>
        <v>9111.64</v>
      </c>
      <c r="AS432" s="6">
        <f t="shared" si="25"/>
        <v>-1098.4722222222224</v>
      </c>
      <c r="AT432" s="6">
        <f t="shared" si="26"/>
        <v>-549.28111111111127</v>
      </c>
      <c r="AU432" s="6">
        <f t="shared" si="27"/>
        <v>1647.7133333333331</v>
      </c>
    </row>
    <row r="433" spans="1:47" x14ac:dyDescent="0.35">
      <c r="A433">
        <v>108</v>
      </c>
      <c r="B433">
        <v>57</v>
      </c>
      <c r="C433" s="12">
        <v>1791</v>
      </c>
      <c r="D433" s="12">
        <v>3</v>
      </c>
      <c r="E433" s="12">
        <v>2</v>
      </c>
      <c r="F433"/>
      <c r="G433" t="s">
        <v>477</v>
      </c>
      <c r="H433" t="s">
        <v>437</v>
      </c>
      <c r="I433" t="s">
        <v>24</v>
      </c>
      <c r="J433" s="32" t="s">
        <v>1384</v>
      </c>
      <c r="K433" t="s">
        <v>25</v>
      </c>
      <c r="L433" s="5">
        <v>3000</v>
      </c>
      <c r="M433" s="5"/>
      <c r="O433" s="8">
        <v>49</v>
      </c>
      <c r="P433" s="8">
        <v>47</v>
      </c>
      <c r="Q433" s="7">
        <v>1791</v>
      </c>
      <c r="R433" s="7">
        <v>3</v>
      </c>
      <c r="S433" s="7">
        <v>2</v>
      </c>
      <c r="U433" s="31" t="s">
        <v>477</v>
      </c>
      <c r="V433" s="31" t="s">
        <v>437</v>
      </c>
      <c r="W433" s="32" t="s">
        <v>24</v>
      </c>
      <c r="X433" s="32" t="s">
        <v>1384</v>
      </c>
      <c r="Z433" s="43">
        <v>1500</v>
      </c>
      <c r="AA433" s="43">
        <v>1</v>
      </c>
      <c r="AC433">
        <v>104</v>
      </c>
      <c r="AD433">
        <v>54</v>
      </c>
      <c r="AE433" s="12">
        <v>1791</v>
      </c>
      <c r="AF433" s="12">
        <v>3</v>
      </c>
      <c r="AG433" s="12">
        <v>28</v>
      </c>
      <c r="AH433" s="12">
        <v>210</v>
      </c>
      <c r="AI433"/>
      <c r="AJ433" t="s">
        <v>477</v>
      </c>
      <c r="AK433" t="s">
        <v>437</v>
      </c>
      <c r="AL433" s="32" t="s">
        <v>24</v>
      </c>
      <c r="AM433" s="32" t="s">
        <v>1384</v>
      </c>
      <c r="AN433" s="32"/>
      <c r="AO433">
        <v>1028</v>
      </c>
      <c r="AP433">
        <v>68</v>
      </c>
      <c r="AR433" s="6">
        <f t="shared" si="24"/>
        <v>5528.6900000000005</v>
      </c>
      <c r="AS433" s="6">
        <f t="shared" si="25"/>
        <v>-542.80444444444447</v>
      </c>
      <c r="AT433" s="6">
        <f t="shared" si="26"/>
        <v>-271.40222222222224</v>
      </c>
      <c r="AU433" s="6">
        <f t="shared" si="27"/>
        <v>814.21666666666681</v>
      </c>
    </row>
    <row r="434" spans="1:47" x14ac:dyDescent="0.35">
      <c r="A434">
        <v>108</v>
      </c>
      <c r="B434">
        <v>57</v>
      </c>
      <c r="C434" s="12">
        <v>1791</v>
      </c>
      <c r="D434" s="12">
        <v>3</v>
      </c>
      <c r="E434" s="12">
        <v>2</v>
      </c>
      <c r="F434"/>
      <c r="G434" t="s">
        <v>39</v>
      </c>
      <c r="H434" t="s">
        <v>392</v>
      </c>
      <c r="I434" t="s">
        <v>24</v>
      </c>
      <c r="J434" s="32" t="s">
        <v>1384</v>
      </c>
      <c r="K434" t="s">
        <v>25</v>
      </c>
      <c r="L434" s="5">
        <v>851</v>
      </c>
      <c r="M434" s="5">
        <v>71</v>
      </c>
      <c r="O434" s="8">
        <v>90</v>
      </c>
      <c r="P434" s="8">
        <v>27</v>
      </c>
      <c r="Q434" s="7">
        <v>1791</v>
      </c>
      <c r="R434" s="7">
        <v>3</v>
      </c>
      <c r="S434" s="7">
        <v>2</v>
      </c>
      <c r="U434" s="31" t="s">
        <v>39</v>
      </c>
      <c r="V434" s="31" t="s">
        <v>392</v>
      </c>
      <c r="W434" s="32" t="s">
        <v>24</v>
      </c>
      <c r="X434" s="32" t="s">
        <v>1384</v>
      </c>
      <c r="Z434" s="43">
        <v>425</v>
      </c>
      <c r="AA434" s="43">
        <v>86</v>
      </c>
      <c r="AC434">
        <v>104</v>
      </c>
      <c r="AD434">
        <v>54</v>
      </c>
      <c r="AE434" s="12">
        <v>1791</v>
      </c>
      <c r="AF434" s="12">
        <v>3</v>
      </c>
      <c r="AG434" s="12">
        <v>28</v>
      </c>
      <c r="AH434" s="12">
        <v>209</v>
      </c>
      <c r="AI434"/>
      <c r="AJ434" t="s">
        <v>45</v>
      </c>
      <c r="AK434" t="s">
        <v>1264</v>
      </c>
      <c r="AL434" s="32" t="s">
        <v>24</v>
      </c>
      <c r="AM434" s="32" t="s">
        <v>1384</v>
      </c>
      <c r="AN434" s="32"/>
      <c r="AO434">
        <v>575</v>
      </c>
      <c r="AP434">
        <v>96</v>
      </c>
      <c r="AR434" s="6">
        <f t="shared" si="24"/>
        <v>1853.53</v>
      </c>
      <c r="AS434" s="6">
        <f t="shared" si="25"/>
        <v>-27.918888888888965</v>
      </c>
      <c r="AT434" s="6">
        <f t="shared" si="26"/>
        <v>-13.814444444444483</v>
      </c>
      <c r="AU434" s="6">
        <f t="shared" si="27"/>
        <v>41.883333333333248</v>
      </c>
    </row>
    <row r="435" spans="1:47" x14ac:dyDescent="0.35">
      <c r="A435">
        <v>78</v>
      </c>
      <c r="B435">
        <v>42</v>
      </c>
      <c r="C435" s="12">
        <v>1791</v>
      </c>
      <c r="D435" s="12">
        <v>3</v>
      </c>
      <c r="E435" s="12">
        <v>3</v>
      </c>
      <c r="F435"/>
      <c r="G435" t="s">
        <v>75</v>
      </c>
      <c r="H435" t="s">
        <v>414</v>
      </c>
      <c r="I435" t="s">
        <v>24</v>
      </c>
      <c r="J435" s="32" t="s">
        <v>1384</v>
      </c>
      <c r="K435"/>
      <c r="L435" s="5">
        <v>285</v>
      </c>
      <c r="M435" s="5">
        <v>9</v>
      </c>
      <c r="O435" s="8">
        <v>90</v>
      </c>
      <c r="P435" s="8">
        <v>47</v>
      </c>
      <c r="Q435" s="7">
        <v>1791</v>
      </c>
      <c r="R435" s="7">
        <v>3</v>
      </c>
      <c r="S435" s="7">
        <v>3</v>
      </c>
      <c r="U435" s="31" t="s">
        <v>75</v>
      </c>
      <c r="V435" s="31" t="s">
        <v>414</v>
      </c>
      <c r="W435" s="32" t="s">
        <v>24</v>
      </c>
      <c r="X435" s="32" t="s">
        <v>1384</v>
      </c>
      <c r="Z435" s="43">
        <v>142</v>
      </c>
      <c r="AA435" s="43">
        <v>54</v>
      </c>
      <c r="AC435">
        <v>104</v>
      </c>
      <c r="AD435">
        <v>54</v>
      </c>
      <c r="AE435" s="12">
        <v>1791</v>
      </c>
      <c r="AF435" s="12">
        <v>3</v>
      </c>
      <c r="AG435" s="12">
        <v>28</v>
      </c>
      <c r="AH435" s="12">
        <v>210</v>
      </c>
      <c r="AI435"/>
      <c r="AJ435" t="s">
        <v>75</v>
      </c>
      <c r="AK435" t="s">
        <v>414</v>
      </c>
      <c r="AL435" s="32" t="s">
        <v>24</v>
      </c>
      <c r="AM435" s="32" t="s">
        <v>1384</v>
      </c>
      <c r="AN435" s="32"/>
      <c r="AO435">
        <v>113</v>
      </c>
      <c r="AP435">
        <v>20</v>
      </c>
      <c r="AR435" s="6">
        <f t="shared" si="24"/>
        <v>540.83000000000004</v>
      </c>
      <c r="AS435" s="6">
        <f t="shared" si="25"/>
        <v>-44.721111111111099</v>
      </c>
      <c r="AT435" s="6">
        <f t="shared" si="26"/>
        <v>-21.905555555555548</v>
      </c>
      <c r="AU435" s="6">
        <f t="shared" si="27"/>
        <v>67.076666666666668</v>
      </c>
    </row>
    <row r="436" spans="1:47" x14ac:dyDescent="0.35">
      <c r="A436">
        <v>108</v>
      </c>
      <c r="B436">
        <v>57</v>
      </c>
      <c r="C436" s="12">
        <v>1791</v>
      </c>
      <c r="D436" s="12">
        <v>3</v>
      </c>
      <c r="E436" s="12">
        <v>4</v>
      </c>
      <c r="F436"/>
      <c r="G436" t="s">
        <v>75</v>
      </c>
      <c r="H436" t="s">
        <v>479</v>
      </c>
      <c r="I436" t="s">
        <v>24</v>
      </c>
      <c r="J436" s="32" t="s">
        <v>1384</v>
      </c>
      <c r="K436"/>
      <c r="L436" s="5">
        <v>1308</v>
      </c>
      <c r="M436" s="5">
        <v>23</v>
      </c>
      <c r="O436" s="8">
        <v>109</v>
      </c>
      <c r="P436" s="8">
        <v>47</v>
      </c>
      <c r="Q436" s="7">
        <v>1791</v>
      </c>
      <c r="R436" s="7">
        <v>3</v>
      </c>
      <c r="S436" s="7">
        <v>4</v>
      </c>
      <c r="U436" s="31" t="s">
        <v>75</v>
      </c>
      <c r="V436" s="31" t="s">
        <v>1077</v>
      </c>
      <c r="W436" s="32" t="s">
        <v>24</v>
      </c>
      <c r="X436" s="32" t="s">
        <v>1384</v>
      </c>
      <c r="Z436" s="43">
        <v>654</v>
      </c>
      <c r="AA436" s="43">
        <v>11</v>
      </c>
      <c r="AC436">
        <v>104</v>
      </c>
      <c r="AD436">
        <v>54</v>
      </c>
      <c r="AE436" s="12">
        <v>1791</v>
      </c>
      <c r="AF436" s="12">
        <v>3</v>
      </c>
      <c r="AG436" s="12">
        <v>28</v>
      </c>
      <c r="AH436" s="12">
        <v>211</v>
      </c>
      <c r="AI436"/>
      <c r="AJ436" t="s">
        <v>75</v>
      </c>
      <c r="AK436" t="s">
        <v>479</v>
      </c>
      <c r="AL436" s="32" t="s">
        <v>24</v>
      </c>
      <c r="AM436" s="32" t="s">
        <v>1384</v>
      </c>
      <c r="AN436" s="32"/>
      <c r="AO436">
        <v>936</v>
      </c>
      <c r="AP436"/>
      <c r="AR436" s="6">
        <f t="shared" si="24"/>
        <v>2898.34</v>
      </c>
      <c r="AS436" s="6">
        <f t="shared" si="25"/>
        <v>-20.078888888888951</v>
      </c>
      <c r="AT436" s="6">
        <f t="shared" si="26"/>
        <v>-10.154444444444476</v>
      </c>
      <c r="AU436" s="6">
        <f t="shared" si="27"/>
        <v>30.113333333333344</v>
      </c>
    </row>
    <row r="437" spans="1:47" x14ac:dyDescent="0.35">
      <c r="A437">
        <v>108</v>
      </c>
      <c r="B437">
        <v>57</v>
      </c>
      <c r="C437" s="12">
        <v>1791</v>
      </c>
      <c r="D437" s="12">
        <v>3</v>
      </c>
      <c r="E437" s="12">
        <v>4</v>
      </c>
      <c r="F437"/>
      <c r="G437" t="s">
        <v>486</v>
      </c>
      <c r="H437" t="s">
        <v>1354</v>
      </c>
      <c r="I437" t="s">
        <v>24</v>
      </c>
      <c r="J437" s="32" t="s">
        <v>1384</v>
      </c>
      <c r="K437"/>
      <c r="L437" s="5">
        <v>17658</v>
      </c>
      <c r="M437" s="5">
        <v>31</v>
      </c>
      <c r="O437" s="8">
        <v>109</v>
      </c>
      <c r="P437" s="8">
        <v>57</v>
      </c>
      <c r="Q437" s="7">
        <v>1791</v>
      </c>
      <c r="R437" s="7">
        <v>3</v>
      </c>
      <c r="S437" s="7">
        <v>4</v>
      </c>
      <c r="U437" s="31" t="s">
        <v>486</v>
      </c>
      <c r="V437" s="31" t="s">
        <v>1354</v>
      </c>
      <c r="W437" s="32" t="s">
        <v>24</v>
      </c>
      <c r="X437" s="32" t="s">
        <v>1384</v>
      </c>
      <c r="Z437" s="43">
        <v>8829</v>
      </c>
      <c r="AA437" s="43">
        <v>15</v>
      </c>
      <c r="AC437">
        <v>104</v>
      </c>
      <c r="AD437">
        <v>54</v>
      </c>
      <c r="AE437" s="12">
        <v>1791</v>
      </c>
      <c r="AF437" s="12">
        <v>3</v>
      </c>
      <c r="AG437" s="12">
        <v>28</v>
      </c>
      <c r="AH437" s="12">
        <v>211</v>
      </c>
      <c r="AI437"/>
      <c r="AJ437" t="s">
        <v>486</v>
      </c>
      <c r="AK437" s="31" t="s">
        <v>1354</v>
      </c>
      <c r="AL437" s="32" t="s">
        <v>24</v>
      </c>
      <c r="AM437" s="32" t="s">
        <v>1384</v>
      </c>
      <c r="AN437" s="32"/>
      <c r="AO437">
        <v>8914</v>
      </c>
      <c r="AP437"/>
      <c r="AR437" s="6">
        <f t="shared" si="24"/>
        <v>35401.460000000006</v>
      </c>
      <c r="AS437" s="6">
        <f t="shared" si="25"/>
        <v>-1924.3277777777753</v>
      </c>
      <c r="AT437" s="6">
        <f t="shared" si="26"/>
        <v>-962.31888888888761</v>
      </c>
      <c r="AU437" s="6">
        <f t="shared" si="27"/>
        <v>2886.4866666666676</v>
      </c>
    </row>
    <row r="438" spans="1:47" x14ac:dyDescent="0.35">
      <c r="A438">
        <v>111</v>
      </c>
      <c r="B438">
        <v>59</v>
      </c>
      <c r="C438" s="12">
        <v>1791</v>
      </c>
      <c r="D438" s="12">
        <v>3</v>
      </c>
      <c r="E438" s="12">
        <v>14</v>
      </c>
      <c r="F438"/>
      <c r="G438" t="s">
        <v>219</v>
      </c>
      <c r="H438" t="s">
        <v>220</v>
      </c>
      <c r="I438" t="s">
        <v>24</v>
      </c>
      <c r="J438" s="32" t="s">
        <v>1384</v>
      </c>
      <c r="K438" t="s">
        <v>25</v>
      </c>
      <c r="L438" s="5">
        <v>2000</v>
      </c>
      <c r="M438" s="5"/>
      <c r="O438" s="6"/>
      <c r="P438" s="6"/>
      <c r="Q438" s="6"/>
      <c r="R438" s="6"/>
      <c r="S438" s="6"/>
      <c r="T438" s="6"/>
      <c r="U438" s="6"/>
      <c r="V438" s="6"/>
      <c r="W438" s="6"/>
      <c r="Y438" s="6"/>
      <c r="Z438" s="44"/>
      <c r="AA438" s="44"/>
      <c r="AC438"/>
      <c r="AD438"/>
      <c r="AE438" s="12"/>
      <c r="AF438" s="12"/>
      <c r="AG438" s="12"/>
      <c r="AH438" s="12"/>
      <c r="AI438"/>
      <c r="AJ438"/>
      <c r="AK438"/>
      <c r="AM438" s="32"/>
      <c r="AO438"/>
      <c r="AP438"/>
      <c r="AR438" s="6">
        <f t="shared" si="24"/>
        <v>2000</v>
      </c>
      <c r="AS438" s="6">
        <f t="shared" si="25"/>
        <v>-1111.1111111111113</v>
      </c>
      <c r="AT438" s="6">
        <f t="shared" si="26"/>
        <v>444.4444444444444</v>
      </c>
      <c r="AU438" s="6">
        <f t="shared" si="27"/>
        <v>666.66666666666663</v>
      </c>
    </row>
    <row r="439" spans="1:47" x14ac:dyDescent="0.35">
      <c r="A439">
        <v>25</v>
      </c>
      <c r="B439">
        <v>15</v>
      </c>
      <c r="C439" s="12">
        <v>1791</v>
      </c>
      <c r="D439" s="12">
        <v>3</v>
      </c>
      <c r="E439" s="12">
        <v>15</v>
      </c>
      <c r="F439"/>
      <c r="G439" t="s">
        <v>219</v>
      </c>
      <c r="H439" t="s">
        <v>220</v>
      </c>
      <c r="I439" t="s">
        <v>24</v>
      </c>
      <c r="J439" s="32" t="s">
        <v>1384</v>
      </c>
      <c r="K439" t="s">
        <v>25</v>
      </c>
      <c r="L439" s="5">
        <v>21446</v>
      </c>
      <c r="M439" s="5">
        <v>87</v>
      </c>
      <c r="O439" s="8">
        <v>110</v>
      </c>
      <c r="P439" s="8">
        <v>21</v>
      </c>
      <c r="Q439" s="7">
        <v>1791</v>
      </c>
      <c r="R439" s="7">
        <v>3</v>
      </c>
      <c r="S439" s="7">
        <v>14</v>
      </c>
      <c r="U439" s="31" t="s">
        <v>219</v>
      </c>
      <c r="V439" s="31" t="s">
        <v>220</v>
      </c>
      <c r="W439" s="32" t="s">
        <v>24</v>
      </c>
      <c r="X439" s="32" t="s">
        <v>1384</v>
      </c>
      <c r="Y439" s="32" t="s">
        <v>25</v>
      </c>
      <c r="Z439" s="43">
        <v>10723</v>
      </c>
      <c r="AA439" s="43">
        <v>44</v>
      </c>
      <c r="AC439">
        <v>114</v>
      </c>
      <c r="AD439">
        <v>59</v>
      </c>
      <c r="AE439" s="12">
        <v>1791</v>
      </c>
      <c r="AF439" s="12">
        <v>3</v>
      </c>
      <c r="AG439" s="12">
        <v>15</v>
      </c>
      <c r="AH439" s="12">
        <v>230</v>
      </c>
      <c r="AI439"/>
      <c r="AJ439" t="s">
        <v>219</v>
      </c>
      <c r="AK439" t="s">
        <v>220</v>
      </c>
      <c r="AL439" s="32" t="s">
        <v>24</v>
      </c>
      <c r="AM439" s="32" t="s">
        <v>1384</v>
      </c>
      <c r="AN439" s="32" t="s">
        <v>25</v>
      </c>
      <c r="AO439">
        <v>13234</v>
      </c>
      <c r="AP439">
        <v>37</v>
      </c>
      <c r="AR439" s="6">
        <f t="shared" si="24"/>
        <v>45404.68</v>
      </c>
      <c r="AS439" s="6">
        <f t="shared" si="25"/>
        <v>-1267.0122222222244</v>
      </c>
      <c r="AT439" s="6">
        <f t="shared" si="26"/>
        <v>-633.94111111111226</v>
      </c>
      <c r="AU439" s="6">
        <f t="shared" si="27"/>
        <v>1900.5233333333335</v>
      </c>
    </row>
    <row r="440" spans="1:47" x14ac:dyDescent="0.35">
      <c r="A440">
        <v>25</v>
      </c>
      <c r="B440">
        <v>15</v>
      </c>
      <c r="C440" s="12">
        <v>1791</v>
      </c>
      <c r="D440" s="12">
        <v>3</v>
      </c>
      <c r="E440" s="12">
        <v>5</v>
      </c>
      <c r="F440" t="s">
        <v>487</v>
      </c>
      <c r="G440" t="s">
        <v>481</v>
      </c>
      <c r="H440" t="s">
        <v>482</v>
      </c>
      <c r="I440" t="s">
        <v>24</v>
      </c>
      <c r="J440" s="32" t="s">
        <v>1384</v>
      </c>
      <c r="K440" t="s">
        <v>25</v>
      </c>
      <c r="L440" s="5">
        <v>7793</v>
      </c>
      <c r="M440" s="5">
        <v>73</v>
      </c>
      <c r="O440" s="8">
        <v>109</v>
      </c>
      <c r="P440" s="8">
        <v>57</v>
      </c>
      <c r="Q440" s="7">
        <v>1791</v>
      </c>
      <c r="R440" s="7">
        <v>3</v>
      </c>
      <c r="S440" s="7">
        <v>5</v>
      </c>
      <c r="T440" s="7" t="s">
        <v>399</v>
      </c>
      <c r="U440" s="31" t="s">
        <v>481</v>
      </c>
      <c r="V440" s="31" t="s">
        <v>482</v>
      </c>
      <c r="W440" s="32" t="s">
        <v>24</v>
      </c>
      <c r="X440" s="32" t="s">
        <v>1384</v>
      </c>
      <c r="Z440" s="43">
        <v>3896</v>
      </c>
      <c r="AA440" s="43">
        <v>87</v>
      </c>
      <c r="AC440">
        <v>104</v>
      </c>
      <c r="AD440">
        <v>54</v>
      </c>
      <c r="AE440" s="12">
        <v>1791</v>
      </c>
      <c r="AF440" s="12">
        <v>3</v>
      </c>
      <c r="AG440" s="12">
        <v>5</v>
      </c>
      <c r="AH440" s="12">
        <v>213</v>
      </c>
      <c r="AI440"/>
      <c r="AJ440" t="s">
        <v>481</v>
      </c>
      <c r="AK440" t="s">
        <v>482</v>
      </c>
      <c r="AL440" s="32" t="s">
        <v>24</v>
      </c>
      <c r="AM440" s="32" t="s">
        <v>1384</v>
      </c>
      <c r="AN440" s="32"/>
      <c r="AO440">
        <v>2104</v>
      </c>
      <c r="AP440">
        <v>30</v>
      </c>
      <c r="AR440" s="6">
        <f t="shared" si="24"/>
        <v>13794.9</v>
      </c>
      <c r="AS440" s="6">
        <f t="shared" si="25"/>
        <v>-1662.6633333333334</v>
      </c>
      <c r="AT440" s="6">
        <f t="shared" si="26"/>
        <v>-831.19666666666672</v>
      </c>
      <c r="AU440" s="6">
        <f t="shared" si="27"/>
        <v>2493.9999999999991</v>
      </c>
    </row>
    <row r="441" spans="1:47" x14ac:dyDescent="0.35">
      <c r="A441">
        <v>111</v>
      </c>
      <c r="B441">
        <v>59</v>
      </c>
      <c r="C441" s="12">
        <v>1791</v>
      </c>
      <c r="D441" s="12">
        <v>3</v>
      </c>
      <c r="E441" s="12">
        <v>5</v>
      </c>
      <c r="F441"/>
      <c r="G441" t="s">
        <v>143</v>
      </c>
      <c r="H441" t="s">
        <v>485</v>
      </c>
      <c r="I441" t="s">
        <v>488</v>
      </c>
      <c r="J441" s="32" t="s">
        <v>1398</v>
      </c>
      <c r="K441"/>
      <c r="L441" s="5">
        <v>149</v>
      </c>
      <c r="M441" s="5">
        <v>98</v>
      </c>
      <c r="O441" s="8">
        <v>110</v>
      </c>
      <c r="P441" s="8">
        <v>57</v>
      </c>
      <c r="Q441" s="7">
        <v>1791</v>
      </c>
      <c r="R441" s="7">
        <v>3</v>
      </c>
      <c r="S441" s="7">
        <v>5</v>
      </c>
      <c r="U441" s="31" t="s">
        <v>143</v>
      </c>
      <c r="V441" s="31" t="s">
        <v>485</v>
      </c>
      <c r="W441" t="s">
        <v>488</v>
      </c>
      <c r="X441" s="32" t="s">
        <v>1398</v>
      </c>
      <c r="Z441" s="43">
        <v>75</v>
      </c>
      <c r="AC441">
        <v>104</v>
      </c>
      <c r="AD441">
        <v>54</v>
      </c>
      <c r="AE441" s="12">
        <v>1791</v>
      </c>
      <c r="AF441" s="12">
        <v>3</v>
      </c>
      <c r="AG441" s="12">
        <v>5</v>
      </c>
      <c r="AH441" s="12">
        <v>213</v>
      </c>
      <c r="AI441"/>
      <c r="AJ441" t="s">
        <v>143</v>
      </c>
      <c r="AK441" t="s">
        <v>485</v>
      </c>
      <c r="AL441" t="s">
        <v>488</v>
      </c>
      <c r="AM441" s="32" t="s">
        <v>1398</v>
      </c>
      <c r="AN441" s="32"/>
      <c r="AO441">
        <v>6</v>
      </c>
      <c r="AP441"/>
      <c r="AR441" s="6">
        <f t="shared" si="24"/>
        <v>230.98</v>
      </c>
      <c r="AS441" s="6">
        <f t="shared" si="25"/>
        <v>-47.32222222222223</v>
      </c>
      <c r="AT441" s="6">
        <f t="shared" si="26"/>
        <v>-24.651111111111117</v>
      </c>
      <c r="AU441" s="6">
        <f t="shared" si="27"/>
        <v>70.993333333333325</v>
      </c>
    </row>
    <row r="442" spans="1:47" x14ac:dyDescent="0.35">
      <c r="A442">
        <v>111</v>
      </c>
      <c r="B442">
        <v>59</v>
      </c>
      <c r="C442" s="12">
        <v>1791</v>
      </c>
      <c r="D442" s="12">
        <v>3</v>
      </c>
      <c r="E442" s="12">
        <v>7</v>
      </c>
      <c r="F442"/>
      <c r="G442" t="s">
        <v>47</v>
      </c>
      <c r="H442" t="s">
        <v>483</v>
      </c>
      <c r="I442"/>
      <c r="J442" s="32"/>
      <c r="K442"/>
      <c r="L442" s="5">
        <v>1573</v>
      </c>
      <c r="M442" s="5">
        <v>33</v>
      </c>
      <c r="O442" s="8">
        <v>110</v>
      </c>
      <c r="P442" s="8">
        <v>57</v>
      </c>
      <c r="Q442" s="7">
        <v>1791</v>
      </c>
      <c r="R442" s="7">
        <v>3</v>
      </c>
      <c r="S442" s="7">
        <v>7</v>
      </c>
      <c r="U442" s="31" t="s">
        <v>47</v>
      </c>
      <c r="V442" s="31" t="s">
        <v>483</v>
      </c>
      <c r="Z442" s="43">
        <v>786</v>
      </c>
      <c r="AA442" s="43">
        <v>67</v>
      </c>
      <c r="AC442">
        <v>104</v>
      </c>
      <c r="AD442">
        <v>54</v>
      </c>
      <c r="AE442" s="12">
        <v>1791</v>
      </c>
      <c r="AF442" s="12">
        <v>3</v>
      </c>
      <c r="AG442" s="12">
        <v>7</v>
      </c>
      <c r="AH442" s="12">
        <v>214</v>
      </c>
      <c r="AI442"/>
      <c r="AJ442" t="s">
        <v>47</v>
      </c>
      <c r="AK442" t="s">
        <v>483</v>
      </c>
      <c r="AL442" s="32"/>
      <c r="AM442" s="32"/>
      <c r="AN442" s="32"/>
      <c r="AO442">
        <v>424</v>
      </c>
      <c r="AP442">
        <v>80</v>
      </c>
      <c r="AR442" s="6">
        <f t="shared" si="24"/>
        <v>2784.8</v>
      </c>
      <c r="AS442" s="6">
        <f t="shared" si="25"/>
        <v>-335.64111111111112</v>
      </c>
      <c r="AT442" s="6">
        <f t="shared" si="26"/>
        <v>-167.48555555555558</v>
      </c>
      <c r="AU442" s="6">
        <f t="shared" si="27"/>
        <v>503.46666666666664</v>
      </c>
    </row>
    <row r="443" spans="1:47" x14ac:dyDescent="0.35">
      <c r="A443">
        <v>111</v>
      </c>
      <c r="B443">
        <v>59</v>
      </c>
      <c r="C443" s="12">
        <v>1791</v>
      </c>
      <c r="D443" s="12">
        <v>3</v>
      </c>
      <c r="E443" s="12">
        <v>8</v>
      </c>
      <c r="F443" t="s">
        <v>487</v>
      </c>
      <c r="G443" t="s">
        <v>91</v>
      </c>
      <c r="H443" t="s">
        <v>483</v>
      </c>
      <c r="I443"/>
      <c r="J443" s="32"/>
      <c r="K443"/>
      <c r="L443" s="5">
        <v>4311</v>
      </c>
      <c r="M443" s="5">
        <v>17</v>
      </c>
      <c r="O443" s="8">
        <v>52</v>
      </c>
      <c r="P443" s="8">
        <v>57</v>
      </c>
      <c r="Q443" s="7">
        <v>1791</v>
      </c>
      <c r="R443" s="7">
        <v>3</v>
      </c>
      <c r="S443" s="7">
        <v>8</v>
      </c>
      <c r="T443" s="7" t="s">
        <v>487</v>
      </c>
      <c r="U443" s="31" t="s">
        <v>91</v>
      </c>
      <c r="V443" s="31" t="s">
        <v>483</v>
      </c>
      <c r="Z443" s="43">
        <v>2155</v>
      </c>
      <c r="AA443" s="43">
        <v>58</v>
      </c>
      <c r="AC443">
        <v>104</v>
      </c>
      <c r="AD443">
        <v>54</v>
      </c>
      <c r="AE443" s="12">
        <v>1791</v>
      </c>
      <c r="AF443" s="12">
        <v>3</v>
      </c>
      <c r="AG443" s="12">
        <v>8</v>
      </c>
      <c r="AH443" s="12">
        <v>214</v>
      </c>
      <c r="AI443"/>
      <c r="AJ443" t="s">
        <v>91</v>
      </c>
      <c r="AK443" t="s">
        <v>483</v>
      </c>
      <c r="AL443" s="32"/>
      <c r="AM443" s="32"/>
      <c r="AN443" s="32"/>
      <c r="AO443">
        <v>1182</v>
      </c>
      <c r="AP443">
        <v>60</v>
      </c>
      <c r="AR443" s="6">
        <f t="shared" si="24"/>
        <v>7649.35</v>
      </c>
      <c r="AS443" s="6">
        <f t="shared" si="25"/>
        <v>-911.45888888888874</v>
      </c>
      <c r="AT443" s="6">
        <f t="shared" si="26"/>
        <v>-455.3144444444444</v>
      </c>
      <c r="AU443" s="6">
        <f t="shared" si="27"/>
        <v>1367.1833333333334</v>
      </c>
    </row>
    <row r="444" spans="1:47" x14ac:dyDescent="0.35">
      <c r="A444">
        <v>112</v>
      </c>
      <c r="B444">
        <v>59</v>
      </c>
      <c r="C444" s="12">
        <v>1791</v>
      </c>
      <c r="D444" s="12">
        <v>3</v>
      </c>
      <c r="E444" s="12">
        <v>8</v>
      </c>
      <c r="F444"/>
      <c r="G444" t="s">
        <v>91</v>
      </c>
      <c r="H444" t="s">
        <v>483</v>
      </c>
      <c r="J444" s="32"/>
      <c r="K444" t="s">
        <v>489</v>
      </c>
      <c r="L444" s="5">
        <v>3645</v>
      </c>
      <c r="M444" s="5">
        <v>21</v>
      </c>
      <c r="O444" s="8">
        <v>111</v>
      </c>
      <c r="P444" s="8">
        <v>57</v>
      </c>
      <c r="Q444" s="7">
        <v>1791</v>
      </c>
      <c r="R444" s="7">
        <v>3</v>
      </c>
      <c r="S444" s="7">
        <v>8</v>
      </c>
      <c r="U444" t="s">
        <v>91</v>
      </c>
      <c r="V444" t="s">
        <v>483</v>
      </c>
      <c r="W444" s="7"/>
      <c r="Y444" t="s">
        <v>489</v>
      </c>
      <c r="Z444" s="43">
        <v>1822</v>
      </c>
      <c r="AA444" s="43">
        <v>61</v>
      </c>
      <c r="AC444">
        <v>104</v>
      </c>
      <c r="AD444">
        <v>54</v>
      </c>
      <c r="AE444" s="12">
        <v>1791</v>
      </c>
      <c r="AF444" s="12">
        <v>3</v>
      </c>
      <c r="AG444" s="12">
        <v>8</v>
      </c>
      <c r="AH444" s="12">
        <v>215</v>
      </c>
      <c r="AI444" t="s">
        <v>1046</v>
      </c>
      <c r="AJ444" t="s">
        <v>91</v>
      </c>
      <c r="AK444" t="s">
        <v>483</v>
      </c>
      <c r="AL444" s="7"/>
      <c r="AM444" s="32"/>
      <c r="AN444" t="s">
        <v>489</v>
      </c>
      <c r="AO444">
        <v>1020</v>
      </c>
      <c r="AP444">
        <v>20</v>
      </c>
      <c r="AR444" s="6">
        <f t="shared" si="24"/>
        <v>6488.0199999999995</v>
      </c>
      <c r="AS444" s="6">
        <f t="shared" si="25"/>
        <v>-761.6455555555558</v>
      </c>
      <c r="AT444" s="6">
        <f t="shared" si="26"/>
        <v>-380.42777777777786</v>
      </c>
      <c r="AU444" s="6">
        <f t="shared" si="27"/>
        <v>1142.4733333333331</v>
      </c>
    </row>
    <row r="445" spans="1:47" x14ac:dyDescent="0.35">
      <c r="A445">
        <v>112</v>
      </c>
      <c r="B445">
        <v>59</v>
      </c>
      <c r="C445" s="12">
        <v>1791</v>
      </c>
      <c r="D445" s="12">
        <v>3</v>
      </c>
      <c r="E445" s="12">
        <v>8</v>
      </c>
      <c r="F445"/>
      <c r="G445" t="s">
        <v>39</v>
      </c>
      <c r="H445" t="s">
        <v>491</v>
      </c>
      <c r="I445"/>
      <c r="J445" s="32"/>
      <c r="K445"/>
      <c r="L445" s="5">
        <v>1285</v>
      </c>
      <c r="M445" s="5">
        <v>75</v>
      </c>
      <c r="O445" s="8">
        <v>110</v>
      </c>
      <c r="P445" s="8">
        <v>28</v>
      </c>
      <c r="Q445" s="7">
        <v>1791</v>
      </c>
      <c r="R445" s="7">
        <v>3</v>
      </c>
      <c r="S445" s="7">
        <v>8</v>
      </c>
      <c r="U445" s="31" t="s">
        <v>39</v>
      </c>
      <c r="V445" s="31" t="s">
        <v>484</v>
      </c>
      <c r="Z445" s="43">
        <v>642</v>
      </c>
      <c r="AA445" s="43">
        <v>88</v>
      </c>
      <c r="AC445">
        <v>104</v>
      </c>
      <c r="AD445">
        <v>54</v>
      </c>
      <c r="AE445" s="12">
        <v>1791</v>
      </c>
      <c r="AF445" s="12">
        <v>3</v>
      </c>
      <c r="AG445" s="12">
        <v>8</v>
      </c>
      <c r="AH445" s="12">
        <v>216</v>
      </c>
      <c r="AI445"/>
      <c r="AJ445" t="s">
        <v>39</v>
      </c>
      <c r="AK445" t="s">
        <v>484</v>
      </c>
      <c r="AL445" s="32"/>
      <c r="AM445" s="32"/>
      <c r="AN445" s="32"/>
      <c r="AO445">
        <v>1187</v>
      </c>
      <c r="AP445">
        <v>28</v>
      </c>
      <c r="AR445" s="6">
        <f t="shared" si="24"/>
        <v>3115.9100000000003</v>
      </c>
      <c r="AS445" s="6">
        <f t="shared" si="25"/>
        <v>99.098888888888951</v>
      </c>
      <c r="AT445" s="6">
        <f t="shared" si="26"/>
        <v>49.674444444444475</v>
      </c>
      <c r="AU445" s="6">
        <f t="shared" si="27"/>
        <v>-148.64333333333323</v>
      </c>
    </row>
    <row r="446" spans="1:47" x14ac:dyDescent="0.35">
      <c r="A446">
        <v>112</v>
      </c>
      <c r="B446">
        <v>59</v>
      </c>
      <c r="C446" s="12">
        <v>1791</v>
      </c>
      <c r="D446" s="12">
        <v>3</v>
      </c>
      <c r="E446" s="12">
        <v>8</v>
      </c>
      <c r="F446"/>
      <c r="G446" t="s">
        <v>1247</v>
      </c>
      <c r="H446"/>
      <c r="I446" t="s">
        <v>24</v>
      </c>
      <c r="J446" s="32" t="s">
        <v>1384</v>
      </c>
      <c r="K446" t="s">
        <v>25</v>
      </c>
      <c r="L446" s="5">
        <v>5736</v>
      </c>
      <c r="M446" s="5">
        <v>8</v>
      </c>
      <c r="O446" s="8">
        <v>110</v>
      </c>
      <c r="P446" s="8">
        <v>57</v>
      </c>
      <c r="Q446" s="7">
        <v>1791</v>
      </c>
      <c r="R446" s="7">
        <v>3</v>
      </c>
      <c r="S446" s="7">
        <v>8</v>
      </c>
      <c r="U446" s="31" t="s">
        <v>1033</v>
      </c>
      <c r="V446" s="31" t="s">
        <v>86</v>
      </c>
      <c r="W446" s="32" t="s">
        <v>24</v>
      </c>
      <c r="X446" s="32" t="s">
        <v>1384</v>
      </c>
      <c r="Y446" s="32" t="s">
        <v>981</v>
      </c>
      <c r="Z446" s="43">
        <v>2868</v>
      </c>
      <c r="AA446" s="43">
        <v>4</v>
      </c>
      <c r="AC446">
        <v>104</v>
      </c>
      <c r="AD446">
        <v>54</v>
      </c>
      <c r="AE446" s="12">
        <v>1791</v>
      </c>
      <c r="AF446" s="12">
        <v>3</v>
      </c>
      <c r="AG446" s="12">
        <v>8</v>
      </c>
      <c r="AH446" s="12">
        <v>217</v>
      </c>
      <c r="AI446"/>
      <c r="AJ446" t="s">
        <v>462</v>
      </c>
      <c r="AK446"/>
      <c r="AL446" s="32" t="s">
        <v>24</v>
      </c>
      <c r="AM446" s="32" t="s">
        <v>1384</v>
      </c>
      <c r="AN446" s="32" t="s">
        <v>981</v>
      </c>
      <c r="AO446">
        <v>2421</v>
      </c>
      <c r="AP446">
        <v>2</v>
      </c>
      <c r="AR446" s="6">
        <f t="shared" si="24"/>
        <v>11025.140000000001</v>
      </c>
      <c r="AS446" s="6">
        <f t="shared" si="25"/>
        <v>-836.01777777777727</v>
      </c>
      <c r="AT446" s="6">
        <f t="shared" si="26"/>
        <v>-418.0488888888886</v>
      </c>
      <c r="AU446" s="6">
        <f t="shared" si="27"/>
        <v>1254.0266666666671</v>
      </c>
    </row>
    <row r="447" spans="1:47" x14ac:dyDescent="0.35">
      <c r="A447">
        <v>9</v>
      </c>
      <c r="B447">
        <v>7</v>
      </c>
      <c r="C447" s="12">
        <v>1791</v>
      </c>
      <c r="D447" s="12">
        <v>3</v>
      </c>
      <c r="E447" s="12">
        <v>11</v>
      </c>
      <c r="F447"/>
      <c r="G447" t="s">
        <v>413</v>
      </c>
      <c r="H447" t="s">
        <v>492</v>
      </c>
      <c r="I447" t="s">
        <v>125</v>
      </c>
      <c r="J447" s="32" t="s">
        <v>1384</v>
      </c>
      <c r="K447"/>
      <c r="L447" s="5">
        <v>1783</v>
      </c>
      <c r="M447" s="5">
        <v>54</v>
      </c>
      <c r="O447" s="8">
        <v>111</v>
      </c>
      <c r="P447" s="8">
        <v>58</v>
      </c>
      <c r="Q447" s="7">
        <v>1791</v>
      </c>
      <c r="R447" s="7">
        <v>3</v>
      </c>
      <c r="S447" s="7">
        <v>11</v>
      </c>
      <c r="U447" s="31" t="s">
        <v>413</v>
      </c>
      <c r="V447" s="31" t="s">
        <v>492</v>
      </c>
      <c r="W447" t="s">
        <v>125</v>
      </c>
      <c r="X447" s="32" t="s">
        <v>1384</v>
      </c>
      <c r="Z447" s="43">
        <v>891</v>
      </c>
      <c r="AA447" s="43">
        <v>77</v>
      </c>
      <c r="AC447">
        <v>104</v>
      </c>
      <c r="AD447">
        <v>54</v>
      </c>
      <c r="AE447" s="12">
        <v>1791</v>
      </c>
      <c r="AF447" s="12">
        <v>3</v>
      </c>
      <c r="AG447" s="12">
        <v>11</v>
      </c>
      <c r="AH447" s="12">
        <v>218</v>
      </c>
      <c r="AI447"/>
      <c r="AJ447" t="s">
        <v>413</v>
      </c>
      <c r="AK447" t="s">
        <v>492</v>
      </c>
      <c r="AL447" t="s">
        <v>125</v>
      </c>
      <c r="AM447" s="32" t="s">
        <v>1384</v>
      </c>
      <c r="AN447" s="32"/>
      <c r="AO447">
        <v>896</v>
      </c>
      <c r="AP447">
        <v>63</v>
      </c>
      <c r="AR447" s="6">
        <f t="shared" si="24"/>
        <v>3571.94</v>
      </c>
      <c r="AS447" s="6">
        <f t="shared" si="25"/>
        <v>-196.01111111111121</v>
      </c>
      <c r="AT447" s="6">
        <f t="shared" si="26"/>
        <v>-97.775555555555613</v>
      </c>
      <c r="AU447" s="6">
        <f t="shared" si="27"/>
        <v>294.01666666666654</v>
      </c>
    </row>
    <row r="448" spans="1:47" x14ac:dyDescent="0.35">
      <c r="A448" s="6"/>
      <c r="B448" s="6"/>
      <c r="C448" s="7">
        <v>1791</v>
      </c>
      <c r="D448" s="7">
        <v>3</v>
      </c>
      <c r="E448" s="7">
        <v>11</v>
      </c>
      <c r="G448" s="31" t="s">
        <v>486</v>
      </c>
      <c r="H448" s="31" t="s">
        <v>1354</v>
      </c>
      <c r="I448" t="s">
        <v>24</v>
      </c>
      <c r="J448" t="s">
        <v>1384</v>
      </c>
      <c r="K448" s="32"/>
      <c r="L448" s="5">
        <v>17476</v>
      </c>
      <c r="M448" s="5">
        <v>16</v>
      </c>
      <c r="O448" s="8">
        <v>9</v>
      </c>
      <c r="P448" s="8">
        <v>58</v>
      </c>
      <c r="Q448" s="7">
        <v>1791</v>
      </c>
      <c r="R448" s="7">
        <v>3</v>
      </c>
      <c r="S448" s="7">
        <v>11</v>
      </c>
      <c r="U448" s="31" t="s">
        <v>486</v>
      </c>
      <c r="V448" s="31" t="s">
        <v>1354</v>
      </c>
      <c r="W448" t="s">
        <v>24</v>
      </c>
      <c r="X448" t="s">
        <v>1384</v>
      </c>
      <c r="Z448" s="43">
        <v>8738</v>
      </c>
      <c r="AA448" s="43">
        <v>8</v>
      </c>
      <c r="AC448">
        <v>104</v>
      </c>
      <c r="AD448">
        <v>54</v>
      </c>
      <c r="AE448" s="12">
        <v>1791</v>
      </c>
      <c r="AF448" s="12">
        <v>3</v>
      </c>
      <c r="AG448" s="12">
        <v>11</v>
      </c>
      <c r="AH448" s="12">
        <v>222</v>
      </c>
      <c r="AI448"/>
      <c r="AJ448" t="s">
        <v>486</v>
      </c>
      <c r="AK448" s="31" t="s">
        <v>1354</v>
      </c>
      <c r="AL448" t="s">
        <v>24</v>
      </c>
      <c r="AM448" t="s">
        <v>1384</v>
      </c>
      <c r="AN448" s="32"/>
      <c r="AO448">
        <v>4718</v>
      </c>
      <c r="AP448">
        <v>52</v>
      </c>
      <c r="AR448" s="6">
        <f t="shared" si="24"/>
        <v>30932.760000000002</v>
      </c>
      <c r="AS448" s="6">
        <f t="shared" si="25"/>
        <v>-3728.2666666666664</v>
      </c>
      <c r="AT448" s="6">
        <f t="shared" si="26"/>
        <v>-1864.2133333333334</v>
      </c>
      <c r="AU448" s="6">
        <f t="shared" si="27"/>
        <v>5592.4</v>
      </c>
    </row>
    <row r="449" spans="1:47" x14ac:dyDescent="0.35">
      <c r="A449">
        <v>113</v>
      </c>
      <c r="B449">
        <v>60</v>
      </c>
      <c r="C449" s="12">
        <v>1791</v>
      </c>
      <c r="D449" s="12">
        <v>3</v>
      </c>
      <c r="E449" s="12">
        <v>11</v>
      </c>
      <c r="F449"/>
      <c r="G449" t="s">
        <v>51</v>
      </c>
      <c r="H449" t="s">
        <v>165</v>
      </c>
      <c r="I449" t="s">
        <v>24</v>
      </c>
      <c r="J449" s="32" t="s">
        <v>1384</v>
      </c>
      <c r="K449" t="s">
        <v>493</v>
      </c>
      <c r="L449" s="5">
        <v>7083</v>
      </c>
      <c r="M449" s="5">
        <v>53</v>
      </c>
      <c r="O449" s="8">
        <v>111</v>
      </c>
      <c r="P449" s="8">
        <v>7</v>
      </c>
      <c r="Q449" s="7">
        <v>1791</v>
      </c>
      <c r="R449" s="7">
        <v>3</v>
      </c>
      <c r="S449" s="7">
        <v>11</v>
      </c>
      <c r="U449" s="31" t="s">
        <v>51</v>
      </c>
      <c r="V449" s="31" t="s">
        <v>165</v>
      </c>
      <c r="W449" s="32" t="s">
        <v>24</v>
      </c>
      <c r="X449" s="32" t="s">
        <v>1384</v>
      </c>
      <c r="Z449" s="43">
        <v>3541</v>
      </c>
      <c r="AA449" s="43">
        <v>77</v>
      </c>
      <c r="AC449">
        <v>104</v>
      </c>
      <c r="AD449">
        <v>54</v>
      </c>
      <c r="AE449" s="12">
        <v>1791</v>
      </c>
      <c r="AF449" s="12">
        <v>3</v>
      </c>
      <c r="AG449" s="12">
        <v>11</v>
      </c>
      <c r="AH449" s="12">
        <v>222</v>
      </c>
      <c r="AI449"/>
      <c r="AJ449" t="s">
        <v>51</v>
      </c>
      <c r="AK449" t="s">
        <v>165</v>
      </c>
      <c r="AL449" s="32" t="s">
        <v>24</v>
      </c>
      <c r="AM449" s="32" t="s">
        <v>1384</v>
      </c>
      <c r="AN449" s="32"/>
      <c r="AO449">
        <v>1998</v>
      </c>
      <c r="AP449">
        <v>74</v>
      </c>
      <c r="AR449" s="6">
        <f t="shared" si="24"/>
        <v>12624.039999999999</v>
      </c>
      <c r="AS449" s="6">
        <f t="shared" si="25"/>
        <v>-1472.8455555555558</v>
      </c>
      <c r="AT449" s="6">
        <f t="shared" si="26"/>
        <v>-736.18777777777791</v>
      </c>
      <c r="AU449" s="6">
        <f t="shared" si="27"/>
        <v>2209.2733333333326</v>
      </c>
    </row>
    <row r="450" spans="1:47" x14ac:dyDescent="0.35">
      <c r="A450">
        <v>117</v>
      </c>
      <c r="B450">
        <v>62</v>
      </c>
      <c r="C450" s="12">
        <v>1791</v>
      </c>
      <c r="D450" s="12">
        <v>3</v>
      </c>
      <c r="E450" s="12">
        <v>11</v>
      </c>
      <c r="F450"/>
      <c r="G450" t="s">
        <v>500</v>
      </c>
      <c r="H450" t="s">
        <v>89</v>
      </c>
      <c r="I450" s="32" t="s">
        <v>1078</v>
      </c>
      <c r="J450" s="32" t="s">
        <v>1391</v>
      </c>
      <c r="K450"/>
      <c r="L450" s="5">
        <v>269</v>
      </c>
      <c r="M450" s="5">
        <v>83</v>
      </c>
      <c r="O450" s="8">
        <v>112</v>
      </c>
      <c r="P450" s="8">
        <v>58</v>
      </c>
      <c r="Q450" s="7">
        <v>1791</v>
      </c>
      <c r="R450" s="7">
        <v>3</v>
      </c>
      <c r="S450" s="7">
        <v>11</v>
      </c>
      <c r="U450" s="31" t="s">
        <v>71</v>
      </c>
      <c r="V450" s="31" t="s">
        <v>89</v>
      </c>
      <c r="W450" s="32" t="s">
        <v>1078</v>
      </c>
      <c r="X450" s="32" t="s">
        <v>1391</v>
      </c>
      <c r="Z450" s="43">
        <v>134</v>
      </c>
      <c r="AA450" s="43">
        <v>91</v>
      </c>
      <c r="AC450">
        <v>104</v>
      </c>
      <c r="AD450">
        <v>54</v>
      </c>
      <c r="AE450" s="12">
        <v>1791</v>
      </c>
      <c r="AF450" s="12">
        <v>3</v>
      </c>
      <c r="AG450" s="12">
        <v>11</v>
      </c>
      <c r="AH450" s="12">
        <v>223</v>
      </c>
      <c r="AI450"/>
      <c r="AJ450" t="s">
        <v>71</v>
      </c>
      <c r="AK450" t="s">
        <v>89</v>
      </c>
      <c r="AL450" s="32" t="s">
        <v>1078</v>
      </c>
      <c r="AM450" s="32" t="s">
        <v>1391</v>
      </c>
      <c r="AN450" s="32"/>
      <c r="AO450">
        <v>82</v>
      </c>
      <c r="AP450">
        <v>85</v>
      </c>
      <c r="AR450" s="6">
        <f t="shared" si="24"/>
        <v>487.59000000000003</v>
      </c>
      <c r="AS450" s="6">
        <f t="shared" si="25"/>
        <v>-53.123333333333321</v>
      </c>
      <c r="AT450" s="6">
        <f t="shared" si="26"/>
        <v>-26.476666666666659</v>
      </c>
      <c r="AU450" s="6">
        <f t="shared" si="27"/>
        <v>79.680000000000007</v>
      </c>
    </row>
    <row r="451" spans="1:47" x14ac:dyDescent="0.35">
      <c r="A451">
        <v>118</v>
      </c>
      <c r="B451">
        <v>62</v>
      </c>
      <c r="C451" s="12">
        <v>1791</v>
      </c>
      <c r="D451" s="12">
        <v>3</v>
      </c>
      <c r="E451" s="12">
        <v>12</v>
      </c>
      <c r="F451"/>
      <c r="G451" t="s">
        <v>47</v>
      </c>
      <c r="H451" t="s">
        <v>501</v>
      </c>
      <c r="I451"/>
      <c r="J451"/>
      <c r="K451"/>
      <c r="L451" s="5">
        <v>1560</v>
      </c>
      <c r="M451" s="5">
        <v>78</v>
      </c>
      <c r="O451" s="8">
        <v>112</v>
      </c>
      <c r="P451" s="8">
        <v>58</v>
      </c>
      <c r="Q451" s="7">
        <v>1791</v>
      </c>
      <c r="R451" s="7">
        <v>3</v>
      </c>
      <c r="S451" s="7">
        <v>12</v>
      </c>
      <c r="U451" s="31" t="s">
        <v>47</v>
      </c>
      <c r="V451" s="31" t="s">
        <v>501</v>
      </c>
      <c r="X451"/>
      <c r="Z451" s="43">
        <v>780</v>
      </c>
      <c r="AA451" s="43">
        <v>39</v>
      </c>
      <c r="AC451">
        <v>114</v>
      </c>
      <c r="AD451">
        <v>59</v>
      </c>
      <c r="AE451" s="12">
        <v>1791</v>
      </c>
      <c r="AF451" s="12">
        <v>3</v>
      </c>
      <c r="AG451" s="12">
        <v>12</v>
      </c>
      <c r="AH451" s="12">
        <v>227</v>
      </c>
      <c r="AI451"/>
      <c r="AJ451" t="s">
        <v>47</v>
      </c>
      <c r="AK451" t="s">
        <v>501</v>
      </c>
      <c r="AL451" s="32"/>
      <c r="AM451"/>
      <c r="AN451" s="32"/>
      <c r="AO451">
        <v>426</v>
      </c>
      <c r="AP451">
        <v>78</v>
      </c>
      <c r="AR451" s="6">
        <f t="shared" si="24"/>
        <v>2767.95</v>
      </c>
      <c r="AS451" s="6">
        <f t="shared" si="25"/>
        <v>-330.58000000000015</v>
      </c>
      <c r="AT451" s="6">
        <f t="shared" si="26"/>
        <v>-165.68000000000009</v>
      </c>
      <c r="AU451" s="6">
        <f t="shared" si="27"/>
        <v>495.86999999999989</v>
      </c>
    </row>
    <row r="452" spans="1:47" x14ac:dyDescent="0.35">
      <c r="A452">
        <v>114</v>
      </c>
      <c r="B452">
        <v>60</v>
      </c>
      <c r="C452" s="12">
        <v>1791</v>
      </c>
      <c r="D452" s="12">
        <v>3</v>
      </c>
      <c r="E452" s="12">
        <v>12</v>
      </c>
      <c r="F452"/>
      <c r="G452" t="s">
        <v>337</v>
      </c>
      <c r="H452" t="s">
        <v>495</v>
      </c>
      <c r="I452" t="s">
        <v>24</v>
      </c>
      <c r="J452" s="32" t="s">
        <v>1384</v>
      </c>
      <c r="K452"/>
      <c r="L452" s="5">
        <v>1993</v>
      </c>
      <c r="M452" s="5">
        <v>33</v>
      </c>
      <c r="O452" s="8">
        <v>106</v>
      </c>
      <c r="P452" s="8">
        <v>58</v>
      </c>
      <c r="Q452" s="7">
        <v>1791</v>
      </c>
      <c r="R452" s="7">
        <v>3</v>
      </c>
      <c r="S452" s="7">
        <v>12</v>
      </c>
      <c r="U452" s="31" t="s">
        <v>337</v>
      </c>
      <c r="V452" s="31" t="s">
        <v>495</v>
      </c>
      <c r="W452" s="32" t="s">
        <v>24</v>
      </c>
      <c r="X452" s="32" t="s">
        <v>1384</v>
      </c>
      <c r="Z452" s="43">
        <v>996</v>
      </c>
      <c r="AA452" s="43">
        <v>67</v>
      </c>
      <c r="AC452">
        <v>114</v>
      </c>
      <c r="AD452">
        <v>59</v>
      </c>
      <c r="AE452" s="12">
        <v>1791</v>
      </c>
      <c r="AF452" s="12">
        <v>3</v>
      </c>
      <c r="AG452" s="12">
        <v>12</v>
      </c>
      <c r="AH452" s="12">
        <v>226</v>
      </c>
      <c r="AI452"/>
      <c r="AJ452" t="s">
        <v>337</v>
      </c>
      <c r="AK452" t="s">
        <v>495</v>
      </c>
      <c r="AL452" s="32" t="s">
        <v>24</v>
      </c>
      <c r="AM452" s="32" t="s">
        <v>1384</v>
      </c>
      <c r="AN452" s="32"/>
      <c r="AO452">
        <v>538</v>
      </c>
      <c r="AP452">
        <v>20</v>
      </c>
      <c r="AR452" s="6">
        <f t="shared" si="24"/>
        <v>3528.2</v>
      </c>
      <c r="AS452" s="6">
        <f t="shared" si="25"/>
        <v>-425.24111111111125</v>
      </c>
      <c r="AT452" s="6">
        <f t="shared" si="26"/>
        <v>-212.28555555555565</v>
      </c>
      <c r="AU452" s="6">
        <f t="shared" si="27"/>
        <v>637.86666666666656</v>
      </c>
    </row>
    <row r="453" spans="1:47" x14ac:dyDescent="0.35">
      <c r="A453">
        <v>114</v>
      </c>
      <c r="B453">
        <v>60</v>
      </c>
      <c r="C453" s="12">
        <v>1791</v>
      </c>
      <c r="D453" s="12">
        <v>3</v>
      </c>
      <c r="E453" s="12">
        <v>12</v>
      </c>
      <c r="F453" t="s">
        <v>1019</v>
      </c>
      <c r="G453" t="s">
        <v>124</v>
      </c>
      <c r="H453" t="s">
        <v>496</v>
      </c>
      <c r="I453"/>
      <c r="J453" s="32"/>
      <c r="K453"/>
      <c r="L453" s="5">
        <v>2750</v>
      </c>
      <c r="M453" s="5"/>
      <c r="O453" s="8">
        <v>110</v>
      </c>
      <c r="P453" s="8">
        <v>55</v>
      </c>
      <c r="Q453" s="7">
        <v>1791</v>
      </c>
      <c r="R453" s="7">
        <v>3</v>
      </c>
      <c r="S453" s="7">
        <v>12</v>
      </c>
      <c r="U453" s="31" t="s">
        <v>124</v>
      </c>
      <c r="V453" s="31" t="s">
        <v>503</v>
      </c>
      <c r="Z453" s="43">
        <v>1375</v>
      </c>
      <c r="AC453">
        <v>114</v>
      </c>
      <c r="AD453">
        <v>59</v>
      </c>
      <c r="AE453" s="12">
        <v>1791</v>
      </c>
      <c r="AF453" s="12">
        <v>3</v>
      </c>
      <c r="AG453" s="12">
        <v>12</v>
      </c>
      <c r="AH453" s="12">
        <v>227</v>
      </c>
      <c r="AI453" t="s">
        <v>50</v>
      </c>
      <c r="AJ453" t="s">
        <v>124</v>
      </c>
      <c r="AK453" t="s">
        <v>503</v>
      </c>
      <c r="AL453" s="32"/>
      <c r="AM453" s="32"/>
      <c r="AN453" s="32"/>
      <c r="AO453">
        <v>742</v>
      </c>
      <c r="AP453">
        <v>50</v>
      </c>
      <c r="AR453" s="6">
        <f t="shared" si="24"/>
        <v>4867.5</v>
      </c>
      <c r="AS453" s="6">
        <f t="shared" si="25"/>
        <v>-586.66666666666697</v>
      </c>
      <c r="AT453" s="6">
        <f t="shared" si="26"/>
        <v>-293.33333333333348</v>
      </c>
      <c r="AU453" s="6">
        <f t="shared" si="27"/>
        <v>880</v>
      </c>
    </row>
    <row r="454" spans="1:47" x14ac:dyDescent="0.35">
      <c r="A454"/>
      <c r="B454"/>
      <c r="C454" s="7">
        <v>1791</v>
      </c>
      <c r="D454" s="7">
        <v>3</v>
      </c>
      <c r="E454" s="7">
        <v>12</v>
      </c>
      <c r="G454" s="31" t="s">
        <v>486</v>
      </c>
      <c r="H454" s="31" t="s">
        <v>1354</v>
      </c>
      <c r="I454" t="s">
        <v>24</v>
      </c>
      <c r="J454" s="32" t="s">
        <v>1384</v>
      </c>
      <c r="K454" s="32"/>
      <c r="L454" s="5">
        <v>27207</v>
      </c>
      <c r="M454" s="5">
        <v>31</v>
      </c>
      <c r="O454" s="8">
        <v>113</v>
      </c>
      <c r="P454" s="8">
        <v>57</v>
      </c>
      <c r="Q454" s="7">
        <v>1791</v>
      </c>
      <c r="R454" s="7">
        <v>3</v>
      </c>
      <c r="S454" s="7">
        <v>12</v>
      </c>
      <c r="U454" s="31" t="s">
        <v>486</v>
      </c>
      <c r="V454" s="31" t="s">
        <v>1354</v>
      </c>
      <c r="W454" t="s">
        <v>24</v>
      </c>
      <c r="X454" s="32" t="s">
        <v>1384</v>
      </c>
      <c r="Z454" s="43">
        <v>13603</v>
      </c>
      <c r="AA454" s="43">
        <v>66</v>
      </c>
      <c r="AC454">
        <v>114</v>
      </c>
      <c r="AD454">
        <v>59</v>
      </c>
      <c r="AE454" s="12">
        <v>1791</v>
      </c>
      <c r="AF454" s="12">
        <v>3</v>
      </c>
      <c r="AG454" s="12">
        <v>12</v>
      </c>
      <c r="AH454" s="12">
        <v>226</v>
      </c>
      <c r="AI454"/>
      <c r="AJ454" t="s">
        <v>486</v>
      </c>
      <c r="AK454" s="31" t="s">
        <v>1354</v>
      </c>
      <c r="AL454" t="s">
        <v>24</v>
      </c>
      <c r="AM454" s="32" t="s">
        <v>1384</v>
      </c>
      <c r="AN454" s="32"/>
      <c r="AO454">
        <v>7533</v>
      </c>
      <c r="AP454">
        <v>61</v>
      </c>
      <c r="AR454" s="6">
        <f t="shared" si="24"/>
        <v>48344.58</v>
      </c>
      <c r="AS454" s="6">
        <f t="shared" si="25"/>
        <v>-5720.8300000000008</v>
      </c>
      <c r="AT454" s="6">
        <f t="shared" si="26"/>
        <v>-2860.07</v>
      </c>
      <c r="AU454" s="6">
        <f t="shared" si="27"/>
        <v>8581.25</v>
      </c>
    </row>
    <row r="455" spans="1:47" x14ac:dyDescent="0.35">
      <c r="A455">
        <v>117</v>
      </c>
      <c r="B455">
        <v>62</v>
      </c>
      <c r="C455" s="12">
        <v>1791</v>
      </c>
      <c r="D455" s="12">
        <v>3</v>
      </c>
      <c r="E455" s="12">
        <v>12</v>
      </c>
      <c r="F455"/>
      <c r="G455" t="s">
        <v>45</v>
      </c>
      <c r="H455" t="s">
        <v>178</v>
      </c>
      <c r="I455"/>
      <c r="J455" s="32"/>
      <c r="K455"/>
      <c r="L455" s="5">
        <v>2602</v>
      </c>
      <c r="M455" s="5">
        <v>16</v>
      </c>
      <c r="O455" s="8">
        <v>37</v>
      </c>
      <c r="P455" s="8">
        <v>59</v>
      </c>
      <c r="Q455" s="7">
        <v>1791</v>
      </c>
      <c r="R455" s="7">
        <v>3</v>
      </c>
      <c r="S455" s="7">
        <v>12</v>
      </c>
      <c r="U455" s="31" t="s">
        <v>45</v>
      </c>
      <c r="V455" s="31" t="s">
        <v>178</v>
      </c>
      <c r="W455" s="32" t="s">
        <v>24</v>
      </c>
      <c r="X455" s="32" t="s">
        <v>1384</v>
      </c>
      <c r="Y455" s="32" t="s">
        <v>25</v>
      </c>
      <c r="Z455" s="43">
        <v>1301</v>
      </c>
      <c r="AA455" s="43">
        <v>9</v>
      </c>
      <c r="AC455">
        <v>114</v>
      </c>
      <c r="AD455">
        <v>59</v>
      </c>
      <c r="AE455" s="12">
        <v>1791</v>
      </c>
      <c r="AF455" s="12">
        <v>3</v>
      </c>
      <c r="AG455" s="12">
        <v>12</v>
      </c>
      <c r="AH455" s="12">
        <v>226</v>
      </c>
      <c r="AI455"/>
      <c r="AJ455" t="s">
        <v>45</v>
      </c>
      <c r="AK455" t="s">
        <v>174</v>
      </c>
      <c r="AL455" s="32" t="s">
        <v>24</v>
      </c>
      <c r="AM455" s="32" t="s">
        <v>1384</v>
      </c>
      <c r="AN455" s="32" t="s">
        <v>25</v>
      </c>
      <c r="AO455">
        <v>1981</v>
      </c>
      <c r="AP455">
        <v>95</v>
      </c>
      <c r="AR455" s="6">
        <f t="shared" si="24"/>
        <v>5885.2</v>
      </c>
      <c r="AS455" s="6">
        <f t="shared" si="25"/>
        <v>13.484444444444161</v>
      </c>
      <c r="AT455" s="6">
        <f t="shared" si="26"/>
        <v>6.6622222222220806</v>
      </c>
      <c r="AU455" s="6">
        <f t="shared" si="27"/>
        <v>-20.216666666666878</v>
      </c>
    </row>
    <row r="456" spans="1:47" x14ac:dyDescent="0.35">
      <c r="A456">
        <v>38</v>
      </c>
      <c r="B456">
        <v>21</v>
      </c>
      <c r="C456" s="12">
        <v>1791</v>
      </c>
      <c r="D456" s="12">
        <v>3</v>
      </c>
      <c r="E456" s="12">
        <v>12</v>
      </c>
      <c r="F456"/>
      <c r="G456" t="s">
        <v>45</v>
      </c>
      <c r="H456" t="s">
        <v>174</v>
      </c>
      <c r="I456" t="s">
        <v>24</v>
      </c>
      <c r="J456" s="32" t="s">
        <v>1384</v>
      </c>
      <c r="K456"/>
      <c r="L456" s="5">
        <v>5906</v>
      </c>
      <c r="M456" s="5">
        <v>66</v>
      </c>
      <c r="O456" s="8">
        <v>114</v>
      </c>
      <c r="P456" s="8">
        <v>59</v>
      </c>
      <c r="Q456" s="7">
        <v>1791</v>
      </c>
      <c r="R456" s="7">
        <v>3</v>
      </c>
      <c r="S456" s="7">
        <v>12</v>
      </c>
      <c r="U456" s="31" t="s">
        <v>45</v>
      </c>
      <c r="V456" s="31" t="s">
        <v>178</v>
      </c>
      <c r="W456" s="32" t="s">
        <v>24</v>
      </c>
      <c r="X456" s="32" t="s">
        <v>1384</v>
      </c>
      <c r="Y456" s="32" t="s">
        <v>25</v>
      </c>
      <c r="Z456" s="43">
        <v>2953</v>
      </c>
      <c r="AA456" s="43">
        <v>34</v>
      </c>
      <c r="AB456" s="8" t="s">
        <v>1348</v>
      </c>
      <c r="AC456">
        <v>104</v>
      </c>
      <c r="AD456">
        <v>54</v>
      </c>
      <c r="AE456" s="12">
        <v>1791</v>
      </c>
      <c r="AF456" s="12">
        <v>3</v>
      </c>
      <c r="AG456" s="12">
        <v>12</v>
      </c>
      <c r="AH456" s="12">
        <v>226</v>
      </c>
      <c r="AI456"/>
      <c r="AJ456" t="s">
        <v>45</v>
      </c>
      <c r="AK456" t="s">
        <v>174</v>
      </c>
      <c r="AL456" s="32" t="s">
        <v>24</v>
      </c>
      <c r="AM456" s="32" t="s">
        <v>1384</v>
      </c>
      <c r="AN456" s="32" t="s">
        <v>25</v>
      </c>
      <c r="AO456">
        <v>5725</v>
      </c>
      <c r="AP456">
        <v>67</v>
      </c>
      <c r="AR456" s="6">
        <f t="shared" si="24"/>
        <v>14585.67</v>
      </c>
      <c r="AS456" s="6">
        <f t="shared" si="25"/>
        <v>575.85999999999956</v>
      </c>
      <c r="AT456" s="6">
        <f t="shared" si="26"/>
        <v>287.59999999999974</v>
      </c>
      <c r="AU456" s="6">
        <f t="shared" si="27"/>
        <v>-863.78000000000054</v>
      </c>
    </row>
    <row r="457" spans="1:47" x14ac:dyDescent="0.35">
      <c r="A457">
        <v>118</v>
      </c>
      <c r="B457">
        <v>62</v>
      </c>
      <c r="C457" s="12">
        <v>1791</v>
      </c>
      <c r="D457" s="12">
        <v>3</v>
      </c>
      <c r="E457" s="12">
        <v>15</v>
      </c>
      <c r="F457"/>
      <c r="G457" t="s">
        <v>137</v>
      </c>
      <c r="H457" t="s">
        <v>502</v>
      </c>
      <c r="I457" s="32" t="s">
        <v>24</v>
      </c>
      <c r="J457" t="s">
        <v>1384</v>
      </c>
      <c r="K457"/>
      <c r="L457" s="5">
        <v>1386</v>
      </c>
      <c r="M457" s="5">
        <v>67</v>
      </c>
      <c r="O457" s="8">
        <v>37</v>
      </c>
      <c r="P457" s="8">
        <v>21</v>
      </c>
      <c r="Q457" s="7">
        <v>1791</v>
      </c>
      <c r="R457" s="7">
        <v>3</v>
      </c>
      <c r="S457" s="7">
        <v>15</v>
      </c>
      <c r="U457" s="31" t="s">
        <v>137</v>
      </c>
      <c r="V457" s="31" t="s">
        <v>502</v>
      </c>
      <c r="W457" s="32" t="s">
        <v>24</v>
      </c>
      <c r="X457" t="s">
        <v>1384</v>
      </c>
      <c r="Z457" s="43">
        <v>693</v>
      </c>
      <c r="AA457" s="43">
        <v>33</v>
      </c>
      <c r="AC457">
        <v>114</v>
      </c>
      <c r="AD457">
        <v>59</v>
      </c>
      <c r="AE457" s="12">
        <v>1791</v>
      </c>
      <c r="AF457" s="12">
        <v>3</v>
      </c>
      <c r="AG457" s="12">
        <v>15</v>
      </c>
      <c r="AH457" s="12">
        <v>233</v>
      </c>
      <c r="AI457"/>
      <c r="AJ457" t="s">
        <v>137</v>
      </c>
      <c r="AK457" t="s">
        <v>502</v>
      </c>
      <c r="AL457" s="32" t="s">
        <v>24</v>
      </c>
      <c r="AM457" t="s">
        <v>1384</v>
      </c>
      <c r="AN457" s="32"/>
      <c r="AO457">
        <v>374</v>
      </c>
      <c r="AP457">
        <v>40</v>
      </c>
      <c r="AR457" s="6">
        <f t="shared" si="24"/>
        <v>2454.4</v>
      </c>
      <c r="AS457" s="6">
        <f t="shared" si="25"/>
        <v>-295.82555555555558</v>
      </c>
      <c r="AT457" s="6">
        <f t="shared" si="26"/>
        <v>-148.24777777777777</v>
      </c>
      <c r="AU457" s="6">
        <f t="shared" si="27"/>
        <v>443.73333333333335</v>
      </c>
    </row>
    <row r="458" spans="1:47" x14ac:dyDescent="0.35">
      <c r="A458">
        <v>120</v>
      </c>
      <c r="B458">
        <v>63</v>
      </c>
      <c r="C458" s="12">
        <v>1791</v>
      </c>
      <c r="D458" s="12">
        <v>3</v>
      </c>
      <c r="E458" s="12">
        <v>15</v>
      </c>
      <c r="F458"/>
      <c r="G458" t="s">
        <v>137</v>
      </c>
      <c r="H458" t="s">
        <v>502</v>
      </c>
      <c r="I458" s="32" t="s">
        <v>24</v>
      </c>
      <c r="J458" t="s">
        <v>1384</v>
      </c>
      <c r="K458" s="31" t="s">
        <v>1444</v>
      </c>
      <c r="L458" s="5">
        <v>493</v>
      </c>
      <c r="M458" s="5">
        <v>83</v>
      </c>
      <c r="O458" s="8">
        <v>113</v>
      </c>
      <c r="P458" s="8">
        <v>57</v>
      </c>
      <c r="Q458" s="7">
        <v>1791</v>
      </c>
      <c r="R458" s="7">
        <v>3</v>
      </c>
      <c r="S458" s="7">
        <v>15</v>
      </c>
      <c r="U458" t="s">
        <v>137</v>
      </c>
      <c r="V458" t="s">
        <v>502</v>
      </c>
      <c r="W458" s="32" t="s">
        <v>24</v>
      </c>
      <c r="X458" t="s">
        <v>1384</v>
      </c>
      <c r="Y458" s="31" t="s">
        <v>1444</v>
      </c>
      <c r="Z458" s="43">
        <v>246</v>
      </c>
      <c r="AA458" s="43">
        <v>92</v>
      </c>
      <c r="AC458">
        <v>114</v>
      </c>
      <c r="AD458">
        <v>59</v>
      </c>
      <c r="AE458" s="12">
        <v>1791</v>
      </c>
      <c r="AF458" s="12">
        <v>3</v>
      </c>
      <c r="AG458" s="12">
        <v>15</v>
      </c>
      <c r="AH458" s="12">
        <v>234</v>
      </c>
      <c r="AI458" s="7"/>
      <c r="AJ458" t="s">
        <v>137</v>
      </c>
      <c r="AK458" t="s">
        <v>502</v>
      </c>
      <c r="AL458" s="32" t="s">
        <v>24</v>
      </c>
      <c r="AM458" t="s">
        <v>1384</v>
      </c>
      <c r="AN458" s="31" t="s">
        <v>1444</v>
      </c>
      <c r="AO458">
        <v>133</v>
      </c>
      <c r="AP458">
        <v>33</v>
      </c>
      <c r="AR458" s="6">
        <f t="shared" si="24"/>
        <v>874.07999999999993</v>
      </c>
      <c r="AS458" s="6">
        <f t="shared" si="25"/>
        <v>-105.35000000000004</v>
      </c>
      <c r="AT458" s="6">
        <f t="shared" si="26"/>
        <v>-52.590000000000018</v>
      </c>
      <c r="AU458" s="6">
        <f t="shared" si="27"/>
        <v>158.02999999999994</v>
      </c>
    </row>
    <row r="459" spans="1:47" x14ac:dyDescent="0.35">
      <c r="A459"/>
      <c r="B459"/>
      <c r="C459" s="12"/>
      <c r="D459" s="12"/>
      <c r="E459" s="12"/>
      <c r="F459"/>
      <c r="G459" s="31"/>
      <c r="H459" s="31"/>
      <c r="I459" s="32"/>
      <c r="J459" s="32"/>
      <c r="K459" s="32"/>
      <c r="L459" s="5"/>
      <c r="M459" s="5"/>
      <c r="AC459">
        <v>114</v>
      </c>
      <c r="AD459">
        <v>59</v>
      </c>
      <c r="AE459" s="12">
        <v>1791</v>
      </c>
      <c r="AF459" s="12">
        <v>3</v>
      </c>
      <c r="AG459" s="12">
        <v>15</v>
      </c>
      <c r="AH459" s="12">
        <v>232</v>
      </c>
      <c r="AI459"/>
      <c r="AJ459" t="s">
        <v>120</v>
      </c>
      <c r="AK459" t="s">
        <v>121</v>
      </c>
      <c r="AL459" s="32"/>
      <c r="AM459" s="32"/>
      <c r="AN459" s="32"/>
      <c r="AO459">
        <v>192</v>
      </c>
      <c r="AP459"/>
      <c r="AR459" s="6">
        <f t="shared" si="24"/>
        <v>192</v>
      </c>
      <c r="AS459" s="6">
        <f t="shared" si="25"/>
        <v>85.333333333333329</v>
      </c>
      <c r="AT459" s="6">
        <f t="shared" si="26"/>
        <v>42.666666666666664</v>
      </c>
      <c r="AU459" s="6">
        <f t="shared" si="27"/>
        <v>-128</v>
      </c>
    </row>
    <row r="460" spans="1:47" x14ac:dyDescent="0.35">
      <c r="A460">
        <v>136</v>
      </c>
      <c r="B460">
        <v>71</v>
      </c>
      <c r="C460" s="12">
        <v>1791</v>
      </c>
      <c r="D460" s="12">
        <v>4</v>
      </c>
      <c r="E460" s="12">
        <v>11</v>
      </c>
      <c r="F460"/>
      <c r="G460" t="s">
        <v>53</v>
      </c>
      <c r="H460" t="s">
        <v>316</v>
      </c>
      <c r="I460" t="s">
        <v>543</v>
      </c>
      <c r="J460" t="s">
        <v>1384</v>
      </c>
      <c r="K460"/>
      <c r="L460" s="5">
        <v>280</v>
      </c>
      <c r="M460" s="5">
        <v>84</v>
      </c>
      <c r="O460" s="8">
        <v>130</v>
      </c>
      <c r="P460" s="8">
        <v>67</v>
      </c>
      <c r="Q460" s="7">
        <v>1791</v>
      </c>
      <c r="R460" s="7">
        <v>4</v>
      </c>
      <c r="S460" s="7">
        <v>11</v>
      </c>
      <c r="U460" s="31" t="s">
        <v>53</v>
      </c>
      <c r="V460" s="31" t="s">
        <v>316</v>
      </c>
      <c r="W460" s="32" t="s">
        <v>543</v>
      </c>
      <c r="X460" t="s">
        <v>1384</v>
      </c>
      <c r="Z460" s="43">
        <v>140</v>
      </c>
      <c r="AA460" s="43">
        <v>42</v>
      </c>
      <c r="AC460">
        <v>135</v>
      </c>
      <c r="AD460">
        <v>70</v>
      </c>
      <c r="AE460" s="12">
        <v>1791</v>
      </c>
      <c r="AF460" s="12">
        <v>4</v>
      </c>
      <c r="AG460" s="12">
        <v>11</v>
      </c>
      <c r="AH460" s="12">
        <v>261</v>
      </c>
      <c r="AI460"/>
      <c r="AJ460" t="s">
        <v>53</v>
      </c>
      <c r="AK460" t="s">
        <v>316</v>
      </c>
      <c r="AL460" s="32" t="s">
        <v>543</v>
      </c>
      <c r="AM460" t="s">
        <v>1384</v>
      </c>
      <c r="AN460" s="32"/>
      <c r="AO460">
        <v>75</v>
      </c>
      <c r="AP460">
        <v>82</v>
      </c>
      <c r="AR460" s="6">
        <f t="shared" si="24"/>
        <v>497.08</v>
      </c>
      <c r="AS460" s="6">
        <f t="shared" si="25"/>
        <v>-59.915555555555585</v>
      </c>
      <c r="AT460" s="6">
        <f t="shared" si="26"/>
        <v>-30.377777777777791</v>
      </c>
      <c r="AU460" s="6">
        <f t="shared" si="27"/>
        <v>89.873333333333335</v>
      </c>
    </row>
    <row r="461" spans="1:47" x14ac:dyDescent="0.35">
      <c r="A461">
        <v>140</v>
      </c>
      <c r="B461">
        <v>73</v>
      </c>
      <c r="C461" s="12">
        <v>1791</v>
      </c>
      <c r="D461" s="12">
        <v>4</v>
      </c>
      <c r="E461" s="12">
        <v>13</v>
      </c>
      <c r="F461"/>
      <c r="G461" t="s">
        <v>190</v>
      </c>
      <c r="H461" t="s">
        <v>562</v>
      </c>
      <c r="I461" t="s">
        <v>24</v>
      </c>
      <c r="J461" s="32" t="s">
        <v>1384</v>
      </c>
      <c r="K461"/>
      <c r="L461" s="5">
        <v>1553</v>
      </c>
      <c r="M461" s="5">
        <v>50</v>
      </c>
      <c r="O461" s="8">
        <v>135</v>
      </c>
      <c r="P461" s="8">
        <v>70</v>
      </c>
      <c r="Q461" s="7">
        <v>1791</v>
      </c>
      <c r="R461" s="7">
        <v>4</v>
      </c>
      <c r="S461" s="7">
        <v>13</v>
      </c>
      <c r="U461" s="31" t="s">
        <v>190</v>
      </c>
      <c r="V461" s="31" t="s">
        <v>562</v>
      </c>
      <c r="W461" s="32" t="s">
        <v>24</v>
      </c>
      <c r="X461" s="32" t="s">
        <v>1384</v>
      </c>
      <c r="Z461" s="43">
        <v>776</v>
      </c>
      <c r="AA461" s="43">
        <v>75</v>
      </c>
      <c r="AC461">
        <v>136</v>
      </c>
      <c r="AD461">
        <v>70</v>
      </c>
      <c r="AE461" s="12">
        <v>1791</v>
      </c>
      <c r="AF461" s="12">
        <v>4</v>
      </c>
      <c r="AG461" s="12">
        <v>13</v>
      </c>
      <c r="AH461" s="12">
        <v>271</v>
      </c>
      <c r="AI461"/>
      <c r="AJ461" t="s">
        <v>190</v>
      </c>
      <c r="AK461" t="s">
        <v>562</v>
      </c>
      <c r="AL461" s="32" t="s">
        <v>24</v>
      </c>
      <c r="AM461" s="32" t="s">
        <v>1384</v>
      </c>
      <c r="AN461" s="32"/>
      <c r="AO461">
        <v>607</v>
      </c>
      <c r="AP461">
        <v>11</v>
      </c>
      <c r="AR461" s="6">
        <f t="shared" ref="AR461:AR524" si="28">+L461+M461/100+Z461+AA461/100+AO461+AP461/100</f>
        <v>2937.36</v>
      </c>
      <c r="AS461" s="6">
        <f t="shared" ref="AS461:AS524" si="29">+(4/9)*AR461-L461-M461/100</f>
        <v>-248.00666666666666</v>
      </c>
      <c r="AT461" s="6">
        <f t="shared" ref="AT461:AT524" si="30">+(2/9)*AR461-Z461-M461/100</f>
        <v>-123.75333333333333</v>
      </c>
      <c r="AU461" s="6">
        <f t="shared" ref="AU461:AU524" si="31">+(3/9)*AR461-AO461-AP461/100</f>
        <v>372.01</v>
      </c>
    </row>
    <row r="462" spans="1:47" x14ac:dyDescent="0.35">
      <c r="A462">
        <v>124</v>
      </c>
      <c r="B462">
        <v>65</v>
      </c>
      <c r="C462" s="12">
        <v>1791</v>
      </c>
      <c r="D462" s="12">
        <v>4</v>
      </c>
      <c r="E462" s="12">
        <v>2</v>
      </c>
      <c r="F462" t="s">
        <v>388</v>
      </c>
      <c r="G462" t="s">
        <v>55</v>
      </c>
      <c r="H462" t="s">
        <v>486</v>
      </c>
      <c r="I462" t="s">
        <v>83</v>
      </c>
      <c r="J462" t="s">
        <v>1384</v>
      </c>
      <c r="K462"/>
      <c r="L462" s="5">
        <v>1777</v>
      </c>
      <c r="M462" s="5">
        <v>60</v>
      </c>
      <c r="O462" s="8">
        <v>114</v>
      </c>
      <c r="P462" s="8">
        <v>59</v>
      </c>
      <c r="Q462" s="7">
        <v>1791</v>
      </c>
      <c r="R462" s="7">
        <v>4</v>
      </c>
      <c r="S462" s="7">
        <v>2</v>
      </c>
      <c r="T462" s="7" t="s">
        <v>388</v>
      </c>
      <c r="U462" s="31" t="s">
        <v>55</v>
      </c>
      <c r="V462" s="31" t="s">
        <v>486</v>
      </c>
      <c r="W462" s="32" t="s">
        <v>83</v>
      </c>
      <c r="X462" t="s">
        <v>1384</v>
      </c>
      <c r="Z462" s="43">
        <v>888</v>
      </c>
      <c r="AA462" s="43">
        <v>80</v>
      </c>
      <c r="AC462">
        <v>134</v>
      </c>
      <c r="AD462">
        <v>69</v>
      </c>
      <c r="AE462" s="12">
        <v>1791</v>
      </c>
      <c r="AF462" s="12">
        <v>4</v>
      </c>
      <c r="AG462" s="12">
        <v>2</v>
      </c>
      <c r="AH462" s="12">
        <v>236</v>
      </c>
      <c r="AI462" t="s">
        <v>388</v>
      </c>
      <c r="AJ462" t="s">
        <v>55</v>
      </c>
      <c r="AK462" t="s">
        <v>486</v>
      </c>
      <c r="AL462" s="32" t="s">
        <v>83</v>
      </c>
      <c r="AM462" t="s">
        <v>1384</v>
      </c>
      <c r="AN462" s="32"/>
      <c r="AO462">
        <v>568</v>
      </c>
      <c r="AP462">
        <v>28</v>
      </c>
      <c r="AR462" s="6">
        <f t="shared" si="28"/>
        <v>3234.6800000000003</v>
      </c>
      <c r="AS462" s="6">
        <f t="shared" si="29"/>
        <v>-339.96444444444444</v>
      </c>
      <c r="AT462" s="6">
        <f t="shared" si="30"/>
        <v>-169.7822222222222</v>
      </c>
      <c r="AU462" s="6">
        <f t="shared" si="31"/>
        <v>509.94666666666672</v>
      </c>
    </row>
    <row r="463" spans="1:47" x14ac:dyDescent="0.35">
      <c r="A463">
        <v>123</v>
      </c>
      <c r="B463">
        <v>65</v>
      </c>
      <c r="C463" s="12">
        <v>1791</v>
      </c>
      <c r="D463" s="12">
        <v>4</v>
      </c>
      <c r="E463" s="12">
        <v>2</v>
      </c>
      <c r="F463"/>
      <c r="G463" t="s">
        <v>201</v>
      </c>
      <c r="H463" t="s">
        <v>505</v>
      </c>
      <c r="I463" t="s">
        <v>506</v>
      </c>
      <c r="J463" t="s">
        <v>1384</v>
      </c>
      <c r="K463"/>
      <c r="L463" s="5">
        <v>1854</v>
      </c>
      <c r="M463" s="5">
        <v>63</v>
      </c>
      <c r="O463" s="8">
        <v>115</v>
      </c>
      <c r="P463" s="8">
        <v>59</v>
      </c>
      <c r="Q463" s="7">
        <v>1791</v>
      </c>
      <c r="R463" s="7">
        <v>4</v>
      </c>
      <c r="S463" s="7">
        <v>2</v>
      </c>
      <c r="U463" s="31" t="s">
        <v>1075</v>
      </c>
      <c r="V463" s="31" t="s">
        <v>505</v>
      </c>
      <c r="W463" s="32" t="s">
        <v>506</v>
      </c>
      <c r="X463" t="s">
        <v>1384</v>
      </c>
      <c r="Z463" s="43">
        <v>927</v>
      </c>
      <c r="AA463" s="43">
        <v>32</v>
      </c>
      <c r="AC463">
        <v>134</v>
      </c>
      <c r="AD463">
        <v>69</v>
      </c>
      <c r="AE463" s="12">
        <v>1791</v>
      </c>
      <c r="AF463" s="12">
        <v>4</v>
      </c>
      <c r="AG463" s="12">
        <v>2</v>
      </c>
      <c r="AH463" s="12">
        <v>236</v>
      </c>
      <c r="AI463"/>
      <c r="AJ463" t="s">
        <v>1075</v>
      </c>
      <c r="AK463" t="s">
        <v>505</v>
      </c>
      <c r="AL463" s="32" t="s">
        <v>506</v>
      </c>
      <c r="AM463" t="s">
        <v>1384</v>
      </c>
      <c r="AN463" s="32"/>
      <c r="AO463">
        <v>500</v>
      </c>
      <c r="AP463">
        <v>74</v>
      </c>
      <c r="AR463" s="6">
        <f t="shared" si="28"/>
        <v>3282.69</v>
      </c>
      <c r="AS463" s="6">
        <f t="shared" si="29"/>
        <v>-395.65666666666664</v>
      </c>
      <c r="AT463" s="6">
        <f t="shared" si="30"/>
        <v>-198.14333333333332</v>
      </c>
      <c r="AU463" s="6">
        <f t="shared" si="31"/>
        <v>593.49</v>
      </c>
    </row>
    <row r="464" spans="1:47" x14ac:dyDescent="0.35">
      <c r="A464">
        <v>120</v>
      </c>
      <c r="B464">
        <v>63</v>
      </c>
      <c r="C464" s="12">
        <v>1791</v>
      </c>
      <c r="D464" s="12">
        <v>4</v>
      </c>
      <c r="E464" s="12">
        <v>2</v>
      </c>
      <c r="F464"/>
      <c r="G464" t="s">
        <v>409</v>
      </c>
      <c r="H464" t="s">
        <v>504</v>
      </c>
      <c r="I464" s="32" t="s">
        <v>912</v>
      </c>
      <c r="J464" s="32" t="s">
        <v>1384</v>
      </c>
      <c r="K464"/>
      <c r="L464" s="5">
        <v>577</v>
      </c>
      <c r="M464" s="5">
        <v>97</v>
      </c>
      <c r="O464" s="8">
        <v>116</v>
      </c>
      <c r="P464" s="8">
        <v>60</v>
      </c>
      <c r="Q464" s="7">
        <v>1791</v>
      </c>
      <c r="R464" s="7">
        <v>4</v>
      </c>
      <c r="S464" s="7">
        <v>2</v>
      </c>
      <c r="U464" s="31" t="s">
        <v>409</v>
      </c>
      <c r="V464" s="31" t="s">
        <v>504</v>
      </c>
      <c r="W464" s="32" t="s">
        <v>912</v>
      </c>
      <c r="X464" s="32" t="s">
        <v>1384</v>
      </c>
      <c r="Z464" s="43">
        <v>288</v>
      </c>
      <c r="AA464" s="43">
        <v>98</v>
      </c>
      <c r="AC464">
        <v>134</v>
      </c>
      <c r="AD464">
        <v>69</v>
      </c>
      <c r="AE464" s="12">
        <v>1791</v>
      </c>
      <c r="AF464" s="12">
        <v>4</v>
      </c>
      <c r="AG464" s="12">
        <v>2</v>
      </c>
      <c r="AH464" s="12">
        <v>236</v>
      </c>
      <c r="AI464"/>
      <c r="AJ464" t="s">
        <v>409</v>
      </c>
      <c r="AK464" t="s">
        <v>504</v>
      </c>
      <c r="AL464" s="32" t="s">
        <v>912</v>
      </c>
      <c r="AM464" s="32" t="s">
        <v>1384</v>
      </c>
      <c r="AN464" s="32"/>
      <c r="AO464">
        <v>193</v>
      </c>
      <c r="AP464">
        <v>13</v>
      </c>
      <c r="AR464" s="6">
        <f t="shared" si="28"/>
        <v>1060.0800000000002</v>
      </c>
      <c r="AS464" s="6">
        <f t="shared" si="29"/>
        <v>-106.8233333333333</v>
      </c>
      <c r="AT464" s="6">
        <f t="shared" si="30"/>
        <v>-53.396666666666647</v>
      </c>
      <c r="AU464" s="6">
        <f t="shared" si="31"/>
        <v>160.23000000000002</v>
      </c>
    </row>
    <row r="465" spans="1:47" x14ac:dyDescent="0.35">
      <c r="A465">
        <v>124</v>
      </c>
      <c r="B465">
        <v>65</v>
      </c>
      <c r="C465" s="12">
        <v>1791</v>
      </c>
      <c r="D465" s="12">
        <v>4</v>
      </c>
      <c r="E465" s="12">
        <v>2</v>
      </c>
      <c r="F465"/>
      <c r="G465" t="s">
        <v>254</v>
      </c>
      <c r="H465"/>
      <c r="I465" t="s">
        <v>24</v>
      </c>
      <c r="J465" s="32" t="s">
        <v>1384</v>
      </c>
      <c r="K465" t="s">
        <v>25</v>
      </c>
      <c r="L465" s="52">
        <v>2369</v>
      </c>
      <c r="M465" s="52">
        <v>2</v>
      </c>
      <c r="O465" s="8">
        <v>117</v>
      </c>
      <c r="P465" s="8">
        <v>60</v>
      </c>
      <c r="Q465" s="7">
        <v>1791</v>
      </c>
      <c r="R465" s="7">
        <v>4</v>
      </c>
      <c r="S465" s="7">
        <v>2</v>
      </c>
      <c r="U465" s="31" t="s">
        <v>254</v>
      </c>
      <c r="W465" s="32" t="s">
        <v>24</v>
      </c>
      <c r="X465" s="32" t="s">
        <v>1384</v>
      </c>
      <c r="Z465" s="43">
        <v>1184</v>
      </c>
      <c r="AA465" s="43">
        <v>51</v>
      </c>
      <c r="AC465">
        <v>134</v>
      </c>
      <c r="AD465">
        <v>69</v>
      </c>
      <c r="AE465" s="12">
        <v>1791</v>
      </c>
      <c r="AF465" s="12">
        <v>4</v>
      </c>
      <c r="AG465" s="12">
        <v>2</v>
      </c>
      <c r="AH465" s="12">
        <v>237</v>
      </c>
      <c r="AI465"/>
      <c r="AJ465" t="s">
        <v>254</v>
      </c>
      <c r="AK465"/>
      <c r="AL465" s="32" t="s">
        <v>24</v>
      </c>
      <c r="AM465" s="32" t="s">
        <v>1384</v>
      </c>
      <c r="AN465" s="32"/>
      <c r="AO465">
        <v>1276</v>
      </c>
      <c r="AP465">
        <v>58</v>
      </c>
      <c r="AR465" s="6">
        <f t="shared" si="28"/>
        <v>4830.1100000000006</v>
      </c>
      <c r="AS465" s="6">
        <f t="shared" si="29"/>
        <v>-222.3044444444445</v>
      </c>
      <c r="AT465" s="6">
        <f t="shared" si="30"/>
        <v>-110.66222222222224</v>
      </c>
      <c r="AU465" s="6">
        <f t="shared" si="31"/>
        <v>333.45666666666688</v>
      </c>
    </row>
    <row r="466" spans="1:47" x14ac:dyDescent="0.35">
      <c r="A466">
        <v>126</v>
      </c>
      <c r="B466">
        <v>66</v>
      </c>
      <c r="C466" s="12">
        <v>1791</v>
      </c>
      <c r="D466" s="12">
        <v>4</v>
      </c>
      <c r="E466" s="12">
        <v>4</v>
      </c>
      <c r="F466"/>
      <c r="G466" t="s">
        <v>345</v>
      </c>
      <c r="H466" t="s">
        <v>514</v>
      </c>
      <c r="I466"/>
      <c r="J466"/>
      <c r="K466"/>
      <c r="L466" s="5">
        <v>2370</v>
      </c>
      <c r="M466" s="5">
        <v>60</v>
      </c>
      <c r="O466" s="8">
        <v>99</v>
      </c>
      <c r="P466" s="8">
        <v>61</v>
      </c>
      <c r="Q466" s="7">
        <v>1791</v>
      </c>
      <c r="R466" s="7">
        <v>4</v>
      </c>
      <c r="S466" s="7">
        <v>4</v>
      </c>
      <c r="U466" s="31" t="s">
        <v>345</v>
      </c>
      <c r="V466" s="31" t="s">
        <v>514</v>
      </c>
      <c r="X466"/>
      <c r="Z466" s="43">
        <v>1185</v>
      </c>
      <c r="AA466" s="43">
        <v>30</v>
      </c>
      <c r="AC466">
        <v>134</v>
      </c>
      <c r="AD466">
        <v>69</v>
      </c>
      <c r="AE466" s="12">
        <v>1791</v>
      </c>
      <c r="AF466" s="12">
        <v>4</v>
      </c>
      <c r="AG466" s="12">
        <v>4</v>
      </c>
      <c r="AH466" s="12">
        <v>241</v>
      </c>
      <c r="AI466"/>
      <c r="AJ466" t="s">
        <v>345</v>
      </c>
      <c r="AK466" t="s">
        <v>514</v>
      </c>
      <c r="AL466" s="32"/>
      <c r="AM466"/>
      <c r="AN466" s="32"/>
      <c r="AO466">
        <v>835</v>
      </c>
      <c r="AP466">
        <v>97</v>
      </c>
      <c r="AR466" s="6">
        <f t="shared" si="28"/>
        <v>4391.87</v>
      </c>
      <c r="AS466" s="6">
        <f t="shared" si="29"/>
        <v>-418.65777777777805</v>
      </c>
      <c r="AT466" s="6">
        <f t="shared" si="30"/>
        <v>-209.62888888888901</v>
      </c>
      <c r="AU466" s="6">
        <f t="shared" si="31"/>
        <v>627.98666666666645</v>
      </c>
    </row>
    <row r="467" spans="1:47" x14ac:dyDescent="0.35">
      <c r="A467">
        <v>125</v>
      </c>
      <c r="B467">
        <v>66</v>
      </c>
      <c r="C467" s="12">
        <v>1791</v>
      </c>
      <c r="D467" s="12">
        <v>4</v>
      </c>
      <c r="E467" s="12">
        <v>4</v>
      </c>
      <c r="F467"/>
      <c r="G467" t="s">
        <v>145</v>
      </c>
      <c r="H467" t="s">
        <v>513</v>
      </c>
      <c r="I467" s="32"/>
      <c r="J467" s="32"/>
      <c r="K467"/>
      <c r="L467" s="5">
        <v>169</v>
      </c>
      <c r="M467" s="5">
        <v>83</v>
      </c>
      <c r="O467" s="8">
        <v>144</v>
      </c>
      <c r="P467" s="8">
        <v>52</v>
      </c>
      <c r="Q467" s="7">
        <v>1791</v>
      </c>
      <c r="R467" s="7">
        <v>4</v>
      </c>
      <c r="S467" s="7">
        <v>4</v>
      </c>
      <c r="U467" s="31" t="s">
        <v>145</v>
      </c>
      <c r="V467" s="31" t="s">
        <v>513</v>
      </c>
      <c r="Z467" s="43">
        <v>84</v>
      </c>
      <c r="AA467" s="43">
        <v>92</v>
      </c>
      <c r="AC467">
        <v>134</v>
      </c>
      <c r="AD467">
        <v>69</v>
      </c>
      <c r="AE467" s="12">
        <v>1791</v>
      </c>
      <c r="AF467" s="12">
        <v>4</v>
      </c>
      <c r="AG467" s="12">
        <v>4</v>
      </c>
      <c r="AH467" s="12">
        <v>241</v>
      </c>
      <c r="AI467"/>
      <c r="AJ467" t="s">
        <v>145</v>
      </c>
      <c r="AK467" t="s">
        <v>513</v>
      </c>
      <c r="AL467" s="32"/>
      <c r="AM467" s="32"/>
      <c r="AN467" s="32"/>
      <c r="AO467">
        <v>45</v>
      </c>
      <c r="AP467">
        <v>84</v>
      </c>
      <c r="AR467" s="6">
        <f t="shared" si="28"/>
        <v>300.58999999999997</v>
      </c>
      <c r="AS467" s="6">
        <f t="shared" si="29"/>
        <v>-36.234444444444463</v>
      </c>
      <c r="AT467" s="6">
        <f t="shared" si="30"/>
        <v>-18.032222222222231</v>
      </c>
      <c r="AU467" s="6">
        <f t="shared" si="31"/>
        <v>54.356666666666655</v>
      </c>
    </row>
    <row r="468" spans="1:47" x14ac:dyDescent="0.35">
      <c r="A468">
        <v>125</v>
      </c>
      <c r="B468">
        <v>66</v>
      </c>
      <c r="C468" s="12">
        <v>1791</v>
      </c>
      <c r="D468" s="12">
        <v>4</v>
      </c>
      <c r="E468" s="12">
        <v>4</v>
      </c>
      <c r="F468"/>
      <c r="G468" t="s">
        <v>511</v>
      </c>
      <c r="H468" t="s">
        <v>512</v>
      </c>
      <c r="I468" s="32"/>
      <c r="J468" s="32"/>
      <c r="K468"/>
      <c r="L468" s="5">
        <v>758</v>
      </c>
      <c r="M468" s="5">
        <v>46</v>
      </c>
      <c r="O468" s="8">
        <v>119</v>
      </c>
      <c r="P468" s="8">
        <v>74</v>
      </c>
      <c r="Q468" s="7">
        <v>1791</v>
      </c>
      <c r="R468" s="7">
        <v>4</v>
      </c>
      <c r="S468" s="7">
        <v>4</v>
      </c>
      <c r="U468" s="31" t="s">
        <v>1079</v>
      </c>
      <c r="V468" s="31" t="s">
        <v>512</v>
      </c>
      <c r="Z468" s="43">
        <v>379</v>
      </c>
      <c r="AA468" s="43">
        <v>24</v>
      </c>
      <c r="AC468">
        <v>134</v>
      </c>
      <c r="AD468">
        <v>69</v>
      </c>
      <c r="AE468" s="12">
        <v>1791</v>
      </c>
      <c r="AF468" s="12">
        <v>4</v>
      </c>
      <c r="AG468" s="12">
        <v>4</v>
      </c>
      <c r="AH468" s="12">
        <v>239</v>
      </c>
      <c r="AI468"/>
      <c r="AJ468" t="s">
        <v>1079</v>
      </c>
      <c r="AK468" t="s">
        <v>512</v>
      </c>
      <c r="AL468" s="32"/>
      <c r="AM468" s="32"/>
      <c r="AN468" s="32"/>
      <c r="AO468">
        <v>454</v>
      </c>
      <c r="AP468">
        <v>77</v>
      </c>
      <c r="AR468" s="6">
        <f t="shared" si="28"/>
        <v>1592.47</v>
      </c>
      <c r="AS468" s="6">
        <f t="shared" si="29"/>
        <v>-50.695555555555607</v>
      </c>
      <c r="AT468" s="6">
        <f t="shared" si="30"/>
        <v>-25.577777777777804</v>
      </c>
      <c r="AU468" s="6">
        <f t="shared" si="31"/>
        <v>76.053333333333271</v>
      </c>
    </row>
    <row r="469" spans="1:47" x14ac:dyDescent="0.35">
      <c r="A469">
        <v>125</v>
      </c>
      <c r="B469">
        <v>66</v>
      </c>
      <c r="C469" s="12">
        <v>1791</v>
      </c>
      <c r="D469" s="12">
        <v>4</v>
      </c>
      <c r="E469" s="12">
        <v>4</v>
      </c>
      <c r="F469"/>
      <c r="G469" t="s">
        <v>509</v>
      </c>
      <c r="H469" t="s">
        <v>508</v>
      </c>
      <c r="I469" s="32" t="s">
        <v>24</v>
      </c>
      <c r="J469" s="32" t="s">
        <v>1384</v>
      </c>
      <c r="K469"/>
      <c r="L469" s="5">
        <v>58</v>
      </c>
      <c r="M469" s="5">
        <v>5</v>
      </c>
      <c r="O469" s="8">
        <v>120</v>
      </c>
      <c r="P469" s="8">
        <v>62</v>
      </c>
      <c r="Q469" s="7">
        <v>1791</v>
      </c>
      <c r="R469" s="7">
        <v>4</v>
      </c>
      <c r="S469" s="7">
        <v>4</v>
      </c>
      <c r="U469" s="31" t="s">
        <v>509</v>
      </c>
      <c r="V469" s="31" t="s">
        <v>508</v>
      </c>
      <c r="W469" s="32" t="s">
        <v>24</v>
      </c>
      <c r="X469" s="32" t="s">
        <v>1384</v>
      </c>
      <c r="Y469" s="32" t="s">
        <v>1080</v>
      </c>
      <c r="Z469" s="43">
        <v>29</v>
      </c>
      <c r="AA469" s="43">
        <v>3</v>
      </c>
      <c r="AC469">
        <v>134</v>
      </c>
      <c r="AD469">
        <v>69</v>
      </c>
      <c r="AE469" s="12">
        <v>1791</v>
      </c>
      <c r="AF469" s="12">
        <v>4</v>
      </c>
      <c r="AG469" s="12">
        <v>4</v>
      </c>
      <c r="AH469" s="12">
        <v>239</v>
      </c>
      <c r="AI469"/>
      <c r="AJ469" t="s">
        <v>509</v>
      </c>
      <c r="AK469" t="s">
        <v>1265</v>
      </c>
      <c r="AL469" s="32" t="s">
        <v>24</v>
      </c>
      <c r="AM469" s="32" t="s">
        <v>1384</v>
      </c>
      <c r="AN469" s="32" t="s">
        <v>1080</v>
      </c>
      <c r="AO469">
        <v>48</v>
      </c>
      <c r="AP469">
        <v>24</v>
      </c>
      <c r="AR469" s="6">
        <f t="shared" si="28"/>
        <v>135.32</v>
      </c>
      <c r="AS469" s="6">
        <f t="shared" si="29"/>
        <v>2.0922222222222162</v>
      </c>
      <c r="AT469" s="6">
        <f t="shared" si="30"/>
        <v>1.021111111111108</v>
      </c>
      <c r="AU469" s="6">
        <f t="shared" si="31"/>
        <v>-3.1333333333333382</v>
      </c>
    </row>
    <row r="470" spans="1:47" x14ac:dyDescent="0.35">
      <c r="A470">
        <v>125</v>
      </c>
      <c r="B470">
        <v>66</v>
      </c>
      <c r="C470" s="12">
        <v>1791</v>
      </c>
      <c r="D470" s="12">
        <v>4</v>
      </c>
      <c r="E470" s="12">
        <v>4</v>
      </c>
      <c r="F470"/>
      <c r="G470" t="s">
        <v>45</v>
      </c>
      <c r="H470" t="s">
        <v>510</v>
      </c>
      <c r="I470"/>
      <c r="J470" s="32"/>
      <c r="K470"/>
      <c r="L470" s="5">
        <v>73</v>
      </c>
      <c r="M470" s="5">
        <v>33</v>
      </c>
      <c r="O470" s="8">
        <v>120</v>
      </c>
      <c r="P470" s="8">
        <v>62</v>
      </c>
      <c r="Q470" s="7">
        <v>1791</v>
      </c>
      <c r="R470" s="7">
        <v>4</v>
      </c>
      <c r="S470" s="7">
        <v>4</v>
      </c>
      <c r="U470" s="31" t="s">
        <v>45</v>
      </c>
      <c r="V470" s="31" t="s">
        <v>510</v>
      </c>
      <c r="Z470" s="43">
        <v>36</v>
      </c>
      <c r="AA470" s="43">
        <v>67</v>
      </c>
      <c r="AC470">
        <v>134</v>
      </c>
      <c r="AD470">
        <v>69</v>
      </c>
      <c r="AE470" s="12">
        <v>1791</v>
      </c>
      <c r="AF470" s="12">
        <v>4</v>
      </c>
      <c r="AG470" s="12">
        <v>4</v>
      </c>
      <c r="AH470" s="12">
        <v>239</v>
      </c>
      <c r="AI470"/>
      <c r="AJ470" t="s">
        <v>45</v>
      </c>
      <c r="AK470" t="s">
        <v>1266</v>
      </c>
      <c r="AL470" s="32"/>
      <c r="AM470" s="32"/>
      <c r="AN470" s="32"/>
      <c r="AO470">
        <v>62</v>
      </c>
      <c r="AP470">
        <v>48</v>
      </c>
      <c r="AR470" s="6">
        <f t="shared" si="28"/>
        <v>172.48</v>
      </c>
      <c r="AS470" s="6">
        <f t="shared" si="29"/>
        <v>3.3277777777777668</v>
      </c>
      <c r="AT470" s="6">
        <f t="shared" si="30"/>
        <v>1.9988888888888834</v>
      </c>
      <c r="AU470" s="6">
        <f t="shared" si="31"/>
        <v>-4.9866666666666752</v>
      </c>
    </row>
    <row r="471" spans="1:47" x14ac:dyDescent="0.35">
      <c r="A471">
        <v>126</v>
      </c>
      <c r="B471">
        <v>66</v>
      </c>
      <c r="C471" s="12">
        <v>1791</v>
      </c>
      <c r="D471" s="12">
        <v>4</v>
      </c>
      <c r="E471" s="12">
        <v>4</v>
      </c>
      <c r="F471"/>
      <c r="G471" t="s">
        <v>45</v>
      </c>
      <c r="H471" t="s">
        <v>515</v>
      </c>
      <c r="I471"/>
      <c r="J471" s="32"/>
      <c r="K471"/>
      <c r="L471" s="5">
        <v>533</v>
      </c>
      <c r="M471" s="5">
        <v>33</v>
      </c>
      <c r="O471" s="8">
        <v>120</v>
      </c>
      <c r="P471" s="8">
        <v>62</v>
      </c>
      <c r="Q471" s="7">
        <v>1791</v>
      </c>
      <c r="R471" s="7">
        <v>4</v>
      </c>
      <c r="S471" s="7">
        <v>4</v>
      </c>
      <c r="U471" s="31" t="s">
        <v>45</v>
      </c>
      <c r="V471" s="31" t="s">
        <v>515</v>
      </c>
      <c r="Z471" s="43">
        <v>266</v>
      </c>
      <c r="AA471" s="43">
        <v>67</v>
      </c>
      <c r="AC471">
        <v>134</v>
      </c>
      <c r="AD471">
        <v>69</v>
      </c>
      <c r="AE471" s="12">
        <v>1791</v>
      </c>
      <c r="AF471" s="12">
        <v>4</v>
      </c>
      <c r="AG471" s="12">
        <v>4</v>
      </c>
      <c r="AH471" s="12">
        <v>242</v>
      </c>
      <c r="AI471"/>
      <c r="AJ471" t="s">
        <v>45</v>
      </c>
      <c r="AK471" t="s">
        <v>515</v>
      </c>
      <c r="AL471" s="32"/>
      <c r="AM471" s="32"/>
      <c r="AN471" s="32"/>
      <c r="AO471">
        <v>144</v>
      </c>
      <c r="AP471"/>
      <c r="AR471" s="6">
        <f t="shared" si="28"/>
        <v>944</v>
      </c>
      <c r="AS471" s="6">
        <f t="shared" si="29"/>
        <v>-113.77444444444446</v>
      </c>
      <c r="AT471" s="6">
        <f t="shared" si="30"/>
        <v>-56.552222222222227</v>
      </c>
      <c r="AU471" s="6">
        <f t="shared" si="31"/>
        <v>170.66666666666663</v>
      </c>
    </row>
    <row r="472" spans="1:47" x14ac:dyDescent="0.35">
      <c r="A472">
        <v>126</v>
      </c>
      <c r="B472">
        <v>66</v>
      </c>
      <c r="C472" s="12">
        <v>1791</v>
      </c>
      <c r="D472" s="12">
        <v>4</v>
      </c>
      <c r="E472" s="12">
        <v>4</v>
      </c>
      <c r="F472"/>
      <c r="G472" t="s">
        <v>45</v>
      </c>
      <c r="H472" t="s">
        <v>1447</v>
      </c>
      <c r="I472"/>
      <c r="J472" s="32"/>
      <c r="K472" t="s">
        <v>1448</v>
      </c>
      <c r="L472" s="5">
        <v>275</v>
      </c>
      <c r="M472" s="5">
        <v>70</v>
      </c>
      <c r="O472" s="8">
        <v>121</v>
      </c>
      <c r="P472" s="8">
        <v>62</v>
      </c>
      <c r="Q472" s="7">
        <v>1791</v>
      </c>
      <c r="R472" s="7">
        <v>4</v>
      </c>
      <c r="S472" s="7">
        <v>4</v>
      </c>
      <c r="U472" t="s">
        <v>45</v>
      </c>
      <c r="V472" t="s">
        <v>1447</v>
      </c>
      <c r="W472"/>
      <c r="Y472" t="s">
        <v>1448</v>
      </c>
      <c r="Z472" s="43">
        <v>137</v>
      </c>
      <c r="AA472" s="43">
        <v>85</v>
      </c>
      <c r="AC472">
        <v>134</v>
      </c>
      <c r="AD472">
        <v>69</v>
      </c>
      <c r="AE472" s="12">
        <v>1791</v>
      </c>
      <c r="AF472" s="12">
        <v>4</v>
      </c>
      <c r="AG472" s="12">
        <v>4</v>
      </c>
      <c r="AH472" s="12">
        <v>241</v>
      </c>
      <c r="AI472"/>
      <c r="AJ472" t="s">
        <v>45</v>
      </c>
      <c r="AK472" t="s">
        <v>1447</v>
      </c>
      <c r="AL472"/>
      <c r="AM472" s="32"/>
      <c r="AN472" t="s">
        <v>1448</v>
      </c>
      <c r="AO472">
        <v>107</v>
      </c>
      <c r="AP472">
        <v>37</v>
      </c>
      <c r="AR472" s="6">
        <f t="shared" si="28"/>
        <v>520.91999999999996</v>
      </c>
      <c r="AS472" s="6">
        <f t="shared" si="29"/>
        <v>-44.180000000000021</v>
      </c>
      <c r="AT472" s="6">
        <f t="shared" si="30"/>
        <v>-21.940000000000008</v>
      </c>
      <c r="AU472" s="6">
        <f t="shared" si="31"/>
        <v>66.269999999999982</v>
      </c>
    </row>
    <row r="473" spans="1:47" x14ac:dyDescent="0.35">
      <c r="A473">
        <v>127</v>
      </c>
      <c r="B473">
        <v>67</v>
      </c>
      <c r="C473" s="12">
        <v>1791</v>
      </c>
      <c r="D473" s="12">
        <v>4</v>
      </c>
      <c r="E473" s="12">
        <v>4</v>
      </c>
      <c r="F473"/>
      <c r="G473" t="s">
        <v>1367</v>
      </c>
      <c r="H473"/>
      <c r="I473"/>
      <c r="J473" s="32"/>
      <c r="K473" t="s">
        <v>516</v>
      </c>
      <c r="L473" s="5">
        <v>1167</v>
      </c>
      <c r="M473" s="5">
        <v>92</v>
      </c>
      <c r="O473" s="8">
        <v>121</v>
      </c>
      <c r="P473" s="8">
        <v>63</v>
      </c>
      <c r="Q473" s="7">
        <v>1791</v>
      </c>
      <c r="R473" s="7">
        <v>4</v>
      </c>
      <c r="S473" s="7">
        <v>4</v>
      </c>
      <c r="U473" t="s">
        <v>1367</v>
      </c>
      <c r="V473"/>
      <c r="W473"/>
      <c r="Y473" t="s">
        <v>516</v>
      </c>
      <c r="Z473" s="43">
        <v>583</v>
      </c>
      <c r="AA473" s="43">
        <v>96</v>
      </c>
      <c r="AC473">
        <v>134</v>
      </c>
      <c r="AD473">
        <v>69</v>
      </c>
      <c r="AE473" s="12">
        <v>1791</v>
      </c>
      <c r="AF473" s="12">
        <v>4</v>
      </c>
      <c r="AG473" s="12">
        <v>4</v>
      </c>
      <c r="AH473" s="12">
        <v>242</v>
      </c>
      <c r="AI473"/>
      <c r="AJ473" t="s">
        <v>1368</v>
      </c>
      <c r="AK473"/>
      <c r="AL473" s="32"/>
      <c r="AM473" s="32"/>
      <c r="AN473" s="32"/>
      <c r="AO473">
        <v>315</v>
      </c>
      <c r="AP473">
        <v>32</v>
      </c>
      <c r="AR473" s="6">
        <f t="shared" si="28"/>
        <v>2067.2000000000003</v>
      </c>
      <c r="AS473" s="6">
        <f t="shared" si="29"/>
        <v>-249.1644444444444</v>
      </c>
      <c r="AT473" s="6">
        <f t="shared" si="30"/>
        <v>-124.54222222222221</v>
      </c>
      <c r="AU473" s="6">
        <f t="shared" si="31"/>
        <v>373.74666666666673</v>
      </c>
    </row>
    <row r="474" spans="1:47" x14ac:dyDescent="0.35">
      <c r="A474">
        <v>126</v>
      </c>
      <c r="B474">
        <v>66</v>
      </c>
      <c r="C474" s="12">
        <v>1791</v>
      </c>
      <c r="D474" s="12">
        <v>4</v>
      </c>
      <c r="E474" s="12">
        <v>4</v>
      </c>
      <c r="F474"/>
      <c r="G474" t="s">
        <v>1020</v>
      </c>
      <c r="H474"/>
      <c r="I474"/>
      <c r="J474" s="32"/>
      <c r="K474" t="s">
        <v>517</v>
      </c>
      <c r="L474" s="5">
        <v>386</v>
      </c>
      <c r="M474" s="5">
        <v>49</v>
      </c>
      <c r="O474" s="8">
        <v>121</v>
      </c>
      <c r="P474" s="8">
        <v>63</v>
      </c>
      <c r="Q474" s="7">
        <v>1791</v>
      </c>
      <c r="R474" s="7">
        <v>4</v>
      </c>
      <c r="S474" s="7">
        <v>4</v>
      </c>
      <c r="U474" t="s">
        <v>1020</v>
      </c>
      <c r="V474"/>
      <c r="W474"/>
      <c r="Y474" t="s">
        <v>517</v>
      </c>
      <c r="Z474" s="43">
        <v>193</v>
      </c>
      <c r="AA474" s="43">
        <v>25</v>
      </c>
      <c r="AC474">
        <v>134</v>
      </c>
      <c r="AD474">
        <v>69</v>
      </c>
      <c r="AE474" s="12">
        <v>1791</v>
      </c>
      <c r="AF474" s="12">
        <v>4</v>
      </c>
      <c r="AG474" s="12">
        <v>4</v>
      </c>
      <c r="AH474" s="12">
        <v>242</v>
      </c>
      <c r="AI474"/>
      <c r="AJ474" t="s">
        <v>1267</v>
      </c>
      <c r="AK474"/>
      <c r="AL474" s="32"/>
      <c r="AM474" s="32"/>
      <c r="AN474" s="32"/>
      <c r="AO474">
        <v>127</v>
      </c>
      <c r="AP474">
        <v>56</v>
      </c>
      <c r="AR474" s="6">
        <f t="shared" si="28"/>
        <v>707.3</v>
      </c>
      <c r="AS474" s="6">
        <f t="shared" si="29"/>
        <v>-72.134444444444497</v>
      </c>
      <c r="AT474" s="6">
        <f t="shared" si="30"/>
        <v>-36.312222222222253</v>
      </c>
      <c r="AU474" s="6">
        <f t="shared" si="31"/>
        <v>108.20666666666665</v>
      </c>
    </row>
    <row r="475" spans="1:47" x14ac:dyDescent="0.35">
      <c r="A475">
        <v>127</v>
      </c>
      <c r="B475">
        <v>67</v>
      </c>
      <c r="C475" s="12">
        <v>1791</v>
      </c>
      <c r="D475" s="12">
        <v>4</v>
      </c>
      <c r="E475" s="12">
        <v>5</v>
      </c>
      <c r="F475"/>
      <c r="G475" t="s">
        <v>518</v>
      </c>
      <c r="H475" t="s">
        <v>519</v>
      </c>
      <c r="I475"/>
      <c r="J475" s="32"/>
      <c r="K475"/>
      <c r="L475" s="5">
        <v>659</v>
      </c>
      <c r="M475" s="5">
        <v>86</v>
      </c>
      <c r="O475" s="8">
        <v>121</v>
      </c>
      <c r="P475" s="8">
        <v>63</v>
      </c>
      <c r="Q475" s="7">
        <v>1791</v>
      </c>
      <c r="R475" s="7">
        <v>4</v>
      </c>
      <c r="S475" s="7">
        <v>5</v>
      </c>
      <c r="U475" s="31" t="s">
        <v>518</v>
      </c>
      <c r="V475" s="31" t="s">
        <v>519</v>
      </c>
      <c r="Z475" s="43">
        <v>329</v>
      </c>
      <c r="AA475" s="43">
        <v>94</v>
      </c>
      <c r="AC475">
        <v>134</v>
      </c>
      <c r="AD475">
        <v>69</v>
      </c>
      <c r="AE475" s="12">
        <v>1791</v>
      </c>
      <c r="AF475" s="12">
        <v>4</v>
      </c>
      <c r="AG475" s="12">
        <v>5</v>
      </c>
      <c r="AH475" s="12">
        <v>243</v>
      </c>
      <c r="AI475"/>
      <c r="AJ475" t="s">
        <v>518</v>
      </c>
      <c r="AK475" t="s">
        <v>1268</v>
      </c>
      <c r="AL475" s="32"/>
      <c r="AM475" s="32"/>
      <c r="AN475" s="32"/>
      <c r="AO475">
        <v>37</v>
      </c>
      <c r="AP475">
        <v>90</v>
      </c>
      <c r="AR475" s="6">
        <f t="shared" si="28"/>
        <v>1027.7000000000003</v>
      </c>
      <c r="AS475" s="6">
        <f t="shared" si="29"/>
        <v>-203.10444444444437</v>
      </c>
      <c r="AT475" s="6">
        <f t="shared" si="30"/>
        <v>-101.48222222222218</v>
      </c>
      <c r="AU475" s="6">
        <f t="shared" si="31"/>
        <v>304.66666666666674</v>
      </c>
    </row>
    <row r="476" spans="1:47" x14ac:dyDescent="0.35">
      <c r="A476">
        <v>127</v>
      </c>
      <c r="B476">
        <v>67</v>
      </c>
      <c r="C476" s="12">
        <v>1791</v>
      </c>
      <c r="D476" s="12">
        <v>4</v>
      </c>
      <c r="E476" s="12">
        <v>5</v>
      </c>
      <c r="F476"/>
      <c r="G476" t="s">
        <v>518</v>
      </c>
      <c r="H476" t="s">
        <v>519</v>
      </c>
      <c r="I476"/>
      <c r="J476" s="32"/>
      <c r="K476" t="s">
        <v>520</v>
      </c>
      <c r="L476" s="5">
        <v>63</v>
      </c>
      <c r="M476" s="5">
        <v>18</v>
      </c>
      <c r="O476" s="8">
        <v>91</v>
      </c>
      <c r="P476" s="8">
        <v>48</v>
      </c>
      <c r="Q476" s="7">
        <v>1791</v>
      </c>
      <c r="R476" s="7">
        <v>4</v>
      </c>
      <c r="S476" s="7">
        <v>5</v>
      </c>
      <c r="U476" t="s">
        <v>518</v>
      </c>
      <c r="V476" t="s">
        <v>519</v>
      </c>
      <c r="W476"/>
      <c r="Y476" t="s">
        <v>520</v>
      </c>
      <c r="Z476" s="43">
        <v>31</v>
      </c>
      <c r="AA476" s="43">
        <v>60</v>
      </c>
      <c r="AC476">
        <v>134</v>
      </c>
      <c r="AD476">
        <v>69</v>
      </c>
      <c r="AE476" s="12">
        <v>1791</v>
      </c>
      <c r="AF476" s="12">
        <v>4</v>
      </c>
      <c r="AG476" s="12">
        <v>5</v>
      </c>
      <c r="AH476" s="12">
        <v>243</v>
      </c>
      <c r="AI476"/>
      <c r="AJ476" t="s">
        <v>518</v>
      </c>
      <c r="AK476" t="s">
        <v>519</v>
      </c>
      <c r="AL476" s="32"/>
      <c r="AM476" s="32"/>
      <c r="AN476" s="32"/>
      <c r="AO476">
        <v>281</v>
      </c>
      <c r="AP476">
        <v>92</v>
      </c>
      <c r="AR476" s="6">
        <f t="shared" si="28"/>
        <v>376.7</v>
      </c>
      <c r="AS476" s="6">
        <f t="shared" si="29"/>
        <v>104.24222222222221</v>
      </c>
      <c r="AT476" s="6">
        <f t="shared" si="30"/>
        <v>52.531111111111109</v>
      </c>
      <c r="AU476" s="6">
        <f t="shared" si="31"/>
        <v>-156.35333333333332</v>
      </c>
    </row>
    <row r="477" spans="1:47" x14ac:dyDescent="0.35">
      <c r="A477">
        <v>87</v>
      </c>
      <c r="B477">
        <v>47</v>
      </c>
      <c r="C477" s="12">
        <v>1791</v>
      </c>
      <c r="D477" s="12">
        <v>4</v>
      </c>
      <c r="E477" s="12">
        <v>5</v>
      </c>
      <c r="F477"/>
      <c r="G477" t="s">
        <v>53</v>
      </c>
      <c r="H477" t="s">
        <v>302</v>
      </c>
      <c r="I477" t="s">
        <v>24</v>
      </c>
      <c r="J477" s="32" t="s">
        <v>1384</v>
      </c>
      <c r="K477" t="s">
        <v>25</v>
      </c>
      <c r="L477" s="5">
        <v>666</v>
      </c>
      <c r="M477" s="5">
        <v>66</v>
      </c>
      <c r="O477" s="8">
        <v>122</v>
      </c>
      <c r="P477" s="8">
        <v>63</v>
      </c>
      <c r="Q477" s="7">
        <v>1791</v>
      </c>
      <c r="R477" s="7">
        <v>4</v>
      </c>
      <c r="S477" s="7">
        <v>5</v>
      </c>
      <c r="U477" s="31" t="s">
        <v>53</v>
      </c>
      <c r="V477" s="31" t="s">
        <v>302</v>
      </c>
      <c r="W477" s="32" t="s">
        <v>24</v>
      </c>
      <c r="X477" s="32" t="s">
        <v>1384</v>
      </c>
      <c r="Y477" s="32" t="s">
        <v>25</v>
      </c>
      <c r="Z477" s="43">
        <v>333</v>
      </c>
      <c r="AA477" s="43">
        <v>34</v>
      </c>
      <c r="AC477">
        <v>134</v>
      </c>
      <c r="AD477">
        <v>69</v>
      </c>
      <c r="AE477" s="12">
        <v>1791</v>
      </c>
      <c r="AF477" s="12">
        <v>4</v>
      </c>
      <c r="AG477" s="12">
        <v>5</v>
      </c>
      <c r="AH477" s="12">
        <v>244</v>
      </c>
      <c r="AI477"/>
      <c r="AJ477" t="s">
        <v>53</v>
      </c>
      <c r="AK477" t="s">
        <v>302</v>
      </c>
      <c r="AL477" s="32" t="s">
        <v>24</v>
      </c>
      <c r="AM477" s="32" t="s">
        <v>1384</v>
      </c>
      <c r="AN477" s="32" t="s">
        <v>25</v>
      </c>
      <c r="AO477">
        <v>180</v>
      </c>
      <c r="AP477"/>
      <c r="AR477" s="6">
        <f t="shared" si="28"/>
        <v>1180</v>
      </c>
      <c r="AS477" s="6">
        <f t="shared" si="29"/>
        <v>-142.21555555555554</v>
      </c>
      <c r="AT477" s="6">
        <f t="shared" si="30"/>
        <v>-71.437777777777768</v>
      </c>
      <c r="AU477" s="6">
        <f t="shared" si="31"/>
        <v>213.33333333333331</v>
      </c>
    </row>
    <row r="478" spans="1:47" x14ac:dyDescent="0.35">
      <c r="A478">
        <v>91</v>
      </c>
      <c r="B478">
        <v>49</v>
      </c>
      <c r="C478" s="12">
        <v>1791</v>
      </c>
      <c r="D478" s="12">
        <v>4</v>
      </c>
      <c r="E478" s="12">
        <v>5</v>
      </c>
      <c r="F478"/>
      <c r="G478" t="s">
        <v>137</v>
      </c>
      <c r="H478" t="s">
        <v>427</v>
      </c>
      <c r="I478" t="s">
        <v>358</v>
      </c>
      <c r="J478" s="32" t="s">
        <v>1384</v>
      </c>
      <c r="K478"/>
      <c r="L478" s="5">
        <v>132</v>
      </c>
      <c r="M478" s="5">
        <v>1</v>
      </c>
      <c r="O478" s="8">
        <v>91</v>
      </c>
      <c r="P478" s="8">
        <v>63</v>
      </c>
      <c r="Q478" s="7">
        <v>1791</v>
      </c>
      <c r="R478" s="7">
        <v>4</v>
      </c>
      <c r="S478" s="7">
        <v>5</v>
      </c>
      <c r="U478" s="31" t="s">
        <v>137</v>
      </c>
      <c r="V478" s="31" t="s">
        <v>1071</v>
      </c>
      <c r="W478" s="32" t="s">
        <v>358</v>
      </c>
      <c r="X478" s="32" t="s">
        <v>1384</v>
      </c>
      <c r="Z478" s="43">
        <v>66</v>
      </c>
      <c r="AA478" s="43">
        <v>1</v>
      </c>
      <c r="AC478">
        <v>134</v>
      </c>
      <c r="AD478">
        <v>69</v>
      </c>
      <c r="AE478" s="12">
        <v>1791</v>
      </c>
      <c r="AF478" s="12">
        <v>4</v>
      </c>
      <c r="AG478" s="12">
        <v>4</v>
      </c>
      <c r="AH478" s="12">
        <v>244</v>
      </c>
      <c r="AI478"/>
      <c r="AJ478" t="s">
        <v>137</v>
      </c>
      <c r="AK478" t="s">
        <v>1071</v>
      </c>
      <c r="AL478" s="32" t="s">
        <v>358</v>
      </c>
      <c r="AM478" s="32" t="s">
        <v>1384</v>
      </c>
      <c r="AN478" s="32"/>
      <c r="AO478">
        <v>35</v>
      </c>
      <c r="AP478">
        <v>63</v>
      </c>
      <c r="AR478" s="6">
        <f t="shared" si="28"/>
        <v>233.64999999999998</v>
      </c>
      <c r="AS478" s="6">
        <f t="shared" si="29"/>
        <v>-28.165555555555567</v>
      </c>
      <c r="AT478" s="6">
        <f t="shared" si="30"/>
        <v>-14.087777777777783</v>
      </c>
      <c r="AU478" s="6">
        <f t="shared" si="31"/>
        <v>42.253333333333323</v>
      </c>
    </row>
    <row r="479" spans="1:47" x14ac:dyDescent="0.35">
      <c r="A479">
        <v>129</v>
      </c>
      <c r="B479">
        <v>68</v>
      </c>
      <c r="C479" s="12">
        <v>1791</v>
      </c>
      <c r="D479" s="12">
        <v>4</v>
      </c>
      <c r="E479" s="12">
        <v>6</v>
      </c>
      <c r="F479"/>
      <c r="G479" t="s">
        <v>58</v>
      </c>
      <c r="H479" t="s">
        <v>298</v>
      </c>
      <c r="I479"/>
      <c r="J479"/>
      <c r="K479"/>
      <c r="L479" s="5">
        <v>183</v>
      </c>
      <c r="M479" s="5">
        <v>71</v>
      </c>
      <c r="O479" s="8">
        <v>122</v>
      </c>
      <c r="P479" s="8">
        <v>48</v>
      </c>
      <c r="Q479" s="7">
        <v>1791</v>
      </c>
      <c r="R479" s="7">
        <v>4</v>
      </c>
      <c r="S479" s="7">
        <v>6</v>
      </c>
      <c r="U479" s="31" t="s">
        <v>58</v>
      </c>
      <c r="V479" s="31" t="s">
        <v>1081</v>
      </c>
      <c r="X479"/>
      <c r="Z479" s="43">
        <v>91</v>
      </c>
      <c r="AA479" s="43">
        <v>86</v>
      </c>
      <c r="AC479">
        <v>134</v>
      </c>
      <c r="AD479">
        <v>69</v>
      </c>
      <c r="AE479" s="12">
        <v>1791</v>
      </c>
      <c r="AF479" s="12">
        <v>4</v>
      </c>
      <c r="AG479" s="12">
        <v>6</v>
      </c>
      <c r="AH479" s="12">
        <v>249</v>
      </c>
      <c r="AI479"/>
      <c r="AJ479" t="s">
        <v>58</v>
      </c>
      <c r="AK479" t="s">
        <v>1081</v>
      </c>
      <c r="AL479" s="32"/>
      <c r="AM479"/>
      <c r="AN479" s="32"/>
      <c r="AO479">
        <v>183</v>
      </c>
      <c r="AP479">
        <v>43</v>
      </c>
      <c r="AR479" s="6">
        <f t="shared" si="28"/>
        <v>459.00000000000006</v>
      </c>
      <c r="AS479" s="6">
        <f t="shared" si="29"/>
        <v>20.29</v>
      </c>
      <c r="AT479" s="6">
        <f t="shared" si="30"/>
        <v>10.29</v>
      </c>
      <c r="AU479" s="6">
        <f t="shared" si="31"/>
        <v>-30.43</v>
      </c>
    </row>
    <row r="480" spans="1:47" x14ac:dyDescent="0.35">
      <c r="A480">
        <v>130</v>
      </c>
      <c r="B480">
        <v>68</v>
      </c>
      <c r="C480" s="12">
        <v>1791</v>
      </c>
      <c r="D480" s="12">
        <v>4</v>
      </c>
      <c r="E480" s="12">
        <v>6</v>
      </c>
      <c r="F480"/>
      <c r="G480" t="s">
        <v>45</v>
      </c>
      <c r="H480" t="s">
        <v>526</v>
      </c>
      <c r="I480"/>
      <c r="J480" s="32"/>
      <c r="K480"/>
      <c r="L480" s="5">
        <v>1304</v>
      </c>
      <c r="M480" s="5">
        <v>70</v>
      </c>
      <c r="O480" s="8">
        <v>122</v>
      </c>
      <c r="P480" s="8">
        <v>63</v>
      </c>
      <c r="Q480" s="7">
        <v>1791</v>
      </c>
      <c r="R480" s="7">
        <v>4</v>
      </c>
      <c r="S480" s="7">
        <v>6</v>
      </c>
      <c r="U480" s="31" t="s">
        <v>45</v>
      </c>
      <c r="V480" s="31" t="s">
        <v>526</v>
      </c>
      <c r="Z480" s="43">
        <v>652</v>
      </c>
      <c r="AA480" s="43">
        <v>35</v>
      </c>
      <c r="AC480">
        <v>134</v>
      </c>
      <c r="AD480">
        <v>69</v>
      </c>
      <c r="AE480" s="12">
        <v>1791</v>
      </c>
      <c r="AF480" s="12">
        <v>4</v>
      </c>
      <c r="AG480" s="12">
        <v>6</v>
      </c>
      <c r="AH480" s="12">
        <v>249</v>
      </c>
      <c r="AI480"/>
      <c r="AJ480" t="s">
        <v>45</v>
      </c>
      <c r="AK480" t="s">
        <v>526</v>
      </c>
      <c r="AL480" s="32"/>
      <c r="AM480" s="32"/>
      <c r="AN480" s="32"/>
      <c r="AO480">
        <v>352</v>
      </c>
      <c r="AP480">
        <v>25</v>
      </c>
      <c r="AR480" s="6">
        <f t="shared" si="28"/>
        <v>2309.3000000000002</v>
      </c>
      <c r="AS480" s="6">
        <f t="shared" si="29"/>
        <v>-278.34444444444438</v>
      </c>
      <c r="AT480" s="6">
        <f t="shared" si="30"/>
        <v>-139.52222222222218</v>
      </c>
      <c r="AU480" s="6">
        <f t="shared" si="31"/>
        <v>417.51666666666665</v>
      </c>
    </row>
    <row r="481" spans="1:47" x14ac:dyDescent="0.35">
      <c r="A481">
        <v>80</v>
      </c>
      <c r="B481">
        <v>43</v>
      </c>
      <c r="C481" s="12">
        <v>1791</v>
      </c>
      <c r="D481" s="12">
        <v>4</v>
      </c>
      <c r="E481" s="12">
        <v>6</v>
      </c>
      <c r="F481"/>
      <c r="G481" t="s">
        <v>71</v>
      </c>
      <c r="H481" t="s">
        <v>98</v>
      </c>
      <c r="I481" t="s">
        <v>24</v>
      </c>
      <c r="J481" s="32" t="s">
        <v>1384</v>
      </c>
      <c r="K481" t="s">
        <v>25</v>
      </c>
      <c r="L481" s="5">
        <v>7741</v>
      </c>
      <c r="M481" s="5">
        <v>10</v>
      </c>
      <c r="O481" s="8">
        <v>3</v>
      </c>
      <c r="P481" s="8">
        <v>63</v>
      </c>
      <c r="Q481" s="7">
        <v>1791</v>
      </c>
      <c r="R481" s="7">
        <v>4</v>
      </c>
      <c r="S481" s="7">
        <v>6</v>
      </c>
      <c r="U481" s="31" t="s">
        <v>71</v>
      </c>
      <c r="V481" s="31" t="s">
        <v>98</v>
      </c>
      <c r="W481" s="32" t="s">
        <v>24</v>
      </c>
      <c r="X481" s="32" t="s">
        <v>1384</v>
      </c>
      <c r="Y481" s="32" t="s">
        <v>25</v>
      </c>
      <c r="Z481" s="43">
        <v>3870</v>
      </c>
      <c r="AA481" s="43">
        <v>56</v>
      </c>
      <c r="AC481">
        <v>134</v>
      </c>
      <c r="AD481">
        <v>69</v>
      </c>
      <c r="AE481" s="12">
        <v>1791</v>
      </c>
      <c r="AF481" s="12">
        <v>4</v>
      </c>
      <c r="AG481" s="12">
        <v>6</v>
      </c>
      <c r="AH481" s="12">
        <v>246</v>
      </c>
      <c r="AI481"/>
      <c r="AJ481" t="s">
        <v>71</v>
      </c>
      <c r="AK481" t="s">
        <v>98</v>
      </c>
      <c r="AL481" s="32" t="s">
        <v>24</v>
      </c>
      <c r="AM481" s="32" t="s">
        <v>1384</v>
      </c>
      <c r="AN481" s="32" t="s">
        <v>25</v>
      </c>
      <c r="AO481">
        <v>3622</v>
      </c>
      <c r="AP481">
        <v>85</v>
      </c>
      <c r="AR481" s="6">
        <f t="shared" si="28"/>
        <v>15234.51</v>
      </c>
      <c r="AS481" s="6">
        <f t="shared" si="29"/>
        <v>-970.20666666666659</v>
      </c>
      <c r="AT481" s="6">
        <f t="shared" si="30"/>
        <v>-484.65333333333331</v>
      </c>
      <c r="AU481" s="6">
        <f t="shared" si="31"/>
        <v>1455.3200000000002</v>
      </c>
    </row>
    <row r="482" spans="1:47" x14ac:dyDescent="0.35">
      <c r="A482">
        <v>129</v>
      </c>
      <c r="B482">
        <v>68</v>
      </c>
      <c r="C482" s="12">
        <v>1791</v>
      </c>
      <c r="D482" s="12">
        <v>4</v>
      </c>
      <c r="E482" s="12">
        <v>6</v>
      </c>
      <c r="F482"/>
      <c r="G482" t="s">
        <v>524</v>
      </c>
      <c r="H482" t="s">
        <v>525</v>
      </c>
      <c r="I482" s="32"/>
      <c r="J482" s="32"/>
      <c r="K482"/>
      <c r="L482" s="5">
        <v>1400</v>
      </c>
      <c r="M482" s="5"/>
      <c r="O482" s="8">
        <v>73</v>
      </c>
      <c r="P482" s="8">
        <v>4</v>
      </c>
      <c r="Q482" s="7">
        <v>1791</v>
      </c>
      <c r="R482" s="7">
        <v>4</v>
      </c>
      <c r="S482" s="7">
        <v>6</v>
      </c>
      <c r="U482" s="31" t="s">
        <v>45</v>
      </c>
      <c r="V482" s="31" t="s">
        <v>525</v>
      </c>
      <c r="Z482" s="43">
        <v>700</v>
      </c>
      <c r="AC482">
        <v>134</v>
      </c>
      <c r="AD482">
        <v>69</v>
      </c>
      <c r="AE482" s="12">
        <v>1791</v>
      </c>
      <c r="AF482" s="12">
        <v>4</v>
      </c>
      <c r="AG482" s="12">
        <v>6</v>
      </c>
      <c r="AH482" s="12">
        <v>249</v>
      </c>
      <c r="AI482"/>
      <c r="AJ482" t="s">
        <v>45</v>
      </c>
      <c r="AK482" t="s">
        <v>525</v>
      </c>
      <c r="AL482" s="32"/>
      <c r="AM482" s="32"/>
      <c r="AN482" s="32"/>
      <c r="AO482">
        <v>378</v>
      </c>
      <c r="AP482"/>
      <c r="AR482" s="6">
        <f t="shared" si="28"/>
        <v>2478</v>
      </c>
      <c r="AS482" s="6">
        <f t="shared" si="29"/>
        <v>-298.66666666666674</v>
      </c>
      <c r="AT482" s="6">
        <f t="shared" si="30"/>
        <v>-149.33333333333337</v>
      </c>
      <c r="AU482" s="6">
        <f t="shared" si="31"/>
        <v>448</v>
      </c>
    </row>
    <row r="483" spans="1:47" x14ac:dyDescent="0.35">
      <c r="A483">
        <v>142</v>
      </c>
      <c r="B483"/>
      <c r="C483" s="7">
        <v>1791</v>
      </c>
      <c r="D483" s="7">
        <v>4</v>
      </c>
      <c r="E483" s="7">
        <v>6</v>
      </c>
      <c r="G483" s="31" t="s">
        <v>126</v>
      </c>
      <c r="H483" s="31" t="s">
        <v>127</v>
      </c>
      <c r="I483" s="32"/>
      <c r="J483" s="32"/>
      <c r="K483" s="32"/>
      <c r="L483" s="31">
        <v>138</v>
      </c>
      <c r="M483" s="31">
        <v>87</v>
      </c>
      <c r="O483" s="8">
        <v>122</v>
      </c>
      <c r="P483" s="8">
        <v>39</v>
      </c>
      <c r="Q483" s="7">
        <v>1791</v>
      </c>
      <c r="R483" s="7">
        <v>4</v>
      </c>
      <c r="S483" s="7">
        <v>6</v>
      </c>
      <c r="U483" s="31" t="s">
        <v>126</v>
      </c>
      <c r="V483" s="31" t="s">
        <v>127</v>
      </c>
      <c r="Z483" s="43">
        <v>69</v>
      </c>
      <c r="AA483" s="43">
        <v>44</v>
      </c>
      <c r="AC483">
        <v>134</v>
      </c>
      <c r="AD483">
        <v>69</v>
      </c>
      <c r="AE483" s="12">
        <v>1791</v>
      </c>
      <c r="AF483" s="12">
        <v>4</v>
      </c>
      <c r="AG483" s="12">
        <v>6</v>
      </c>
      <c r="AH483" s="12">
        <v>247</v>
      </c>
      <c r="AI483"/>
      <c r="AJ483" t="s">
        <v>126</v>
      </c>
      <c r="AK483" t="s">
        <v>127</v>
      </c>
      <c r="AL483" s="32"/>
      <c r="AM483" s="32"/>
      <c r="AN483" s="32"/>
      <c r="AO483">
        <v>1440</v>
      </c>
      <c r="AP483"/>
      <c r="AR483" s="6">
        <f t="shared" si="28"/>
        <v>1648.31</v>
      </c>
      <c r="AS483" s="6">
        <f t="shared" si="29"/>
        <v>593.71222222222218</v>
      </c>
      <c r="AT483" s="6">
        <f t="shared" si="30"/>
        <v>296.42111111111109</v>
      </c>
      <c r="AU483" s="6">
        <f t="shared" si="31"/>
        <v>-890.56333333333339</v>
      </c>
    </row>
    <row r="484" spans="1:47" x14ac:dyDescent="0.35">
      <c r="A484">
        <v>128</v>
      </c>
      <c r="B484">
        <v>67</v>
      </c>
      <c r="C484" s="12">
        <v>1791</v>
      </c>
      <c r="D484" s="12">
        <v>4</v>
      </c>
      <c r="E484" s="12">
        <v>6</v>
      </c>
      <c r="F484"/>
      <c r="G484" t="s">
        <v>382</v>
      </c>
      <c r="H484" t="s">
        <v>521</v>
      </c>
      <c r="I484" s="32"/>
      <c r="J484" s="32"/>
      <c r="K484"/>
      <c r="L484" s="5">
        <v>792</v>
      </c>
      <c r="M484" s="5">
        <v>65</v>
      </c>
      <c r="O484" s="8">
        <v>123</v>
      </c>
      <c r="P484" s="8">
        <v>63</v>
      </c>
      <c r="Q484" s="7">
        <v>1791</v>
      </c>
      <c r="R484" s="7">
        <v>4</v>
      </c>
      <c r="S484" s="7">
        <v>6</v>
      </c>
      <c r="U484" s="31" t="s">
        <v>382</v>
      </c>
      <c r="V484" s="31" t="s">
        <v>521</v>
      </c>
      <c r="Z484" s="43">
        <v>396</v>
      </c>
      <c r="AA484" s="43">
        <v>33</v>
      </c>
      <c r="AC484">
        <v>134</v>
      </c>
      <c r="AD484">
        <v>69</v>
      </c>
      <c r="AE484" s="12">
        <v>1791</v>
      </c>
      <c r="AF484" s="12">
        <v>4</v>
      </c>
      <c r="AG484" s="12">
        <v>6</v>
      </c>
      <c r="AH484" s="12">
        <v>246</v>
      </c>
      <c r="AI484"/>
      <c r="AJ484" t="s">
        <v>382</v>
      </c>
      <c r="AK484" t="s">
        <v>521</v>
      </c>
      <c r="AL484" s="32"/>
      <c r="AM484" s="32"/>
      <c r="AN484" s="32"/>
      <c r="AO484">
        <v>360</v>
      </c>
      <c r="AP484">
        <v>84</v>
      </c>
      <c r="AR484" s="6">
        <f t="shared" si="28"/>
        <v>1549.82</v>
      </c>
      <c r="AS484" s="6">
        <f t="shared" si="29"/>
        <v>-103.84111111111113</v>
      </c>
      <c r="AT484" s="6">
        <f t="shared" si="30"/>
        <v>-52.245555555555562</v>
      </c>
      <c r="AU484" s="6">
        <f t="shared" si="31"/>
        <v>155.76666666666657</v>
      </c>
    </row>
    <row r="485" spans="1:47" x14ac:dyDescent="0.35">
      <c r="A485">
        <v>128</v>
      </c>
      <c r="B485">
        <v>67</v>
      </c>
      <c r="C485" s="12">
        <v>1791</v>
      </c>
      <c r="D485" s="12">
        <v>4</v>
      </c>
      <c r="E485" s="12">
        <v>6</v>
      </c>
      <c r="F485"/>
      <c r="G485" t="s">
        <v>45</v>
      </c>
      <c r="H485" t="s">
        <v>212</v>
      </c>
      <c r="I485" t="s">
        <v>24</v>
      </c>
      <c r="J485" s="32" t="s">
        <v>1384</v>
      </c>
      <c r="K485"/>
      <c r="L485" s="5">
        <v>400</v>
      </c>
      <c r="M485" s="5"/>
      <c r="O485" s="8">
        <v>123</v>
      </c>
      <c r="P485" s="8">
        <v>64</v>
      </c>
      <c r="Q485" s="7">
        <v>1791</v>
      </c>
      <c r="R485" s="7">
        <v>4</v>
      </c>
      <c r="S485" s="7">
        <v>6</v>
      </c>
      <c r="U485" s="31" t="s">
        <v>45</v>
      </c>
      <c r="V485" s="31" t="s">
        <v>1082</v>
      </c>
      <c r="W485" s="32" t="s">
        <v>24</v>
      </c>
      <c r="X485" s="32" t="s">
        <v>1384</v>
      </c>
      <c r="Z485" s="43">
        <v>200</v>
      </c>
      <c r="AC485">
        <v>134</v>
      </c>
      <c r="AD485">
        <v>69</v>
      </c>
      <c r="AE485" s="12">
        <v>1791</v>
      </c>
      <c r="AF485" s="12">
        <v>4</v>
      </c>
      <c r="AG485" s="12">
        <v>6</v>
      </c>
      <c r="AH485" s="12">
        <v>248</v>
      </c>
      <c r="AI485"/>
      <c r="AJ485" t="s">
        <v>45</v>
      </c>
      <c r="AK485" t="s">
        <v>212</v>
      </c>
      <c r="AL485" s="32" t="s">
        <v>24</v>
      </c>
      <c r="AM485" s="32" t="s">
        <v>1384</v>
      </c>
      <c r="AN485" s="32"/>
      <c r="AO485">
        <v>108</v>
      </c>
      <c r="AP485"/>
      <c r="AR485" s="6">
        <f t="shared" si="28"/>
        <v>708</v>
      </c>
      <c r="AS485" s="6">
        <f t="shared" si="29"/>
        <v>-85.333333333333371</v>
      </c>
      <c r="AT485" s="6">
        <f t="shared" si="30"/>
        <v>-42.666666666666686</v>
      </c>
      <c r="AU485" s="6">
        <f t="shared" si="31"/>
        <v>128</v>
      </c>
    </row>
    <row r="486" spans="1:47" x14ac:dyDescent="0.35">
      <c r="A486">
        <v>129</v>
      </c>
      <c r="B486">
        <v>68</v>
      </c>
      <c r="C486" s="12">
        <v>1791</v>
      </c>
      <c r="D486" s="12">
        <v>4</v>
      </c>
      <c r="E486" s="12">
        <v>6</v>
      </c>
      <c r="F486"/>
      <c r="G486" t="s">
        <v>45</v>
      </c>
      <c r="H486" t="s">
        <v>104</v>
      </c>
      <c r="I486" t="s">
        <v>522</v>
      </c>
      <c r="J486" s="32" t="s">
        <v>1384</v>
      </c>
      <c r="K486" t="s">
        <v>523</v>
      </c>
      <c r="L486" s="5">
        <v>856</v>
      </c>
      <c r="M486" s="5">
        <v>56</v>
      </c>
      <c r="O486" s="8">
        <v>123</v>
      </c>
      <c r="P486" s="8">
        <v>64</v>
      </c>
      <c r="Q486" s="7">
        <v>1791</v>
      </c>
      <c r="R486" s="7">
        <v>4</v>
      </c>
      <c r="S486" s="7">
        <v>6</v>
      </c>
      <c r="U486" s="31" t="s">
        <v>45</v>
      </c>
      <c r="V486" s="31" t="s">
        <v>104</v>
      </c>
      <c r="W486" s="32" t="s">
        <v>912</v>
      </c>
      <c r="X486" s="32" t="s">
        <v>1384</v>
      </c>
      <c r="Z486" s="43">
        <v>428</v>
      </c>
      <c r="AA486" s="43">
        <v>28</v>
      </c>
      <c r="AC486">
        <v>134</v>
      </c>
      <c r="AD486">
        <v>69</v>
      </c>
      <c r="AE486" s="12">
        <v>1791</v>
      </c>
      <c r="AF486" s="12">
        <v>4</v>
      </c>
      <c r="AG486" s="12">
        <v>6</v>
      </c>
      <c r="AH486" s="12">
        <v>248</v>
      </c>
      <c r="AI486"/>
      <c r="AJ486" t="s">
        <v>45</v>
      </c>
      <c r="AK486" t="s">
        <v>104</v>
      </c>
      <c r="AL486" s="32" t="s">
        <v>912</v>
      </c>
      <c r="AM486" s="32" t="s">
        <v>1384</v>
      </c>
      <c r="AN486" s="32"/>
      <c r="AO486">
        <v>231</v>
      </c>
      <c r="AP486">
        <v>26</v>
      </c>
      <c r="AR486" s="6">
        <f t="shared" si="28"/>
        <v>1516.1</v>
      </c>
      <c r="AS486" s="6">
        <f t="shared" si="29"/>
        <v>-182.73777777777781</v>
      </c>
      <c r="AT486" s="6">
        <f t="shared" si="30"/>
        <v>-91.648888888888905</v>
      </c>
      <c r="AU486" s="6">
        <f t="shared" si="31"/>
        <v>274.10666666666663</v>
      </c>
    </row>
    <row r="487" spans="1:47" x14ac:dyDescent="0.35">
      <c r="A487">
        <v>129</v>
      </c>
      <c r="B487">
        <v>68</v>
      </c>
      <c r="C487" s="12">
        <v>1791</v>
      </c>
      <c r="D487" s="12">
        <v>4</v>
      </c>
      <c r="E487" s="12">
        <v>6</v>
      </c>
      <c r="F487"/>
      <c r="G487" t="s">
        <v>140</v>
      </c>
      <c r="H487" t="s">
        <v>363</v>
      </c>
      <c r="I487"/>
      <c r="J487" s="32"/>
      <c r="K487"/>
      <c r="L487" s="5">
        <v>16</v>
      </c>
      <c r="M487" s="5">
        <v>85</v>
      </c>
      <c r="O487" s="8">
        <v>124</v>
      </c>
      <c r="P487" s="8">
        <v>64</v>
      </c>
      <c r="Q487" s="7">
        <v>1791</v>
      </c>
      <c r="R487" s="7">
        <v>4</v>
      </c>
      <c r="S487" s="7">
        <v>6</v>
      </c>
      <c r="U487" s="31" t="s">
        <v>140</v>
      </c>
      <c r="V487" s="31" t="s">
        <v>363</v>
      </c>
      <c r="Z487" s="43">
        <v>8</v>
      </c>
      <c r="AA487" s="43">
        <v>43</v>
      </c>
      <c r="AC487">
        <v>134</v>
      </c>
      <c r="AD487">
        <v>69</v>
      </c>
      <c r="AE487" s="12">
        <v>1791</v>
      </c>
      <c r="AF487" s="12">
        <v>4</v>
      </c>
      <c r="AG487" s="12">
        <v>6</v>
      </c>
      <c r="AH487" s="12">
        <v>248</v>
      </c>
      <c r="AI487"/>
      <c r="AJ487" t="s">
        <v>140</v>
      </c>
      <c r="AK487" t="s">
        <v>363</v>
      </c>
      <c r="AL487" s="32"/>
      <c r="AM487" s="32"/>
      <c r="AN487" s="32"/>
      <c r="AO487">
        <v>1</v>
      </c>
      <c r="AP487">
        <v>60</v>
      </c>
      <c r="AR487" s="6">
        <f t="shared" si="28"/>
        <v>26.880000000000003</v>
      </c>
      <c r="AS487" s="6">
        <f t="shared" si="29"/>
        <v>-4.9033333333333324</v>
      </c>
      <c r="AT487" s="6">
        <f t="shared" si="30"/>
        <v>-2.8766666666666665</v>
      </c>
      <c r="AU487" s="6">
        <f t="shared" si="31"/>
        <v>7.3600000000000012</v>
      </c>
    </row>
    <row r="488" spans="1:47" x14ac:dyDescent="0.35">
      <c r="A488">
        <v>3</v>
      </c>
      <c r="B488">
        <v>4</v>
      </c>
      <c r="C488" s="12">
        <v>1791</v>
      </c>
      <c r="D488" s="12">
        <v>4</v>
      </c>
      <c r="E488" s="12">
        <v>6</v>
      </c>
      <c r="F488"/>
      <c r="G488" t="s">
        <v>39</v>
      </c>
      <c r="H488" s="31" t="s">
        <v>1031</v>
      </c>
      <c r="I488" t="s">
        <v>24</v>
      </c>
      <c r="J488" s="32" t="s">
        <v>1384</v>
      </c>
      <c r="K488"/>
      <c r="L488" s="5">
        <v>1556</v>
      </c>
      <c r="M488" s="5">
        <v>65</v>
      </c>
      <c r="O488" s="8">
        <v>124</v>
      </c>
      <c r="P488" s="8">
        <v>64</v>
      </c>
      <c r="Q488" s="7">
        <v>1791</v>
      </c>
      <c r="R488" s="7">
        <v>4</v>
      </c>
      <c r="S488" s="7">
        <v>6</v>
      </c>
      <c r="U488" s="31" t="s">
        <v>39</v>
      </c>
      <c r="V488" s="31" t="s">
        <v>1031</v>
      </c>
      <c r="W488" s="32" t="s">
        <v>24</v>
      </c>
      <c r="X488" s="32" t="s">
        <v>1384</v>
      </c>
      <c r="Z488" s="43">
        <v>778</v>
      </c>
      <c r="AA488" s="43">
        <v>33</v>
      </c>
      <c r="AC488">
        <v>134</v>
      </c>
      <c r="AD488">
        <v>69</v>
      </c>
      <c r="AE488" s="12">
        <v>1791</v>
      </c>
      <c r="AF488" s="12">
        <v>4</v>
      </c>
      <c r="AG488" s="12">
        <v>6</v>
      </c>
      <c r="AH488" s="12">
        <v>245</v>
      </c>
      <c r="AI488"/>
      <c r="AJ488" t="s">
        <v>39</v>
      </c>
      <c r="AK488" t="s">
        <v>1031</v>
      </c>
      <c r="AL488" s="32" t="s">
        <v>24</v>
      </c>
      <c r="AM488" s="32" t="s">
        <v>1384</v>
      </c>
      <c r="AN488" s="32"/>
      <c r="AO488">
        <v>420</v>
      </c>
      <c r="AP488">
        <v>28</v>
      </c>
      <c r="AR488" s="6">
        <f t="shared" si="28"/>
        <v>2755.26</v>
      </c>
      <c r="AS488" s="6">
        <f t="shared" si="29"/>
        <v>-332.09000000000003</v>
      </c>
      <c r="AT488" s="6">
        <f t="shared" si="30"/>
        <v>-166.37000000000003</v>
      </c>
      <c r="AU488" s="6">
        <f t="shared" si="31"/>
        <v>498.1400000000001</v>
      </c>
    </row>
    <row r="489" spans="1:47" x14ac:dyDescent="0.35">
      <c r="A489">
        <v>128</v>
      </c>
      <c r="B489">
        <v>67</v>
      </c>
      <c r="C489" s="12">
        <v>1791</v>
      </c>
      <c r="D489" s="12">
        <v>4</v>
      </c>
      <c r="E489" s="12">
        <v>6</v>
      </c>
      <c r="F489"/>
      <c r="G489" t="s">
        <v>53</v>
      </c>
      <c r="H489" t="s">
        <v>292</v>
      </c>
      <c r="I489" t="s">
        <v>24</v>
      </c>
      <c r="J489" s="32" t="s">
        <v>1384</v>
      </c>
      <c r="K489"/>
      <c r="L489" s="5">
        <v>1005</v>
      </c>
      <c r="M489" s="5"/>
      <c r="O489" s="8">
        <v>124</v>
      </c>
      <c r="P489" s="8">
        <v>64</v>
      </c>
      <c r="Q489" s="7">
        <v>1791</v>
      </c>
      <c r="R489" s="7">
        <v>4</v>
      </c>
      <c r="S489" s="7">
        <v>6</v>
      </c>
      <c r="T489" s="7" t="s">
        <v>388</v>
      </c>
      <c r="U489" s="31" t="s">
        <v>53</v>
      </c>
      <c r="V489" s="31" t="s">
        <v>292</v>
      </c>
      <c r="W489" s="32" t="s">
        <v>24</v>
      </c>
      <c r="X489" s="32" t="s">
        <v>1384</v>
      </c>
      <c r="Z489" s="43">
        <v>502</v>
      </c>
      <c r="AA489" s="43">
        <v>50</v>
      </c>
      <c r="AC489">
        <v>134</v>
      </c>
      <c r="AD489">
        <v>69</v>
      </c>
      <c r="AE489" s="12">
        <v>1791</v>
      </c>
      <c r="AF489" s="12">
        <v>4</v>
      </c>
      <c r="AG489" s="12">
        <v>6</v>
      </c>
      <c r="AH489" s="12">
        <v>245</v>
      </c>
      <c r="AI489" t="s">
        <v>388</v>
      </c>
      <c r="AJ489" t="s">
        <v>53</v>
      </c>
      <c r="AK489" t="s">
        <v>292</v>
      </c>
      <c r="AL489" s="32" t="s">
        <v>24</v>
      </c>
      <c r="AM489" s="32" t="s">
        <v>1384</v>
      </c>
      <c r="AN489" s="32"/>
      <c r="AO489">
        <v>271</v>
      </c>
      <c r="AP489">
        <v>34</v>
      </c>
      <c r="AR489" s="6">
        <f t="shared" si="28"/>
        <v>1778.84</v>
      </c>
      <c r="AS489" s="6">
        <f t="shared" si="29"/>
        <v>-214.40444444444449</v>
      </c>
      <c r="AT489" s="6">
        <f t="shared" si="30"/>
        <v>-106.70222222222225</v>
      </c>
      <c r="AU489" s="6">
        <f t="shared" si="31"/>
        <v>321.60666666666663</v>
      </c>
    </row>
    <row r="490" spans="1:47" x14ac:dyDescent="0.35">
      <c r="A490">
        <v>130</v>
      </c>
      <c r="B490">
        <v>68</v>
      </c>
      <c r="C490" s="12">
        <v>1791</v>
      </c>
      <c r="D490" s="12">
        <v>4</v>
      </c>
      <c r="E490" s="12">
        <v>6</v>
      </c>
      <c r="F490"/>
      <c r="G490" t="s">
        <v>1369</v>
      </c>
      <c r="H490"/>
      <c r="I490" t="s">
        <v>523</v>
      </c>
      <c r="J490" s="32" t="s">
        <v>1384</v>
      </c>
      <c r="K490" t="s">
        <v>529</v>
      </c>
      <c r="L490" s="5">
        <v>5658</v>
      </c>
      <c r="M490" s="5">
        <v>36</v>
      </c>
      <c r="O490" s="8">
        <v>124</v>
      </c>
      <c r="P490" s="8">
        <v>64</v>
      </c>
      <c r="Q490" s="7">
        <v>1791</v>
      </c>
      <c r="R490" s="7">
        <v>4</v>
      </c>
      <c r="S490" s="7">
        <v>6</v>
      </c>
      <c r="U490" t="s">
        <v>1369</v>
      </c>
      <c r="V490"/>
      <c r="W490" t="s">
        <v>523</v>
      </c>
      <c r="X490" s="32" t="s">
        <v>1384</v>
      </c>
      <c r="Y490" t="s">
        <v>529</v>
      </c>
      <c r="Z490" s="43">
        <v>2829</v>
      </c>
      <c r="AA490" s="43">
        <v>18</v>
      </c>
      <c r="AC490">
        <v>134</v>
      </c>
      <c r="AD490">
        <v>69</v>
      </c>
      <c r="AE490" s="12">
        <v>1791</v>
      </c>
      <c r="AF490" s="12">
        <v>4</v>
      </c>
      <c r="AG490" s="12">
        <v>6</v>
      </c>
      <c r="AH490" s="12">
        <v>251</v>
      </c>
      <c r="AI490"/>
      <c r="AJ490" t="s">
        <v>1428</v>
      </c>
      <c r="AK490"/>
      <c r="AL490" s="32" t="s">
        <v>912</v>
      </c>
      <c r="AM490" s="32" t="s">
        <v>1384</v>
      </c>
      <c r="AN490" s="32"/>
      <c r="AO490">
        <v>3567</v>
      </c>
      <c r="AP490">
        <v>31</v>
      </c>
      <c r="AR490" s="6">
        <f t="shared" si="28"/>
        <v>12054.85</v>
      </c>
      <c r="AS490" s="6">
        <f t="shared" si="29"/>
        <v>-300.64888888888925</v>
      </c>
      <c r="AT490" s="6">
        <f t="shared" si="30"/>
        <v>-150.50444444444463</v>
      </c>
      <c r="AU490" s="6">
        <f t="shared" si="31"/>
        <v>450.9733333333333</v>
      </c>
    </row>
    <row r="491" spans="1:47" x14ac:dyDescent="0.35">
      <c r="A491">
        <v>132</v>
      </c>
      <c r="B491">
        <v>69</v>
      </c>
      <c r="C491" s="12">
        <v>1791</v>
      </c>
      <c r="D491" s="12">
        <v>4</v>
      </c>
      <c r="E491" s="12">
        <v>7</v>
      </c>
      <c r="F491"/>
      <c r="G491" t="s">
        <v>71</v>
      </c>
      <c r="H491" t="s">
        <v>533</v>
      </c>
      <c r="I491" t="s">
        <v>531</v>
      </c>
      <c r="J491" t="s">
        <v>1384</v>
      </c>
      <c r="K491"/>
      <c r="L491" s="5">
        <v>41</v>
      </c>
      <c r="M491" s="5">
        <v>96</v>
      </c>
      <c r="O491" s="8">
        <v>125</v>
      </c>
      <c r="P491" s="8">
        <v>64</v>
      </c>
      <c r="Q491" s="7">
        <v>1791</v>
      </c>
      <c r="R491" s="7">
        <v>4</v>
      </c>
      <c r="S491" s="7">
        <v>7</v>
      </c>
      <c r="U491" s="31" t="s">
        <v>71</v>
      </c>
      <c r="V491" s="31" t="s">
        <v>533</v>
      </c>
      <c r="W491" s="32" t="s">
        <v>531</v>
      </c>
      <c r="X491" t="s">
        <v>1384</v>
      </c>
      <c r="Z491" s="43">
        <v>20</v>
      </c>
      <c r="AA491" s="43">
        <v>99</v>
      </c>
      <c r="AC491">
        <v>135</v>
      </c>
      <c r="AD491">
        <v>70</v>
      </c>
      <c r="AE491" s="12">
        <v>1791</v>
      </c>
      <c r="AF491" s="12">
        <v>4</v>
      </c>
      <c r="AG491" s="12">
        <v>7</v>
      </c>
      <c r="AH491" s="12">
        <v>253</v>
      </c>
      <c r="AI491"/>
      <c r="AJ491" t="s">
        <v>1269</v>
      </c>
      <c r="AK491" t="s">
        <v>533</v>
      </c>
      <c r="AL491" s="32" t="s">
        <v>531</v>
      </c>
      <c r="AM491" t="s">
        <v>1384</v>
      </c>
      <c r="AN491" s="32"/>
      <c r="AO491">
        <v>30</v>
      </c>
      <c r="AP491">
        <v>11</v>
      </c>
      <c r="AR491" s="6">
        <f t="shared" si="28"/>
        <v>93.06</v>
      </c>
      <c r="AS491" s="6">
        <f t="shared" si="29"/>
        <v>-0.60000000000000053</v>
      </c>
      <c r="AT491" s="6">
        <f t="shared" si="30"/>
        <v>-0.28000000000000025</v>
      </c>
      <c r="AU491" s="6">
        <f t="shared" si="31"/>
        <v>0.90999999999999959</v>
      </c>
    </row>
    <row r="492" spans="1:47" x14ac:dyDescent="0.35">
      <c r="A492">
        <v>132</v>
      </c>
      <c r="B492">
        <v>69</v>
      </c>
      <c r="C492" s="12">
        <v>1791</v>
      </c>
      <c r="D492" s="12">
        <v>4</v>
      </c>
      <c r="E492" s="12">
        <v>7</v>
      </c>
      <c r="F492"/>
      <c r="G492" t="s">
        <v>201</v>
      </c>
      <c r="H492" t="s">
        <v>54</v>
      </c>
      <c r="I492" s="32"/>
      <c r="J492" s="32"/>
      <c r="K492"/>
      <c r="L492" s="5">
        <v>1954</v>
      </c>
      <c r="M492" s="5">
        <v>21</v>
      </c>
      <c r="O492" s="8">
        <v>125</v>
      </c>
      <c r="P492" s="8">
        <v>65</v>
      </c>
      <c r="Q492" s="7">
        <v>1791</v>
      </c>
      <c r="R492" s="7">
        <v>4</v>
      </c>
      <c r="S492" s="7">
        <v>7</v>
      </c>
      <c r="U492" s="31" t="s">
        <v>201</v>
      </c>
      <c r="V492" s="31" t="s">
        <v>54</v>
      </c>
      <c r="Z492" s="43">
        <v>977</v>
      </c>
      <c r="AA492" s="43">
        <v>11</v>
      </c>
      <c r="AC492">
        <v>135</v>
      </c>
      <c r="AD492">
        <v>70</v>
      </c>
      <c r="AE492" s="12">
        <v>1791</v>
      </c>
      <c r="AF492" s="12">
        <v>4</v>
      </c>
      <c r="AG492" s="12">
        <v>7</v>
      </c>
      <c r="AH492" s="12">
        <v>254</v>
      </c>
      <c r="AI492"/>
      <c r="AJ492" t="s">
        <v>201</v>
      </c>
      <c r="AK492" t="s">
        <v>54</v>
      </c>
      <c r="AL492" s="32"/>
      <c r="AM492" s="32"/>
      <c r="AN492" s="32"/>
      <c r="AO492">
        <v>1195</v>
      </c>
      <c r="AP492">
        <v>21</v>
      </c>
      <c r="AR492" s="6">
        <f t="shared" si="28"/>
        <v>4126.53</v>
      </c>
      <c r="AS492" s="6">
        <f t="shared" si="29"/>
        <v>-120.1966666666669</v>
      </c>
      <c r="AT492" s="6">
        <f t="shared" si="30"/>
        <v>-60.203333333333454</v>
      </c>
      <c r="AU492" s="6">
        <f t="shared" si="31"/>
        <v>180.29999999999976</v>
      </c>
    </row>
    <row r="493" spans="1:47" x14ac:dyDescent="0.35">
      <c r="A493">
        <v>131</v>
      </c>
      <c r="B493">
        <v>69</v>
      </c>
      <c r="C493" s="12">
        <v>1791</v>
      </c>
      <c r="D493" s="12">
        <v>4</v>
      </c>
      <c r="E493" s="12">
        <v>7</v>
      </c>
      <c r="F493"/>
      <c r="G493" t="s">
        <v>123</v>
      </c>
      <c r="H493" t="s">
        <v>290</v>
      </c>
      <c r="I493"/>
      <c r="J493" s="32"/>
      <c r="K493"/>
      <c r="L493" s="5">
        <v>522</v>
      </c>
      <c r="M493" s="5">
        <v>80</v>
      </c>
      <c r="O493" s="8">
        <v>125</v>
      </c>
      <c r="P493" s="8">
        <v>65</v>
      </c>
      <c r="Q493" s="7">
        <v>1791</v>
      </c>
      <c r="R493" s="7">
        <v>4</v>
      </c>
      <c r="S493" s="7">
        <v>7</v>
      </c>
      <c r="U493" s="31" t="s">
        <v>123</v>
      </c>
      <c r="V493" s="31" t="s">
        <v>290</v>
      </c>
      <c r="Z493" s="43">
        <v>261</v>
      </c>
      <c r="AA493" s="43">
        <v>40</v>
      </c>
      <c r="AC493">
        <v>134</v>
      </c>
      <c r="AD493">
        <v>69</v>
      </c>
      <c r="AE493" s="12">
        <v>1791</v>
      </c>
      <c r="AF493" s="12">
        <v>4</v>
      </c>
      <c r="AG493" s="12">
        <v>6</v>
      </c>
      <c r="AH493" s="12">
        <v>251</v>
      </c>
      <c r="AI493"/>
      <c r="AJ493" t="s">
        <v>123</v>
      </c>
      <c r="AK493" t="s">
        <v>290</v>
      </c>
      <c r="AL493" s="32"/>
      <c r="AM493" s="32"/>
      <c r="AN493" s="32"/>
      <c r="AO493">
        <v>159</v>
      </c>
      <c r="AP493">
        <v>17</v>
      </c>
      <c r="AR493" s="6">
        <f t="shared" si="28"/>
        <v>943.36999999999989</v>
      </c>
      <c r="AS493" s="6">
        <f t="shared" si="29"/>
        <v>-103.52444444444454</v>
      </c>
      <c r="AT493" s="6">
        <f t="shared" si="30"/>
        <v>-52.162222222222269</v>
      </c>
      <c r="AU493" s="6">
        <f t="shared" si="31"/>
        <v>155.2866666666666</v>
      </c>
    </row>
    <row r="494" spans="1:47" x14ac:dyDescent="0.35">
      <c r="A494">
        <v>131</v>
      </c>
      <c r="B494">
        <v>69</v>
      </c>
      <c r="C494" s="12">
        <v>1791</v>
      </c>
      <c r="D494" s="12">
        <v>4</v>
      </c>
      <c r="E494" s="12">
        <v>7</v>
      </c>
      <c r="F494"/>
      <c r="G494" s="31" t="s">
        <v>201</v>
      </c>
      <c r="H494" t="s">
        <v>530</v>
      </c>
      <c r="I494" t="s">
        <v>531</v>
      </c>
      <c r="J494" t="s">
        <v>1384</v>
      </c>
      <c r="K494"/>
      <c r="L494" s="5">
        <v>668</v>
      </c>
      <c r="M494" s="5">
        <v>48</v>
      </c>
      <c r="O494" s="8">
        <v>126</v>
      </c>
      <c r="P494" s="8">
        <v>65</v>
      </c>
      <c r="Q494" s="7">
        <v>1791</v>
      </c>
      <c r="R494" s="7">
        <v>4</v>
      </c>
      <c r="S494" s="7">
        <v>7</v>
      </c>
      <c r="U494" s="31" t="s">
        <v>201</v>
      </c>
      <c r="V494" s="31" t="s">
        <v>530</v>
      </c>
      <c r="W494" s="32" t="s">
        <v>531</v>
      </c>
      <c r="X494" t="s">
        <v>1384</v>
      </c>
      <c r="Z494" s="43">
        <v>334</v>
      </c>
      <c r="AA494" s="43">
        <v>24</v>
      </c>
      <c r="AC494">
        <v>134</v>
      </c>
      <c r="AD494">
        <v>69</v>
      </c>
      <c r="AE494" s="12">
        <v>1791</v>
      </c>
      <c r="AF494" s="12">
        <v>4</v>
      </c>
      <c r="AG494" s="12">
        <v>7</v>
      </c>
      <c r="AH494" s="12">
        <v>252</v>
      </c>
      <c r="AI494"/>
      <c r="AJ494" t="s">
        <v>201</v>
      </c>
      <c r="AK494" t="s">
        <v>530</v>
      </c>
      <c r="AL494" s="32" t="s">
        <v>531</v>
      </c>
      <c r="AM494" t="s">
        <v>1384</v>
      </c>
      <c r="AN494" s="32"/>
      <c r="AO494">
        <v>205</v>
      </c>
      <c r="AP494">
        <v>90</v>
      </c>
      <c r="AR494" s="6">
        <f t="shared" si="28"/>
        <v>1208.6200000000001</v>
      </c>
      <c r="AS494" s="6">
        <f t="shared" si="29"/>
        <v>-131.31555555555551</v>
      </c>
      <c r="AT494" s="6">
        <f t="shared" si="30"/>
        <v>-65.897777777777762</v>
      </c>
      <c r="AU494" s="6">
        <f t="shared" si="31"/>
        <v>196.97333333333333</v>
      </c>
    </row>
    <row r="495" spans="1:47" x14ac:dyDescent="0.35">
      <c r="A495">
        <v>131</v>
      </c>
      <c r="B495">
        <v>69</v>
      </c>
      <c r="C495" s="12">
        <v>1791</v>
      </c>
      <c r="D495" s="12">
        <v>4</v>
      </c>
      <c r="E495" s="12">
        <v>7</v>
      </c>
      <c r="F495"/>
      <c r="G495" s="31" t="s">
        <v>727</v>
      </c>
      <c r="H495" t="s">
        <v>530</v>
      </c>
      <c r="I495" s="32"/>
      <c r="J495" s="32"/>
      <c r="K495"/>
      <c r="L495" s="5">
        <v>118</v>
      </c>
      <c r="M495" s="5">
        <v>57</v>
      </c>
      <c r="O495" s="8">
        <v>126</v>
      </c>
      <c r="P495" s="8">
        <v>65</v>
      </c>
      <c r="Q495" s="7">
        <v>1791</v>
      </c>
      <c r="R495" s="7">
        <v>4</v>
      </c>
      <c r="S495" s="7">
        <v>7</v>
      </c>
      <c r="U495" s="31" t="s">
        <v>727</v>
      </c>
      <c r="V495" s="31" t="s">
        <v>530</v>
      </c>
      <c r="Z495" s="43">
        <v>59</v>
      </c>
      <c r="AA495" s="43">
        <v>29</v>
      </c>
      <c r="AC495">
        <v>135</v>
      </c>
      <c r="AD495">
        <v>70</v>
      </c>
      <c r="AE495" s="12">
        <v>1791</v>
      </c>
      <c r="AF495" s="12">
        <v>4</v>
      </c>
      <c r="AG495" s="12">
        <v>7</v>
      </c>
      <c r="AH495" s="12">
        <v>252</v>
      </c>
      <c r="AI495"/>
      <c r="AJ495" t="s">
        <v>1270</v>
      </c>
      <c r="AK495" t="s">
        <v>530</v>
      </c>
      <c r="AL495" s="32"/>
      <c r="AM495" s="32"/>
      <c r="AN495" s="32"/>
      <c r="AO495">
        <v>48</v>
      </c>
      <c r="AP495">
        <v>1</v>
      </c>
      <c r="AR495" s="6">
        <f t="shared" si="28"/>
        <v>225.86999999999998</v>
      </c>
      <c r="AS495" s="6">
        <f t="shared" si="29"/>
        <v>-18.183333333333344</v>
      </c>
      <c r="AT495" s="6">
        <f t="shared" si="30"/>
        <v>-9.3766666666666723</v>
      </c>
      <c r="AU495" s="6">
        <f t="shared" si="31"/>
        <v>27.27999999999999</v>
      </c>
    </row>
    <row r="496" spans="1:47" x14ac:dyDescent="0.35">
      <c r="A496">
        <v>346</v>
      </c>
      <c r="B496">
        <v>176</v>
      </c>
      <c r="C496" s="12">
        <v>1791</v>
      </c>
      <c r="D496" s="12">
        <v>4</v>
      </c>
      <c r="E496" s="12">
        <v>7</v>
      </c>
      <c r="F496"/>
      <c r="G496" t="s">
        <v>144</v>
      </c>
      <c r="H496" t="s">
        <v>536</v>
      </c>
      <c r="I496" t="s">
        <v>537</v>
      </c>
      <c r="J496" t="s">
        <v>1384</v>
      </c>
      <c r="K496"/>
      <c r="L496" s="5">
        <v>1453</v>
      </c>
      <c r="M496" s="5">
        <v>23</v>
      </c>
      <c r="O496" s="8">
        <v>126</v>
      </c>
      <c r="P496" s="8">
        <v>65</v>
      </c>
      <c r="Q496" s="7">
        <v>1791</v>
      </c>
      <c r="R496" s="7">
        <v>4</v>
      </c>
      <c r="S496" s="7">
        <v>7</v>
      </c>
      <c r="U496" s="31" t="s">
        <v>144</v>
      </c>
      <c r="V496" s="31" t="s">
        <v>536</v>
      </c>
      <c r="W496" s="32" t="s">
        <v>537</v>
      </c>
      <c r="X496" t="s">
        <v>1384</v>
      </c>
      <c r="Z496" s="43">
        <v>726</v>
      </c>
      <c r="AA496" s="43">
        <v>56</v>
      </c>
      <c r="AC496">
        <v>135</v>
      </c>
      <c r="AD496">
        <v>70</v>
      </c>
      <c r="AE496" s="12">
        <v>1791</v>
      </c>
      <c r="AF496" s="12">
        <v>4</v>
      </c>
      <c r="AG496" s="12">
        <v>7</v>
      </c>
      <c r="AH496" s="12">
        <v>254</v>
      </c>
      <c r="AI496"/>
      <c r="AJ496" t="s">
        <v>144</v>
      </c>
      <c r="AK496" t="s">
        <v>536</v>
      </c>
      <c r="AL496" s="32" t="s">
        <v>537</v>
      </c>
      <c r="AM496" t="s">
        <v>1384</v>
      </c>
      <c r="AN496" s="32"/>
      <c r="AO496">
        <v>628</v>
      </c>
      <c r="AP496">
        <v>58</v>
      </c>
      <c r="AR496" s="6">
        <f t="shared" si="28"/>
        <v>2808.37</v>
      </c>
      <c r="AS496" s="6">
        <f t="shared" si="29"/>
        <v>-205.06555555555562</v>
      </c>
      <c r="AT496" s="6">
        <f t="shared" si="30"/>
        <v>-102.14777777777782</v>
      </c>
      <c r="AU496" s="6">
        <f t="shared" si="31"/>
        <v>307.54333333333324</v>
      </c>
    </row>
    <row r="497" spans="1:47" x14ac:dyDescent="0.35">
      <c r="A497">
        <v>132</v>
      </c>
      <c r="B497">
        <v>69</v>
      </c>
      <c r="C497" s="12">
        <v>1791</v>
      </c>
      <c r="D497" s="12">
        <v>4</v>
      </c>
      <c r="E497" s="12">
        <v>7</v>
      </c>
      <c r="F497"/>
      <c r="G497" t="s">
        <v>55</v>
      </c>
      <c r="H497" t="s">
        <v>532</v>
      </c>
      <c r="I497"/>
      <c r="J497" s="32"/>
      <c r="K497"/>
      <c r="L497" s="5">
        <v>885</v>
      </c>
      <c r="M497" s="5">
        <v>18</v>
      </c>
      <c r="O497" s="8">
        <v>126</v>
      </c>
      <c r="P497" s="8">
        <v>65</v>
      </c>
      <c r="Q497" s="7">
        <v>1791</v>
      </c>
      <c r="R497" s="7">
        <v>4</v>
      </c>
      <c r="S497" s="7">
        <v>7</v>
      </c>
      <c r="U497" s="31" t="s">
        <v>55</v>
      </c>
      <c r="V497" s="31" t="s">
        <v>532</v>
      </c>
      <c r="Z497" s="43">
        <v>442</v>
      </c>
      <c r="AA497" s="43">
        <v>59</v>
      </c>
      <c r="AC497">
        <v>135</v>
      </c>
      <c r="AD497">
        <v>70</v>
      </c>
      <c r="AE497" s="12">
        <v>1791</v>
      </c>
      <c r="AF497" s="12">
        <v>4</v>
      </c>
      <c r="AG497" s="12">
        <v>7</v>
      </c>
      <c r="AH497" s="12">
        <v>253</v>
      </c>
      <c r="AI497"/>
      <c r="AJ497" t="s">
        <v>55</v>
      </c>
      <c r="AK497" t="s">
        <v>532</v>
      </c>
      <c r="AL497" s="32"/>
      <c r="AM497" s="32"/>
      <c r="AN497" s="32"/>
      <c r="AO497">
        <v>399</v>
      </c>
      <c r="AP497"/>
      <c r="AR497" s="6">
        <f t="shared" si="28"/>
        <v>1726.7699999999998</v>
      </c>
      <c r="AS497" s="6">
        <f t="shared" si="29"/>
        <v>-117.72666666666686</v>
      </c>
      <c r="AT497" s="6">
        <f t="shared" si="30"/>
        <v>-58.453333333333426</v>
      </c>
      <c r="AU497" s="6">
        <f t="shared" si="31"/>
        <v>176.58999999999992</v>
      </c>
    </row>
    <row r="498" spans="1:47" x14ac:dyDescent="0.35">
      <c r="A498">
        <v>132</v>
      </c>
      <c r="B498">
        <v>69</v>
      </c>
      <c r="C498" s="12">
        <v>1791</v>
      </c>
      <c r="D498" s="12">
        <v>4</v>
      </c>
      <c r="E498" s="12">
        <v>7</v>
      </c>
      <c r="F498"/>
      <c r="G498" t="s">
        <v>534</v>
      </c>
      <c r="H498" t="s">
        <v>535</v>
      </c>
      <c r="I498" t="s">
        <v>1021</v>
      </c>
      <c r="J498" s="32" t="s">
        <v>1384</v>
      </c>
      <c r="K498"/>
      <c r="L498" s="5">
        <v>1762</v>
      </c>
      <c r="M498" s="5">
        <v>17</v>
      </c>
      <c r="O498" s="8">
        <v>127</v>
      </c>
      <c r="P498" s="8">
        <v>66</v>
      </c>
      <c r="Q498" s="7">
        <v>1791</v>
      </c>
      <c r="R498" s="7">
        <v>4</v>
      </c>
      <c r="S498" s="7">
        <v>7</v>
      </c>
      <c r="U498" s="31" t="s">
        <v>1083</v>
      </c>
      <c r="W498" s="17" t="s">
        <v>1084</v>
      </c>
      <c r="X498" s="32" t="s">
        <v>1384</v>
      </c>
      <c r="Z498" s="43">
        <v>881</v>
      </c>
      <c r="AA498" s="43">
        <v>8</v>
      </c>
      <c r="AC498">
        <v>135</v>
      </c>
      <c r="AD498">
        <v>70</v>
      </c>
      <c r="AE498" s="12">
        <v>1791</v>
      </c>
      <c r="AF498" s="12">
        <v>4</v>
      </c>
      <c r="AG498" s="12">
        <v>7</v>
      </c>
      <c r="AH498" s="12">
        <v>253</v>
      </c>
      <c r="AI498"/>
      <c r="AJ498" t="s">
        <v>1083</v>
      </c>
      <c r="AK498"/>
      <c r="AL498" s="17" t="s">
        <v>1084</v>
      </c>
      <c r="AM498" s="32" t="s">
        <v>1384</v>
      </c>
      <c r="AN498" s="32"/>
      <c r="AO498">
        <v>819</v>
      </c>
      <c r="AP498">
        <v>34</v>
      </c>
      <c r="AR498" s="6">
        <f t="shared" si="28"/>
        <v>3462.59</v>
      </c>
      <c r="AS498" s="6">
        <f t="shared" si="29"/>
        <v>-223.24111111111111</v>
      </c>
      <c r="AT498" s="6">
        <f t="shared" si="30"/>
        <v>-111.70555555555556</v>
      </c>
      <c r="AU498" s="6">
        <f t="shared" si="31"/>
        <v>334.85666666666674</v>
      </c>
    </row>
    <row r="499" spans="1:47" x14ac:dyDescent="0.35">
      <c r="A499">
        <v>131</v>
      </c>
      <c r="B499">
        <v>69</v>
      </c>
      <c r="C499" s="12">
        <v>1791</v>
      </c>
      <c r="D499" s="12">
        <v>4</v>
      </c>
      <c r="E499" s="12">
        <v>7</v>
      </c>
      <c r="F499"/>
      <c r="G499" t="s">
        <v>360</v>
      </c>
      <c r="H499" t="s">
        <v>236</v>
      </c>
      <c r="I499"/>
      <c r="J499" s="32"/>
      <c r="K499"/>
      <c r="L499" s="5">
        <v>1079</v>
      </c>
      <c r="M499" s="5">
        <v>38</v>
      </c>
      <c r="O499" s="8">
        <v>127</v>
      </c>
      <c r="P499" s="8">
        <v>65</v>
      </c>
      <c r="Q499" s="7">
        <v>1791</v>
      </c>
      <c r="R499" s="7">
        <v>4</v>
      </c>
      <c r="S499" s="7">
        <v>7</v>
      </c>
      <c r="U499" s="31" t="s">
        <v>360</v>
      </c>
      <c r="V499" s="31" t="s">
        <v>236</v>
      </c>
      <c r="Z499" s="43">
        <v>539</v>
      </c>
      <c r="AA499" s="43">
        <v>69</v>
      </c>
      <c r="AC499">
        <v>134</v>
      </c>
      <c r="AD499">
        <v>69</v>
      </c>
      <c r="AE499" s="12">
        <v>1791</v>
      </c>
      <c r="AF499" s="12">
        <v>4</v>
      </c>
      <c r="AG499" s="12">
        <v>7</v>
      </c>
      <c r="AH499" s="12">
        <v>252</v>
      </c>
      <c r="AI499"/>
      <c r="AJ499" t="s">
        <v>360</v>
      </c>
      <c r="AK499" t="s">
        <v>236</v>
      </c>
      <c r="AL499" s="32"/>
      <c r="AM499" s="32"/>
      <c r="AN499" s="32"/>
      <c r="AO499">
        <v>291</v>
      </c>
      <c r="AP499">
        <v>24</v>
      </c>
      <c r="AR499" s="6">
        <f t="shared" si="28"/>
        <v>1910.3100000000002</v>
      </c>
      <c r="AS499" s="6">
        <f t="shared" si="29"/>
        <v>-230.35333333333335</v>
      </c>
      <c r="AT499" s="6">
        <f t="shared" si="30"/>
        <v>-114.86666666666667</v>
      </c>
      <c r="AU499" s="6">
        <f t="shared" si="31"/>
        <v>345.53</v>
      </c>
    </row>
    <row r="500" spans="1:47" x14ac:dyDescent="0.35">
      <c r="A500">
        <v>135</v>
      </c>
      <c r="B500">
        <v>71</v>
      </c>
      <c r="C500" s="12">
        <v>1791</v>
      </c>
      <c r="D500" s="12">
        <v>4</v>
      </c>
      <c r="E500" s="12">
        <v>8</v>
      </c>
      <c r="F500"/>
      <c r="G500" t="s">
        <v>75</v>
      </c>
      <c r="H500" t="s">
        <v>239</v>
      </c>
      <c r="I500"/>
      <c r="J500"/>
      <c r="K500"/>
      <c r="L500" s="5">
        <v>470</v>
      </c>
      <c r="M500" s="5">
        <v>44</v>
      </c>
      <c r="O500" s="8">
        <v>127</v>
      </c>
      <c r="P500" s="8">
        <v>66</v>
      </c>
      <c r="Q500" s="7">
        <v>1791</v>
      </c>
      <c r="R500" s="7">
        <v>4</v>
      </c>
      <c r="S500" s="7">
        <v>8</v>
      </c>
      <c r="U500" s="31" t="s">
        <v>75</v>
      </c>
      <c r="V500" s="31" t="s">
        <v>239</v>
      </c>
      <c r="X500"/>
      <c r="Z500" s="43">
        <v>235</v>
      </c>
      <c r="AA500" s="43">
        <v>22</v>
      </c>
      <c r="AC500">
        <v>135</v>
      </c>
      <c r="AD500">
        <v>70</v>
      </c>
      <c r="AE500" s="12">
        <v>1791</v>
      </c>
      <c r="AF500" s="12">
        <v>4</v>
      </c>
      <c r="AG500" s="12">
        <v>8</v>
      </c>
      <c r="AH500" s="12">
        <v>257</v>
      </c>
      <c r="AI500"/>
      <c r="AJ500" t="s">
        <v>75</v>
      </c>
      <c r="AK500" t="s">
        <v>239</v>
      </c>
      <c r="AL500" s="32"/>
      <c r="AM500"/>
      <c r="AN500" s="32"/>
      <c r="AO500">
        <v>127</v>
      </c>
      <c r="AP500">
        <v>1</v>
      </c>
      <c r="AR500" s="6">
        <f t="shared" si="28"/>
        <v>832.67000000000007</v>
      </c>
      <c r="AS500" s="6">
        <f t="shared" si="29"/>
        <v>-100.36444444444442</v>
      </c>
      <c r="AT500" s="6">
        <f t="shared" si="30"/>
        <v>-50.402222222222207</v>
      </c>
      <c r="AU500" s="6">
        <f t="shared" si="31"/>
        <v>150.54666666666668</v>
      </c>
    </row>
    <row r="501" spans="1:47" x14ac:dyDescent="0.35">
      <c r="A501">
        <v>133</v>
      </c>
      <c r="B501">
        <v>70</v>
      </c>
      <c r="C501" s="12">
        <v>1791</v>
      </c>
      <c r="D501" s="12">
        <v>4</v>
      </c>
      <c r="E501" s="12">
        <v>8</v>
      </c>
      <c r="F501"/>
      <c r="G501" t="s">
        <v>64</v>
      </c>
      <c r="H501" t="s">
        <v>104</v>
      </c>
      <c r="I501" t="s">
        <v>24</v>
      </c>
      <c r="J501" s="32" t="s">
        <v>1384</v>
      </c>
      <c r="K501" t="s">
        <v>25</v>
      </c>
      <c r="L501" s="5">
        <v>3173</v>
      </c>
      <c r="M501" s="5">
        <v>26</v>
      </c>
      <c r="O501" s="8">
        <v>127</v>
      </c>
      <c r="P501" s="8">
        <v>66</v>
      </c>
      <c r="Q501" s="7">
        <v>1791</v>
      </c>
      <c r="R501" s="7">
        <v>4</v>
      </c>
      <c r="S501" s="7">
        <v>8</v>
      </c>
      <c r="T501" s="7" t="s">
        <v>50</v>
      </c>
      <c r="U501" s="31" t="s">
        <v>64</v>
      </c>
      <c r="V501" s="31" t="s">
        <v>104</v>
      </c>
      <c r="W501" s="32" t="s">
        <v>24</v>
      </c>
      <c r="X501" s="32" t="s">
        <v>1384</v>
      </c>
      <c r="Y501" s="32" t="s">
        <v>25</v>
      </c>
      <c r="Z501" s="43">
        <v>1586</v>
      </c>
      <c r="AA501" s="43">
        <v>64</v>
      </c>
      <c r="AC501">
        <v>135</v>
      </c>
      <c r="AD501">
        <v>70</v>
      </c>
      <c r="AE501" s="12">
        <v>1791</v>
      </c>
      <c r="AF501" s="12">
        <v>4</v>
      </c>
      <c r="AG501" s="12">
        <v>8</v>
      </c>
      <c r="AH501" s="12">
        <v>254</v>
      </c>
      <c r="AI501" t="s">
        <v>50</v>
      </c>
      <c r="AJ501" t="s">
        <v>64</v>
      </c>
      <c r="AK501" t="s">
        <v>104</v>
      </c>
      <c r="AL501" s="32" t="s">
        <v>24</v>
      </c>
      <c r="AM501" s="32" t="s">
        <v>1384</v>
      </c>
      <c r="AN501" s="32" t="s">
        <v>25</v>
      </c>
      <c r="AO501">
        <v>3145</v>
      </c>
      <c r="AP501">
        <v>4</v>
      </c>
      <c r="AR501" s="6">
        <f t="shared" si="28"/>
        <v>7904.9400000000005</v>
      </c>
      <c r="AS501" s="6">
        <f t="shared" si="29"/>
        <v>340.04666666666685</v>
      </c>
      <c r="AT501" s="6">
        <f t="shared" si="30"/>
        <v>170.39333333333343</v>
      </c>
      <c r="AU501" s="6">
        <f t="shared" si="31"/>
        <v>-510.06</v>
      </c>
    </row>
    <row r="502" spans="1:47" x14ac:dyDescent="0.35">
      <c r="A502">
        <v>133</v>
      </c>
      <c r="B502">
        <v>70</v>
      </c>
      <c r="C502" s="12">
        <v>1791</v>
      </c>
      <c r="D502" s="12">
        <v>4</v>
      </c>
      <c r="E502" s="12">
        <v>8</v>
      </c>
      <c r="F502"/>
      <c r="G502" t="s">
        <v>58</v>
      </c>
      <c r="H502" t="s">
        <v>539</v>
      </c>
      <c r="I502" t="s">
        <v>24</v>
      </c>
      <c r="J502" s="32" t="s">
        <v>1384</v>
      </c>
      <c r="K502"/>
      <c r="L502" s="5">
        <v>177</v>
      </c>
      <c r="M502" s="5">
        <v>77</v>
      </c>
      <c r="O502" s="8">
        <v>128</v>
      </c>
      <c r="P502" s="8">
        <v>66</v>
      </c>
      <c r="Q502" s="7">
        <v>1791</v>
      </c>
      <c r="R502" s="7">
        <v>4</v>
      </c>
      <c r="S502" s="7">
        <v>8</v>
      </c>
      <c r="U502" s="31" t="s">
        <v>58</v>
      </c>
      <c r="V502" s="31" t="s">
        <v>207</v>
      </c>
      <c r="W502" s="32" t="s">
        <v>24</v>
      </c>
      <c r="X502" s="32" t="s">
        <v>1384</v>
      </c>
      <c r="Z502" s="43">
        <v>88</v>
      </c>
      <c r="AA502" s="43">
        <v>89</v>
      </c>
      <c r="AC502">
        <v>135</v>
      </c>
      <c r="AD502">
        <v>70</v>
      </c>
      <c r="AE502" s="12">
        <v>1791</v>
      </c>
      <c r="AF502" s="12">
        <v>4</v>
      </c>
      <c r="AG502" s="12">
        <v>8</v>
      </c>
      <c r="AH502" s="12">
        <v>255</v>
      </c>
      <c r="AI502"/>
      <c r="AJ502" t="s">
        <v>58</v>
      </c>
      <c r="AK502" t="s">
        <v>207</v>
      </c>
      <c r="AL502" s="32" t="s">
        <v>24</v>
      </c>
      <c r="AM502" s="32" t="s">
        <v>1384</v>
      </c>
      <c r="AN502" s="32"/>
      <c r="AO502">
        <v>48</v>
      </c>
      <c r="AP502"/>
      <c r="AR502" s="6">
        <f t="shared" si="28"/>
        <v>314.65999999999997</v>
      </c>
      <c r="AS502" s="6">
        <f t="shared" si="29"/>
        <v>-37.921111111111138</v>
      </c>
      <c r="AT502" s="6">
        <f t="shared" si="30"/>
        <v>-18.845555555555567</v>
      </c>
      <c r="AU502" s="6">
        <f t="shared" si="31"/>
        <v>56.886666666666656</v>
      </c>
    </row>
    <row r="503" spans="1:47" x14ac:dyDescent="0.35">
      <c r="A503">
        <v>134</v>
      </c>
      <c r="B503">
        <v>70</v>
      </c>
      <c r="C503" s="12">
        <v>1791</v>
      </c>
      <c r="D503" s="12">
        <v>4</v>
      </c>
      <c r="E503" s="12">
        <v>8</v>
      </c>
      <c r="F503"/>
      <c r="G503" t="s">
        <v>71</v>
      </c>
      <c r="H503" t="s">
        <v>540</v>
      </c>
      <c r="I503" s="32"/>
      <c r="J503" s="32"/>
      <c r="K503"/>
      <c r="L503" s="5">
        <v>3532</v>
      </c>
      <c r="M503" s="5">
        <v>89</v>
      </c>
      <c r="O503" s="8">
        <v>128</v>
      </c>
      <c r="P503" s="8">
        <v>66</v>
      </c>
      <c r="Q503" s="7">
        <v>1791</v>
      </c>
      <c r="R503" s="7">
        <v>4</v>
      </c>
      <c r="S503" s="7">
        <v>8</v>
      </c>
      <c r="U503" s="31" t="s">
        <v>71</v>
      </c>
      <c r="V503" s="31" t="s">
        <v>540</v>
      </c>
      <c r="Z503" s="43">
        <v>1766</v>
      </c>
      <c r="AA503" s="43">
        <v>45</v>
      </c>
      <c r="AC503">
        <v>135</v>
      </c>
      <c r="AD503">
        <v>70</v>
      </c>
      <c r="AE503" s="12">
        <v>1791</v>
      </c>
      <c r="AF503" s="12">
        <v>4</v>
      </c>
      <c r="AG503" s="12">
        <v>8</v>
      </c>
      <c r="AH503" s="12">
        <v>256</v>
      </c>
      <c r="AI503"/>
      <c r="AJ503" t="s">
        <v>71</v>
      </c>
      <c r="AK503" t="s">
        <v>540</v>
      </c>
      <c r="AL503" s="32"/>
      <c r="AM503" s="32"/>
      <c r="AN503" s="32"/>
      <c r="AO503">
        <v>1096</v>
      </c>
      <c r="AP503">
        <v>82</v>
      </c>
      <c r="AR503" s="6">
        <f t="shared" si="28"/>
        <v>6396.1599999999989</v>
      </c>
      <c r="AS503" s="6">
        <f t="shared" si="29"/>
        <v>-690.15222222222303</v>
      </c>
      <c r="AT503" s="6">
        <f t="shared" si="30"/>
        <v>-345.52111111111151</v>
      </c>
      <c r="AU503" s="6">
        <f t="shared" si="31"/>
        <v>1035.2333333333329</v>
      </c>
    </row>
    <row r="504" spans="1:47" x14ac:dyDescent="0.35">
      <c r="A504">
        <v>134</v>
      </c>
      <c r="B504">
        <v>70</v>
      </c>
      <c r="C504" s="12">
        <v>1791</v>
      </c>
      <c r="D504" s="12">
        <v>4</v>
      </c>
      <c r="E504" s="12">
        <v>8</v>
      </c>
      <c r="F504"/>
      <c r="G504" t="s">
        <v>123</v>
      </c>
      <c r="H504" t="s">
        <v>47</v>
      </c>
      <c r="I504" t="s">
        <v>541</v>
      </c>
      <c r="J504" t="s">
        <v>1385</v>
      </c>
      <c r="K504"/>
      <c r="L504" s="5">
        <v>109</v>
      </c>
      <c r="M504" s="5">
        <v>50</v>
      </c>
      <c r="O504" s="8">
        <v>128</v>
      </c>
      <c r="P504" s="8">
        <v>66</v>
      </c>
      <c r="Q504" s="7">
        <v>1791</v>
      </c>
      <c r="R504" s="7">
        <v>4</v>
      </c>
      <c r="S504" s="7">
        <v>8</v>
      </c>
      <c r="U504" s="31" t="s">
        <v>123</v>
      </c>
      <c r="V504" s="31" t="s">
        <v>47</v>
      </c>
      <c r="W504" s="32" t="s">
        <v>541</v>
      </c>
      <c r="X504" t="s">
        <v>1385</v>
      </c>
      <c r="Z504" s="43">
        <v>54</v>
      </c>
      <c r="AA504" s="43">
        <v>76</v>
      </c>
      <c r="AC504">
        <v>135</v>
      </c>
      <c r="AD504">
        <v>70</v>
      </c>
      <c r="AE504" s="12">
        <v>1791</v>
      </c>
      <c r="AF504" s="12">
        <v>4</v>
      </c>
      <c r="AG504" s="12">
        <v>8</v>
      </c>
      <c r="AH504" s="12">
        <v>256</v>
      </c>
      <c r="AI504"/>
      <c r="AJ504" t="s">
        <v>123</v>
      </c>
      <c r="AK504" t="s">
        <v>47</v>
      </c>
      <c r="AL504" s="32" t="s">
        <v>541</v>
      </c>
      <c r="AM504" t="s">
        <v>1385</v>
      </c>
      <c r="AN504" s="32"/>
      <c r="AO504">
        <v>29</v>
      </c>
      <c r="AP504">
        <v>55</v>
      </c>
      <c r="AR504" s="6">
        <f t="shared" si="28"/>
        <v>193.81</v>
      </c>
      <c r="AS504" s="6">
        <f t="shared" si="29"/>
        <v>-23.362222222222229</v>
      </c>
      <c r="AT504" s="6">
        <f t="shared" si="30"/>
        <v>-11.431111111111115</v>
      </c>
      <c r="AU504" s="6">
        <f t="shared" si="31"/>
        <v>35.053333333333327</v>
      </c>
    </row>
    <row r="505" spans="1:47" x14ac:dyDescent="0.35">
      <c r="A505">
        <v>134</v>
      </c>
      <c r="B505">
        <v>70</v>
      </c>
      <c r="C505" s="12">
        <v>1791</v>
      </c>
      <c r="D505" s="12">
        <v>4</v>
      </c>
      <c r="E505" s="12">
        <v>8</v>
      </c>
      <c r="F505"/>
      <c r="G505" t="s">
        <v>75</v>
      </c>
      <c r="H505" t="s">
        <v>542</v>
      </c>
      <c r="I505" t="s">
        <v>24</v>
      </c>
      <c r="J505" s="32" t="s">
        <v>1384</v>
      </c>
      <c r="K505"/>
      <c r="L505" s="5">
        <v>156</v>
      </c>
      <c r="M505" s="5">
        <v>18</v>
      </c>
      <c r="O505" s="8">
        <v>128</v>
      </c>
      <c r="P505" s="8">
        <v>66</v>
      </c>
      <c r="Q505" s="7">
        <v>1791</v>
      </c>
      <c r="R505" s="7">
        <v>4</v>
      </c>
      <c r="S505" s="7">
        <v>8</v>
      </c>
      <c r="U505" s="31" t="s">
        <v>75</v>
      </c>
      <c r="V505" s="31" t="s">
        <v>1085</v>
      </c>
      <c r="W505" s="32" t="s">
        <v>24</v>
      </c>
      <c r="X505" s="32" t="s">
        <v>1384</v>
      </c>
      <c r="Z505" s="43">
        <v>78</v>
      </c>
      <c r="AA505" s="43">
        <v>10</v>
      </c>
      <c r="AC505">
        <v>135</v>
      </c>
      <c r="AD505">
        <v>70</v>
      </c>
      <c r="AE505" s="12">
        <v>1791</v>
      </c>
      <c r="AF505" s="12">
        <v>4</v>
      </c>
      <c r="AG505" s="12">
        <v>8</v>
      </c>
      <c r="AH505" s="12">
        <v>257</v>
      </c>
      <c r="AI505"/>
      <c r="AJ505" t="s">
        <v>75</v>
      </c>
      <c r="AK505" t="s">
        <v>1085</v>
      </c>
      <c r="AL505" s="32" t="s">
        <v>24</v>
      </c>
      <c r="AM505" s="32" t="s">
        <v>1384</v>
      </c>
      <c r="AN505" s="32"/>
      <c r="AO505">
        <v>42</v>
      </c>
      <c r="AP505">
        <v>16</v>
      </c>
      <c r="AR505" s="6">
        <f t="shared" si="28"/>
        <v>276.44</v>
      </c>
      <c r="AS505" s="6">
        <f t="shared" si="29"/>
        <v>-33.317777777777785</v>
      </c>
      <c r="AT505" s="6">
        <f t="shared" si="30"/>
        <v>-16.748888888888892</v>
      </c>
      <c r="AU505" s="6">
        <f t="shared" si="31"/>
        <v>49.986666666666665</v>
      </c>
    </row>
    <row r="506" spans="1:47" x14ac:dyDescent="0.35">
      <c r="A506">
        <v>134</v>
      </c>
      <c r="B506">
        <v>70</v>
      </c>
      <c r="C506" s="12">
        <v>1791</v>
      </c>
      <c r="D506" s="12">
        <v>4</v>
      </c>
      <c r="E506" s="12">
        <v>8</v>
      </c>
      <c r="F506"/>
      <c r="G506" t="s">
        <v>47</v>
      </c>
      <c r="H506" t="s">
        <v>1420</v>
      </c>
      <c r="I506"/>
      <c r="J506" s="32"/>
      <c r="K506" t="s">
        <v>1421</v>
      </c>
      <c r="L506" s="5">
        <v>1241</v>
      </c>
      <c r="M506" s="5">
        <v>2</v>
      </c>
      <c r="O506" s="8">
        <v>129</v>
      </c>
      <c r="P506" s="8">
        <v>66</v>
      </c>
      <c r="Q506" s="7">
        <v>1791</v>
      </c>
      <c r="R506" s="7">
        <v>4</v>
      </c>
      <c r="S506" s="7">
        <v>8</v>
      </c>
      <c r="U506" t="s">
        <v>47</v>
      </c>
      <c r="V506" t="s">
        <v>1420</v>
      </c>
      <c r="W506"/>
      <c r="Y506" t="s">
        <v>1421</v>
      </c>
      <c r="Z506" s="43">
        <v>620</v>
      </c>
      <c r="AA506" s="43">
        <v>51</v>
      </c>
      <c r="AC506">
        <v>135</v>
      </c>
      <c r="AD506">
        <v>70</v>
      </c>
      <c r="AE506" s="12">
        <v>1791</v>
      </c>
      <c r="AF506" s="12">
        <v>4</v>
      </c>
      <c r="AG506" s="12">
        <v>8</v>
      </c>
      <c r="AH506" s="12">
        <v>256</v>
      </c>
      <c r="AI506"/>
      <c r="AJ506" t="s">
        <v>47</v>
      </c>
      <c r="AK506" t="s">
        <v>1420</v>
      </c>
      <c r="AL506"/>
      <c r="AM506" s="32"/>
      <c r="AN506" t="s">
        <v>1421</v>
      </c>
      <c r="AO506">
        <v>335</v>
      </c>
      <c r="AP506">
        <v>6</v>
      </c>
      <c r="AR506" s="6">
        <f t="shared" si="28"/>
        <v>2196.5899999999997</v>
      </c>
      <c r="AS506" s="6">
        <f t="shared" si="29"/>
        <v>-264.75777777777796</v>
      </c>
      <c r="AT506" s="6">
        <f t="shared" si="30"/>
        <v>-131.888888888889</v>
      </c>
      <c r="AU506" s="6">
        <f t="shared" si="31"/>
        <v>397.13666666666649</v>
      </c>
    </row>
    <row r="507" spans="1:47" x14ac:dyDescent="0.35">
      <c r="A507">
        <v>136</v>
      </c>
      <c r="B507">
        <v>71</v>
      </c>
      <c r="C507" s="12">
        <v>1791</v>
      </c>
      <c r="D507" s="12">
        <v>4</v>
      </c>
      <c r="E507" s="12">
        <v>9</v>
      </c>
      <c r="F507" t="s">
        <v>88</v>
      </c>
      <c r="G507" t="s">
        <v>53</v>
      </c>
      <c r="H507" t="s">
        <v>375</v>
      </c>
      <c r="I507" t="s">
        <v>225</v>
      </c>
      <c r="J507" s="32" t="s">
        <v>1385</v>
      </c>
      <c r="K507"/>
      <c r="L507" s="5">
        <v>435</v>
      </c>
      <c r="M507" s="5">
        <v>7</v>
      </c>
      <c r="O507" s="8">
        <v>129</v>
      </c>
      <c r="P507" s="8">
        <v>67</v>
      </c>
      <c r="Q507" s="7">
        <v>1791</v>
      </c>
      <c r="R507" s="7">
        <v>4</v>
      </c>
      <c r="S507" s="7">
        <v>9</v>
      </c>
      <c r="T507" s="7" t="s">
        <v>88</v>
      </c>
      <c r="U507" s="31" t="s">
        <v>53</v>
      </c>
      <c r="V507" s="31" t="s">
        <v>375</v>
      </c>
      <c r="W507" s="32" t="s">
        <v>225</v>
      </c>
      <c r="X507" s="32" t="s">
        <v>1385</v>
      </c>
      <c r="Z507" s="43">
        <v>217</v>
      </c>
      <c r="AA507" s="43">
        <v>53</v>
      </c>
      <c r="AC507">
        <v>135</v>
      </c>
      <c r="AD507">
        <v>70</v>
      </c>
      <c r="AE507" s="12">
        <v>1791</v>
      </c>
      <c r="AF507" s="12">
        <v>4</v>
      </c>
      <c r="AG507" s="12">
        <v>9</v>
      </c>
      <c r="AH507" s="12">
        <v>159</v>
      </c>
      <c r="AI507" t="s">
        <v>323</v>
      </c>
      <c r="AJ507" t="s">
        <v>53</v>
      </c>
      <c r="AK507" t="s">
        <v>375</v>
      </c>
      <c r="AL507" s="32" t="s">
        <v>225</v>
      </c>
      <c r="AM507" s="32" t="s">
        <v>1385</v>
      </c>
      <c r="AN507" s="32"/>
      <c r="AO507">
        <v>235</v>
      </c>
      <c r="AP507">
        <v>15</v>
      </c>
      <c r="AR507" s="6">
        <f t="shared" si="28"/>
        <v>887.74999999999989</v>
      </c>
      <c r="AS507" s="6">
        <f t="shared" si="29"/>
        <v>-40.514444444444514</v>
      </c>
      <c r="AT507" s="6">
        <f t="shared" si="30"/>
        <v>-19.792222222222257</v>
      </c>
      <c r="AU507" s="6">
        <f t="shared" si="31"/>
        <v>60.76666666666663</v>
      </c>
    </row>
    <row r="508" spans="1:47" x14ac:dyDescent="0.35">
      <c r="A508">
        <v>136</v>
      </c>
      <c r="B508">
        <v>71</v>
      </c>
      <c r="C508" s="12">
        <v>1791</v>
      </c>
      <c r="D508" s="12">
        <v>4</v>
      </c>
      <c r="E508" s="12">
        <v>9</v>
      </c>
      <c r="F508"/>
      <c r="G508" t="s">
        <v>232</v>
      </c>
      <c r="H508" t="s">
        <v>233</v>
      </c>
      <c r="I508" s="32" t="s">
        <v>61</v>
      </c>
      <c r="J508" t="s">
        <v>1384</v>
      </c>
      <c r="K508"/>
      <c r="L508" s="5">
        <v>3386</v>
      </c>
      <c r="M508" s="5">
        <v>94</v>
      </c>
      <c r="O508" s="8">
        <v>129</v>
      </c>
      <c r="P508" s="8">
        <v>67</v>
      </c>
      <c r="Q508" s="7">
        <v>1791</v>
      </c>
      <c r="R508" s="7">
        <v>4</v>
      </c>
      <c r="S508" s="7">
        <v>9</v>
      </c>
      <c r="U508" s="31" t="s">
        <v>232</v>
      </c>
      <c r="V508" s="31" t="s">
        <v>233</v>
      </c>
      <c r="W508" s="32" t="s">
        <v>61</v>
      </c>
      <c r="X508" t="s">
        <v>1384</v>
      </c>
      <c r="Z508" s="43">
        <v>1693</v>
      </c>
      <c r="AA508" s="43">
        <v>47</v>
      </c>
      <c r="AC508">
        <v>135</v>
      </c>
      <c r="AD508">
        <v>70</v>
      </c>
      <c r="AE508" s="12">
        <v>1791</v>
      </c>
      <c r="AF508" s="12">
        <v>4</v>
      </c>
      <c r="AG508" s="12">
        <v>9</v>
      </c>
      <c r="AH508" s="12">
        <v>259</v>
      </c>
      <c r="AI508"/>
      <c r="AJ508" t="s">
        <v>232</v>
      </c>
      <c r="AK508" t="s">
        <v>233</v>
      </c>
      <c r="AL508" s="32" t="s">
        <v>61</v>
      </c>
      <c r="AM508" t="s">
        <v>1384</v>
      </c>
      <c r="AN508" s="32"/>
      <c r="AO508">
        <v>1172</v>
      </c>
      <c r="AP508">
        <v>3</v>
      </c>
      <c r="AR508" s="6">
        <f t="shared" si="28"/>
        <v>6252.4400000000005</v>
      </c>
      <c r="AS508" s="6">
        <f t="shared" si="29"/>
        <v>-608.07777777777756</v>
      </c>
      <c r="AT508" s="6">
        <f t="shared" si="30"/>
        <v>-304.50888888888875</v>
      </c>
      <c r="AU508" s="6">
        <f t="shared" si="31"/>
        <v>912.11666666666656</v>
      </c>
    </row>
    <row r="509" spans="1:47" x14ac:dyDescent="0.35">
      <c r="A509" s="40">
        <v>135</v>
      </c>
      <c r="B509" s="40">
        <v>71</v>
      </c>
      <c r="C509" s="41">
        <v>1791</v>
      </c>
      <c r="D509" s="41">
        <v>4</v>
      </c>
      <c r="E509" s="41">
        <v>9</v>
      </c>
      <c r="F509" s="40"/>
      <c r="G509" s="40" t="s">
        <v>80</v>
      </c>
      <c r="H509" s="40" t="s">
        <v>106</v>
      </c>
      <c r="I509" s="40" t="s">
        <v>24</v>
      </c>
      <c r="J509" s="32" t="s">
        <v>1384</v>
      </c>
      <c r="K509" s="40"/>
      <c r="L509" s="52">
        <v>197</v>
      </c>
      <c r="M509" s="52">
        <v>10</v>
      </c>
      <c r="O509" s="8">
        <v>130</v>
      </c>
      <c r="P509" s="8">
        <v>67</v>
      </c>
      <c r="Q509" s="7">
        <v>1791</v>
      </c>
      <c r="R509" s="7">
        <v>4</v>
      </c>
      <c r="S509" s="7">
        <v>9</v>
      </c>
      <c r="U509" s="31" t="s">
        <v>80</v>
      </c>
      <c r="V509" s="31" t="s">
        <v>106</v>
      </c>
      <c r="W509" s="32" t="s">
        <v>24</v>
      </c>
      <c r="X509" s="32" t="s">
        <v>1384</v>
      </c>
      <c r="Z509" s="43">
        <v>98</v>
      </c>
      <c r="AA509" s="43">
        <v>55</v>
      </c>
      <c r="AC509">
        <v>135</v>
      </c>
      <c r="AD509">
        <v>70</v>
      </c>
      <c r="AE509" s="12">
        <v>1791</v>
      </c>
      <c r="AF509" s="12">
        <v>4</v>
      </c>
      <c r="AG509" s="12">
        <v>9</v>
      </c>
      <c r="AH509" s="12">
        <v>259</v>
      </c>
      <c r="AI509"/>
      <c r="AJ509" t="s">
        <v>80</v>
      </c>
      <c r="AK509" t="s">
        <v>106</v>
      </c>
      <c r="AL509" s="32" t="s">
        <v>24</v>
      </c>
      <c r="AM509" s="32" t="s">
        <v>1384</v>
      </c>
      <c r="AN509" s="32"/>
      <c r="AO509">
        <v>53</v>
      </c>
      <c r="AP509">
        <v>20</v>
      </c>
      <c r="AR509" s="6">
        <f t="shared" si="28"/>
        <v>348.85</v>
      </c>
      <c r="AS509" s="6">
        <f t="shared" si="29"/>
        <v>-42.05555555555555</v>
      </c>
      <c r="AT509" s="6">
        <f t="shared" si="30"/>
        <v>-20.577777777777776</v>
      </c>
      <c r="AU509" s="6">
        <f t="shared" si="31"/>
        <v>63.083333333333329</v>
      </c>
    </row>
    <row r="510" spans="1:47" x14ac:dyDescent="0.35">
      <c r="A510">
        <v>137</v>
      </c>
      <c r="B510">
        <v>72</v>
      </c>
      <c r="C510" s="12">
        <v>1791</v>
      </c>
      <c r="D510" s="12">
        <v>4</v>
      </c>
      <c r="E510" s="12">
        <v>11</v>
      </c>
      <c r="F510"/>
      <c r="G510" t="s">
        <v>545</v>
      </c>
      <c r="H510" t="s">
        <v>546</v>
      </c>
      <c r="I510" t="s">
        <v>1022</v>
      </c>
      <c r="J510" t="s">
        <v>1384</v>
      </c>
      <c r="K510"/>
      <c r="L510" s="5">
        <v>1522</v>
      </c>
      <c r="M510" s="5">
        <v>78</v>
      </c>
      <c r="O510" s="8">
        <v>130</v>
      </c>
      <c r="P510" s="8">
        <v>67</v>
      </c>
      <c r="Q510" s="7">
        <v>1791</v>
      </c>
      <c r="R510" s="7">
        <v>4</v>
      </c>
      <c r="S510" s="7">
        <v>11</v>
      </c>
      <c r="U510" s="31" t="s">
        <v>545</v>
      </c>
      <c r="V510" s="31" t="s">
        <v>546</v>
      </c>
      <c r="W510" s="32" t="s">
        <v>506</v>
      </c>
      <c r="X510" t="s">
        <v>1384</v>
      </c>
      <c r="Z510" s="43">
        <v>761</v>
      </c>
      <c r="AA510" s="43">
        <v>39</v>
      </c>
      <c r="AC510">
        <v>135</v>
      </c>
      <c r="AD510">
        <v>70</v>
      </c>
      <c r="AE510" s="12">
        <v>1791</v>
      </c>
      <c r="AF510" s="12">
        <v>4</v>
      </c>
      <c r="AG510" s="12">
        <v>11</v>
      </c>
      <c r="AH510" s="12">
        <v>263</v>
      </c>
      <c r="AI510"/>
      <c r="AJ510" t="s">
        <v>545</v>
      </c>
      <c r="AK510" t="s">
        <v>546</v>
      </c>
      <c r="AL510" s="32" t="s">
        <v>506</v>
      </c>
      <c r="AM510" t="s">
        <v>1384</v>
      </c>
      <c r="AN510" s="32"/>
      <c r="AO510">
        <v>411</v>
      </c>
      <c r="AP510">
        <v>15</v>
      </c>
      <c r="AR510" s="6">
        <f t="shared" si="28"/>
        <v>2695.3199999999997</v>
      </c>
      <c r="AS510" s="6">
        <f t="shared" si="29"/>
        <v>-324.86000000000013</v>
      </c>
      <c r="AT510" s="6">
        <f t="shared" si="30"/>
        <v>-162.82000000000008</v>
      </c>
      <c r="AU510" s="6">
        <f t="shared" si="31"/>
        <v>487.28999999999985</v>
      </c>
    </row>
    <row r="511" spans="1:47" x14ac:dyDescent="0.35">
      <c r="A511">
        <v>136</v>
      </c>
      <c r="B511">
        <v>71</v>
      </c>
      <c r="C511" s="12">
        <v>1791</v>
      </c>
      <c r="D511" s="12">
        <v>4</v>
      </c>
      <c r="E511" s="12">
        <v>11</v>
      </c>
      <c r="F511"/>
      <c r="G511" t="s">
        <v>45</v>
      </c>
      <c r="H511" t="s">
        <v>544</v>
      </c>
      <c r="I511"/>
      <c r="J511" s="32"/>
      <c r="K511"/>
      <c r="L511" s="5">
        <v>5094</v>
      </c>
      <c r="M511" s="5">
        <v>64</v>
      </c>
      <c r="O511" s="8">
        <v>107</v>
      </c>
      <c r="P511" s="8">
        <v>67</v>
      </c>
      <c r="Q511" s="7">
        <v>1791</v>
      </c>
      <c r="R511" s="7">
        <v>4</v>
      </c>
      <c r="S511" s="7">
        <v>11</v>
      </c>
      <c r="U511" s="31" t="s">
        <v>45</v>
      </c>
      <c r="V511" s="31" t="s">
        <v>544</v>
      </c>
      <c r="Z511" s="43">
        <v>2547</v>
      </c>
      <c r="AA511" s="43">
        <v>32</v>
      </c>
      <c r="AC511">
        <v>135</v>
      </c>
      <c r="AD511">
        <v>70</v>
      </c>
      <c r="AE511" s="12">
        <v>1791</v>
      </c>
      <c r="AF511" s="12">
        <v>4</v>
      </c>
      <c r="AG511" s="12">
        <v>11</v>
      </c>
      <c r="AH511" s="12">
        <v>261</v>
      </c>
      <c r="AI511"/>
      <c r="AJ511" t="s">
        <v>45</v>
      </c>
      <c r="AK511" t="s">
        <v>544</v>
      </c>
      <c r="AL511" s="32"/>
      <c r="AM511" s="32"/>
      <c r="AN511" s="32"/>
      <c r="AO511">
        <v>2102</v>
      </c>
      <c r="AP511">
        <v>83</v>
      </c>
      <c r="AR511" s="6">
        <f t="shared" si="28"/>
        <v>9744.7899999999991</v>
      </c>
      <c r="AS511" s="6">
        <f t="shared" si="29"/>
        <v>-763.62222222222283</v>
      </c>
      <c r="AT511" s="6">
        <f t="shared" si="30"/>
        <v>-382.13111111111141</v>
      </c>
      <c r="AU511" s="6">
        <f t="shared" si="31"/>
        <v>1145.4333333333329</v>
      </c>
    </row>
    <row r="512" spans="1:47" x14ac:dyDescent="0.35">
      <c r="A512">
        <v>103</v>
      </c>
      <c r="B512">
        <v>55</v>
      </c>
      <c r="C512" s="12">
        <v>1791</v>
      </c>
      <c r="D512" s="12">
        <v>4</v>
      </c>
      <c r="E512" s="12">
        <v>11</v>
      </c>
      <c r="F512"/>
      <c r="G512" t="s">
        <v>413</v>
      </c>
      <c r="H512" t="s">
        <v>176</v>
      </c>
      <c r="I512" t="s">
        <v>24</v>
      </c>
      <c r="J512" s="32" t="s">
        <v>1384</v>
      </c>
      <c r="K512" t="s">
        <v>25</v>
      </c>
      <c r="L512" s="5">
        <v>9674</v>
      </c>
      <c r="M512" s="5">
        <v>56</v>
      </c>
      <c r="O512" s="8">
        <v>131</v>
      </c>
      <c r="P512" s="8">
        <v>56</v>
      </c>
      <c r="Q512" s="7">
        <v>1791</v>
      </c>
      <c r="R512" s="7">
        <v>4</v>
      </c>
      <c r="S512" s="7">
        <v>11</v>
      </c>
      <c r="U512" s="31" t="s">
        <v>413</v>
      </c>
      <c r="V512" s="31" t="s">
        <v>176</v>
      </c>
      <c r="W512" s="32" t="s">
        <v>24</v>
      </c>
      <c r="X512" s="32" t="s">
        <v>1384</v>
      </c>
      <c r="Z512" s="43">
        <v>4837</v>
      </c>
      <c r="AA512" s="43">
        <v>29</v>
      </c>
      <c r="AC512">
        <v>135</v>
      </c>
      <c r="AD512">
        <v>70</v>
      </c>
      <c r="AE512" s="12">
        <v>1791</v>
      </c>
      <c r="AF512" s="12">
        <v>4</v>
      </c>
      <c r="AG512" s="12">
        <v>11</v>
      </c>
      <c r="AH512" s="12">
        <v>262</v>
      </c>
      <c r="AI512"/>
      <c r="AJ512" t="s">
        <v>413</v>
      </c>
      <c r="AK512" t="s">
        <v>176</v>
      </c>
      <c r="AL512" s="32" t="s">
        <v>24</v>
      </c>
      <c r="AM512" s="32" t="s">
        <v>1384</v>
      </c>
      <c r="AN512" s="32"/>
      <c r="AO512">
        <v>2612</v>
      </c>
      <c r="AP512">
        <v>10</v>
      </c>
      <c r="AR512" s="6">
        <f t="shared" si="28"/>
        <v>17123.949999999997</v>
      </c>
      <c r="AS512" s="6">
        <f t="shared" si="29"/>
        <v>-2063.9155555555576</v>
      </c>
      <c r="AT512" s="6">
        <f t="shared" si="30"/>
        <v>-1032.2377777777788</v>
      </c>
      <c r="AU512" s="6">
        <f t="shared" si="31"/>
        <v>3095.8833333333318</v>
      </c>
    </row>
    <row r="513" spans="1:47" x14ac:dyDescent="0.35">
      <c r="A513"/>
      <c r="B513"/>
      <c r="C513" s="12"/>
      <c r="D513" s="12"/>
      <c r="E513" s="12"/>
      <c r="F513"/>
      <c r="G513"/>
      <c r="H513"/>
      <c r="I513"/>
      <c r="J513" s="32"/>
      <c r="K513"/>
      <c r="L513" s="5"/>
      <c r="M513" s="5"/>
      <c r="AC513">
        <v>135</v>
      </c>
      <c r="AD513">
        <v>70</v>
      </c>
      <c r="AE513" s="12">
        <v>1791</v>
      </c>
      <c r="AF513" s="12">
        <v>4</v>
      </c>
      <c r="AG513" s="12">
        <v>12</v>
      </c>
      <c r="AH513" s="12">
        <v>267</v>
      </c>
      <c r="AI513"/>
      <c r="AJ513" t="s">
        <v>45</v>
      </c>
      <c r="AK513" t="s">
        <v>90</v>
      </c>
      <c r="AL513" s="32"/>
      <c r="AM513" s="32"/>
      <c r="AN513" s="32"/>
      <c r="AO513">
        <v>800</v>
      </c>
      <c r="AP513">
        <v>10</v>
      </c>
      <c r="AR513" s="6">
        <f t="shared" si="28"/>
        <v>800.1</v>
      </c>
      <c r="AS513" s="6">
        <f t="shared" si="29"/>
        <v>355.59999999999997</v>
      </c>
      <c r="AT513" s="6">
        <f t="shared" si="30"/>
        <v>177.79999999999998</v>
      </c>
      <c r="AU513" s="6">
        <f t="shared" si="31"/>
        <v>-533.4</v>
      </c>
    </row>
    <row r="514" spans="1:47" x14ac:dyDescent="0.35">
      <c r="A514">
        <v>137</v>
      </c>
      <c r="B514">
        <v>72</v>
      </c>
      <c r="C514" s="12">
        <v>1791</v>
      </c>
      <c r="D514" s="12">
        <v>4</v>
      </c>
      <c r="E514" s="12">
        <v>12</v>
      </c>
      <c r="F514"/>
      <c r="G514" t="s">
        <v>45</v>
      </c>
      <c r="H514" t="s">
        <v>483</v>
      </c>
      <c r="I514" s="32" t="s">
        <v>1086</v>
      </c>
      <c r="J514" s="32" t="s">
        <v>1384</v>
      </c>
      <c r="K514"/>
      <c r="L514" s="5">
        <v>90</v>
      </c>
      <c r="M514" s="5">
        <v>88</v>
      </c>
      <c r="O514" s="8">
        <v>131</v>
      </c>
      <c r="P514" s="8">
        <v>68</v>
      </c>
      <c r="Q514" s="7">
        <v>1791</v>
      </c>
      <c r="R514" s="7">
        <v>4</v>
      </c>
      <c r="S514" s="7">
        <v>12</v>
      </c>
      <c r="U514" s="31" t="s">
        <v>45</v>
      </c>
      <c r="V514" s="31" t="s">
        <v>483</v>
      </c>
      <c r="W514" s="32" t="s">
        <v>1086</v>
      </c>
      <c r="X514" s="32" t="s">
        <v>1384</v>
      </c>
      <c r="Z514" s="43">
        <v>45</v>
      </c>
      <c r="AA514" s="43">
        <v>44</v>
      </c>
      <c r="AC514">
        <v>135</v>
      </c>
      <c r="AD514">
        <v>70</v>
      </c>
      <c r="AE514" s="12">
        <v>1791</v>
      </c>
      <c r="AF514" s="12">
        <v>4</v>
      </c>
      <c r="AG514" s="12">
        <v>12</v>
      </c>
      <c r="AH514" s="12">
        <v>268</v>
      </c>
      <c r="AI514"/>
      <c r="AJ514" t="s">
        <v>45</v>
      </c>
      <c r="AK514" t="s">
        <v>483</v>
      </c>
      <c r="AL514" s="32" t="s">
        <v>1086</v>
      </c>
      <c r="AM514" s="32" t="s">
        <v>1384</v>
      </c>
      <c r="AN514" s="32"/>
      <c r="AO514">
        <v>46</v>
      </c>
      <c r="AP514">
        <v>56</v>
      </c>
      <c r="AR514" s="6">
        <f t="shared" si="28"/>
        <v>182.88</v>
      </c>
      <c r="AS514" s="6">
        <f t="shared" si="29"/>
        <v>-9.6000000000000139</v>
      </c>
      <c r="AT514" s="6">
        <f t="shared" si="30"/>
        <v>-5.2400000000000064</v>
      </c>
      <c r="AU514" s="6">
        <f t="shared" si="31"/>
        <v>14.399999999999993</v>
      </c>
    </row>
    <row r="515" spans="1:47" x14ac:dyDescent="0.35">
      <c r="A515">
        <v>120</v>
      </c>
      <c r="B515">
        <v>63</v>
      </c>
      <c r="C515" s="12">
        <v>1791</v>
      </c>
      <c r="D515" s="12">
        <v>4</v>
      </c>
      <c r="E515" s="12">
        <v>12</v>
      </c>
      <c r="F515"/>
      <c r="G515" t="s">
        <v>39</v>
      </c>
      <c r="H515" t="s">
        <v>84</v>
      </c>
      <c r="I515" s="32" t="s">
        <v>24</v>
      </c>
      <c r="J515" s="32" t="s">
        <v>1384</v>
      </c>
      <c r="K515" s="32" t="s">
        <v>260</v>
      </c>
      <c r="L515" s="5">
        <v>3653</v>
      </c>
      <c r="M515" s="5">
        <v>60</v>
      </c>
      <c r="O515" s="8">
        <v>132</v>
      </c>
      <c r="P515" s="8">
        <v>68</v>
      </c>
      <c r="Q515" s="7">
        <v>1791</v>
      </c>
      <c r="R515" s="7">
        <v>4</v>
      </c>
      <c r="S515" s="7">
        <v>12</v>
      </c>
      <c r="U515" s="31" t="s">
        <v>39</v>
      </c>
      <c r="V515" s="31" t="s">
        <v>84</v>
      </c>
      <c r="W515" s="32" t="s">
        <v>24</v>
      </c>
      <c r="X515" s="32" t="s">
        <v>1384</v>
      </c>
      <c r="Y515" s="32" t="s">
        <v>260</v>
      </c>
      <c r="Z515" s="43">
        <v>1826</v>
      </c>
      <c r="AA515" s="43">
        <v>80</v>
      </c>
      <c r="AC515">
        <v>135</v>
      </c>
      <c r="AD515">
        <v>70</v>
      </c>
      <c r="AE515" s="12">
        <v>1791</v>
      </c>
      <c r="AF515" s="12">
        <v>4</v>
      </c>
      <c r="AG515" s="12">
        <v>12</v>
      </c>
      <c r="AH515" s="12">
        <v>268</v>
      </c>
      <c r="AI515"/>
      <c r="AJ515" t="s">
        <v>39</v>
      </c>
      <c r="AK515" t="s">
        <v>84</v>
      </c>
      <c r="AL515" s="32" t="s">
        <v>24</v>
      </c>
      <c r="AM515" s="32" t="s">
        <v>1384</v>
      </c>
      <c r="AN515" s="32" t="s">
        <v>260</v>
      </c>
      <c r="AO515">
        <v>1157</v>
      </c>
      <c r="AP515">
        <v>38</v>
      </c>
      <c r="AR515" s="6">
        <f t="shared" si="28"/>
        <v>6637.7800000000007</v>
      </c>
      <c r="AS515" s="6">
        <f t="shared" si="29"/>
        <v>-703.47555555555539</v>
      </c>
      <c r="AT515" s="6">
        <f t="shared" si="30"/>
        <v>-351.53777777777771</v>
      </c>
      <c r="AU515" s="6">
        <f t="shared" si="31"/>
        <v>1055.2133333333331</v>
      </c>
    </row>
    <row r="516" spans="1:47" x14ac:dyDescent="0.35">
      <c r="A516">
        <v>139</v>
      </c>
      <c r="B516">
        <v>73</v>
      </c>
      <c r="C516" s="12">
        <v>1791</v>
      </c>
      <c r="D516" s="12">
        <v>4</v>
      </c>
      <c r="E516" s="12">
        <v>12</v>
      </c>
      <c r="F516"/>
      <c r="G516" t="s">
        <v>47</v>
      </c>
      <c r="H516" t="s">
        <v>557</v>
      </c>
      <c r="I516" s="32"/>
      <c r="J516" s="32"/>
      <c r="K516"/>
      <c r="L516" s="5">
        <v>284</v>
      </c>
      <c r="M516" s="5">
        <v>60</v>
      </c>
      <c r="O516" s="8">
        <v>117</v>
      </c>
      <c r="P516" s="8">
        <v>68</v>
      </c>
      <c r="Q516" s="7">
        <v>1791</v>
      </c>
      <c r="R516" s="7">
        <v>4</v>
      </c>
      <c r="S516" s="7">
        <v>12</v>
      </c>
      <c r="U516" s="31" t="s">
        <v>47</v>
      </c>
      <c r="V516" s="31" t="s">
        <v>557</v>
      </c>
      <c r="Z516" s="43">
        <v>142</v>
      </c>
      <c r="AA516" s="43">
        <v>31</v>
      </c>
      <c r="AC516">
        <v>136</v>
      </c>
      <c r="AD516">
        <v>70</v>
      </c>
      <c r="AE516" s="12">
        <v>1791</v>
      </c>
      <c r="AF516" s="12">
        <v>4</v>
      </c>
      <c r="AG516" s="12">
        <v>12</v>
      </c>
      <c r="AH516" s="12">
        <v>269</v>
      </c>
      <c r="AI516"/>
      <c r="AJ516" t="s">
        <v>47</v>
      </c>
      <c r="AK516" t="s">
        <v>557</v>
      </c>
      <c r="AL516" s="32"/>
      <c r="AM516" s="32"/>
      <c r="AN516" s="32"/>
      <c r="AO516">
        <v>76</v>
      </c>
      <c r="AP516">
        <v>84</v>
      </c>
      <c r="AR516" s="6">
        <f t="shared" si="28"/>
        <v>503.75</v>
      </c>
      <c r="AS516" s="6">
        <f t="shared" si="29"/>
        <v>-60.711111111111116</v>
      </c>
      <c r="AT516" s="6">
        <f t="shared" si="30"/>
        <v>-30.655555555555559</v>
      </c>
      <c r="AU516" s="6">
        <f t="shared" si="31"/>
        <v>91.076666666666654</v>
      </c>
    </row>
    <row r="517" spans="1:47" x14ac:dyDescent="0.35">
      <c r="A517">
        <v>139</v>
      </c>
      <c r="B517">
        <v>73</v>
      </c>
      <c r="C517" s="12">
        <v>1791</v>
      </c>
      <c r="D517" s="12">
        <v>4</v>
      </c>
      <c r="E517" s="12">
        <v>12</v>
      </c>
      <c r="F517"/>
      <c r="G517" t="s">
        <v>556</v>
      </c>
      <c r="H517" t="s">
        <v>194</v>
      </c>
      <c r="I517" t="s">
        <v>1400</v>
      </c>
      <c r="J517" s="32" t="s">
        <v>1384</v>
      </c>
      <c r="L517" s="5">
        <v>81</v>
      </c>
      <c r="M517" s="5">
        <v>90</v>
      </c>
      <c r="O517" s="8">
        <v>126</v>
      </c>
      <c r="P517" s="8">
        <v>61</v>
      </c>
      <c r="Q517" s="7">
        <v>1791</v>
      </c>
      <c r="R517" s="7">
        <v>4</v>
      </c>
      <c r="S517" s="7">
        <v>12</v>
      </c>
      <c r="U517" s="31" t="s">
        <v>570</v>
      </c>
      <c r="V517" s="31" t="s">
        <v>194</v>
      </c>
      <c r="W517" t="s">
        <v>1400</v>
      </c>
      <c r="X517" s="32" t="s">
        <v>1384</v>
      </c>
      <c r="Z517" s="43">
        <v>40</v>
      </c>
      <c r="AA517" s="43">
        <v>96</v>
      </c>
      <c r="AC517">
        <v>135</v>
      </c>
      <c r="AD517">
        <v>70</v>
      </c>
      <c r="AE517" s="12">
        <v>1791</v>
      </c>
      <c r="AF517" s="12">
        <v>4</v>
      </c>
      <c r="AG517" s="12">
        <v>12</v>
      </c>
      <c r="AH517" s="12">
        <v>269</v>
      </c>
      <c r="AI517"/>
      <c r="AJ517" t="s">
        <v>570</v>
      </c>
      <c r="AK517" t="s">
        <v>194</v>
      </c>
      <c r="AL517" t="s">
        <v>1400</v>
      </c>
      <c r="AM517" s="32" t="s">
        <v>1384</v>
      </c>
      <c r="AN517" s="32"/>
      <c r="AO517">
        <v>22</v>
      </c>
      <c r="AP517">
        <v>11</v>
      </c>
      <c r="AR517" s="6">
        <f t="shared" si="28"/>
        <v>144.97000000000003</v>
      </c>
      <c r="AS517" s="6">
        <f t="shared" si="29"/>
        <v>-17.468888888888877</v>
      </c>
      <c r="AT517" s="6">
        <f t="shared" si="30"/>
        <v>-8.6844444444444395</v>
      </c>
      <c r="AU517" s="6">
        <f t="shared" si="31"/>
        <v>26.213333333333338</v>
      </c>
    </row>
    <row r="518" spans="1:47" x14ac:dyDescent="0.35">
      <c r="A518">
        <v>137</v>
      </c>
      <c r="B518">
        <v>72</v>
      </c>
      <c r="C518" s="12">
        <v>1791</v>
      </c>
      <c r="D518" s="12">
        <v>4</v>
      </c>
      <c r="E518" s="12">
        <v>12</v>
      </c>
      <c r="F518"/>
      <c r="G518" t="s">
        <v>547</v>
      </c>
      <c r="H518" t="s">
        <v>194</v>
      </c>
      <c r="I518"/>
      <c r="J518" s="32"/>
      <c r="K518"/>
      <c r="L518" s="5">
        <v>259</v>
      </c>
      <c r="M518" s="5">
        <v>70</v>
      </c>
      <c r="O518" s="8">
        <v>132</v>
      </c>
      <c r="P518" s="8">
        <v>65</v>
      </c>
      <c r="Q518" s="7">
        <v>1791</v>
      </c>
      <c r="R518" s="7">
        <v>4</v>
      </c>
      <c r="S518" s="7">
        <v>12</v>
      </c>
      <c r="U518" s="31" t="s">
        <v>547</v>
      </c>
      <c r="V518" s="31" t="s">
        <v>194</v>
      </c>
      <c r="Z518" s="43">
        <v>129</v>
      </c>
      <c r="AA518" s="43">
        <v>85</v>
      </c>
      <c r="AC518">
        <v>135</v>
      </c>
      <c r="AD518">
        <v>70</v>
      </c>
      <c r="AE518" s="12">
        <v>1791</v>
      </c>
      <c r="AF518" s="12">
        <v>4</v>
      </c>
      <c r="AG518" s="12">
        <v>12</v>
      </c>
      <c r="AH518" s="12">
        <v>264</v>
      </c>
      <c r="AI518"/>
      <c r="AJ518" t="s">
        <v>547</v>
      </c>
      <c r="AK518" t="s">
        <v>194</v>
      </c>
      <c r="AL518" s="32"/>
      <c r="AM518" s="32"/>
      <c r="AN518" s="32"/>
      <c r="AO518">
        <v>109</v>
      </c>
      <c r="AP518">
        <v>83</v>
      </c>
      <c r="AR518" s="6">
        <f t="shared" si="28"/>
        <v>499.38</v>
      </c>
      <c r="AS518" s="6">
        <f t="shared" si="29"/>
        <v>-37.753333333333345</v>
      </c>
      <c r="AT518" s="6">
        <f t="shared" si="30"/>
        <v>-18.72666666666667</v>
      </c>
      <c r="AU518" s="6">
        <f t="shared" si="31"/>
        <v>56.629999999999981</v>
      </c>
    </row>
    <row r="519" spans="1:47" x14ac:dyDescent="0.35">
      <c r="A519">
        <v>138</v>
      </c>
      <c r="B519">
        <v>72</v>
      </c>
      <c r="C519" s="12">
        <v>1791</v>
      </c>
      <c r="D519" s="12">
        <v>4</v>
      </c>
      <c r="E519" s="12">
        <v>12</v>
      </c>
      <c r="F519"/>
      <c r="G519" t="s">
        <v>71</v>
      </c>
      <c r="H519" t="s">
        <v>304</v>
      </c>
      <c r="I519" t="s">
        <v>551</v>
      </c>
      <c r="J519" s="32" t="s">
        <v>1384</v>
      </c>
      <c r="K519" t="s">
        <v>552</v>
      </c>
      <c r="L519" s="5">
        <v>538</v>
      </c>
      <c r="M519" s="5">
        <v>92</v>
      </c>
      <c r="O519" s="8">
        <v>133</v>
      </c>
      <c r="P519" s="8">
        <v>69</v>
      </c>
      <c r="Q519" s="7">
        <v>1791</v>
      </c>
      <c r="R519" s="7">
        <v>4</v>
      </c>
      <c r="S519" s="7">
        <v>12</v>
      </c>
      <c r="U519" s="31" t="s">
        <v>1415</v>
      </c>
      <c r="W519" s="32" t="s">
        <v>24</v>
      </c>
      <c r="X519" s="32" t="s">
        <v>1384</v>
      </c>
      <c r="Y519" s="32" t="s">
        <v>552</v>
      </c>
      <c r="Z519" s="43">
        <v>269</v>
      </c>
      <c r="AA519" s="43">
        <v>46</v>
      </c>
      <c r="AC519">
        <v>135</v>
      </c>
      <c r="AD519">
        <v>70</v>
      </c>
      <c r="AE519" s="12">
        <v>1791</v>
      </c>
      <c r="AF519" s="12">
        <v>4</v>
      </c>
      <c r="AG519" s="12">
        <v>12</v>
      </c>
      <c r="AH519" s="12">
        <v>265</v>
      </c>
      <c r="AI519"/>
      <c r="AJ519" t="s">
        <v>71</v>
      </c>
      <c r="AK519" t="s">
        <v>304</v>
      </c>
      <c r="AL519" s="32" t="s">
        <v>24</v>
      </c>
      <c r="AM519" s="32" t="s">
        <v>1384</v>
      </c>
      <c r="AN519" s="32" t="s">
        <v>552</v>
      </c>
      <c r="AO519">
        <v>252</v>
      </c>
      <c r="AP519">
        <v>65</v>
      </c>
      <c r="AR519" s="6">
        <f t="shared" si="28"/>
        <v>1061.0300000000002</v>
      </c>
      <c r="AS519" s="6">
        <f t="shared" si="29"/>
        <v>-67.351111111111024</v>
      </c>
      <c r="AT519" s="6">
        <f t="shared" si="30"/>
        <v>-34.135555555555513</v>
      </c>
      <c r="AU519" s="6">
        <f t="shared" si="31"/>
        <v>101.02666666666673</v>
      </c>
    </row>
    <row r="520" spans="1:47" x14ac:dyDescent="0.35">
      <c r="A520">
        <v>138</v>
      </c>
      <c r="B520">
        <v>72</v>
      </c>
      <c r="C520" s="12">
        <v>1791</v>
      </c>
      <c r="D520" s="12">
        <v>4</v>
      </c>
      <c r="E520" s="12">
        <v>12</v>
      </c>
      <c r="F520"/>
      <c r="G520" t="s">
        <v>45</v>
      </c>
      <c r="H520" t="s">
        <v>553</v>
      </c>
      <c r="I520" t="s">
        <v>24</v>
      </c>
      <c r="J520" s="32" t="s">
        <v>1384</v>
      </c>
      <c r="K520"/>
      <c r="L520" s="5">
        <v>7</v>
      </c>
      <c r="M520" s="5">
        <v>83</v>
      </c>
      <c r="O520" s="8">
        <v>132</v>
      </c>
      <c r="P520" s="8">
        <v>68</v>
      </c>
      <c r="Q520" s="7">
        <v>1791</v>
      </c>
      <c r="R520" s="7">
        <v>4</v>
      </c>
      <c r="S520" s="7">
        <v>12</v>
      </c>
      <c r="U520" s="31" t="s">
        <v>45</v>
      </c>
      <c r="V520" s="31" t="s">
        <v>553</v>
      </c>
      <c r="W520" s="32" t="s">
        <v>24</v>
      </c>
      <c r="X520" s="32" t="s">
        <v>1384</v>
      </c>
      <c r="Z520" s="43">
        <v>3</v>
      </c>
      <c r="AA520" s="43">
        <v>92</v>
      </c>
      <c r="AC520">
        <v>135</v>
      </c>
      <c r="AD520">
        <v>70</v>
      </c>
      <c r="AE520" s="12">
        <v>1791</v>
      </c>
      <c r="AF520" s="12">
        <v>4</v>
      </c>
      <c r="AG520" s="12">
        <v>12</v>
      </c>
      <c r="AH520" s="12">
        <v>266</v>
      </c>
      <c r="AI520"/>
      <c r="AJ520" t="s">
        <v>45</v>
      </c>
      <c r="AK520" t="s">
        <v>553</v>
      </c>
      <c r="AL520" s="32" t="s">
        <v>24</v>
      </c>
      <c r="AM520" s="32" t="s">
        <v>1384</v>
      </c>
      <c r="AN520" s="32"/>
      <c r="AO520"/>
      <c r="AP520"/>
      <c r="AR520" s="6">
        <f t="shared" si="28"/>
        <v>11.75</v>
      </c>
      <c r="AS520" s="6">
        <f t="shared" si="29"/>
        <v>-2.6077777777777778</v>
      </c>
      <c r="AT520" s="6">
        <f t="shared" si="30"/>
        <v>-1.2188888888888889</v>
      </c>
      <c r="AU520" s="6">
        <f t="shared" si="31"/>
        <v>3.9166666666666665</v>
      </c>
    </row>
    <row r="521" spans="1:47" x14ac:dyDescent="0.35">
      <c r="A521">
        <v>138</v>
      </c>
      <c r="B521">
        <v>72</v>
      </c>
      <c r="C521" s="12">
        <v>1791</v>
      </c>
      <c r="D521" s="12">
        <v>4</v>
      </c>
      <c r="E521" s="12">
        <v>12</v>
      </c>
      <c r="F521"/>
      <c r="G521" t="s">
        <v>413</v>
      </c>
      <c r="H521" t="s">
        <v>550</v>
      </c>
      <c r="I521" t="s">
        <v>1382</v>
      </c>
      <c r="J521" t="s">
        <v>1384</v>
      </c>
      <c r="K521"/>
      <c r="L521" s="5">
        <v>80</v>
      </c>
      <c r="M521" s="5">
        <v>28</v>
      </c>
      <c r="O521" s="8">
        <v>132</v>
      </c>
      <c r="P521" s="8">
        <v>68</v>
      </c>
      <c r="Q521" s="7">
        <v>1791</v>
      </c>
      <c r="R521" s="7">
        <v>4</v>
      </c>
      <c r="S521" s="7">
        <v>12</v>
      </c>
      <c r="U521" s="31" t="s">
        <v>413</v>
      </c>
      <c r="V521" s="31" t="s">
        <v>550</v>
      </c>
      <c r="W521" s="32" t="s">
        <v>908</v>
      </c>
      <c r="X521" t="s">
        <v>1384</v>
      </c>
      <c r="Z521" s="43">
        <v>40</v>
      </c>
      <c r="AA521" s="43">
        <v>15</v>
      </c>
      <c r="AC521">
        <v>135</v>
      </c>
      <c r="AD521">
        <v>70</v>
      </c>
      <c r="AE521" s="12">
        <v>1791</v>
      </c>
      <c r="AF521" s="12">
        <v>4</v>
      </c>
      <c r="AG521" s="12">
        <v>12</v>
      </c>
      <c r="AH521" s="12">
        <v>265</v>
      </c>
      <c r="AI521"/>
      <c r="AJ521" t="s">
        <v>413</v>
      </c>
      <c r="AK521" t="s">
        <v>550</v>
      </c>
      <c r="AL521" s="32" t="s">
        <v>908</v>
      </c>
      <c r="AM521" t="s">
        <v>1384</v>
      </c>
      <c r="AN521" s="32"/>
      <c r="AO521">
        <v>28</v>
      </c>
      <c r="AP521">
        <v>90</v>
      </c>
      <c r="AR521" s="6">
        <f t="shared" si="28"/>
        <v>149.33000000000001</v>
      </c>
      <c r="AS521" s="6">
        <f t="shared" si="29"/>
        <v>-13.91111111111111</v>
      </c>
      <c r="AT521" s="6">
        <f t="shared" si="30"/>
        <v>-7.0955555555555554</v>
      </c>
      <c r="AU521" s="6">
        <f t="shared" si="31"/>
        <v>20.876666666666672</v>
      </c>
    </row>
    <row r="522" spans="1:47" x14ac:dyDescent="0.35">
      <c r="A522">
        <v>137</v>
      </c>
      <c r="B522">
        <v>72</v>
      </c>
      <c r="C522" s="12">
        <v>1791</v>
      </c>
      <c r="D522" s="12">
        <v>4</v>
      </c>
      <c r="E522" s="12">
        <v>12</v>
      </c>
      <c r="F522"/>
      <c r="G522" t="s">
        <v>548</v>
      </c>
      <c r="H522" t="s">
        <v>549</v>
      </c>
      <c r="I522" t="s">
        <v>1382</v>
      </c>
      <c r="J522" t="s">
        <v>1384</v>
      </c>
      <c r="K522"/>
      <c r="L522" s="5">
        <v>511</v>
      </c>
      <c r="M522" s="5">
        <v>63</v>
      </c>
      <c r="O522" s="8">
        <v>133</v>
      </c>
      <c r="P522" s="8">
        <v>68</v>
      </c>
      <c r="Q522" s="7">
        <v>1791</v>
      </c>
      <c r="R522" s="7">
        <v>4</v>
      </c>
      <c r="S522" s="7">
        <v>12</v>
      </c>
      <c r="U522" s="31" t="s">
        <v>145</v>
      </c>
      <c r="V522" s="31" t="s">
        <v>549</v>
      </c>
      <c r="W522" s="32" t="s">
        <v>908</v>
      </c>
      <c r="X522" t="s">
        <v>1384</v>
      </c>
      <c r="Z522" s="43">
        <v>255</v>
      </c>
      <c r="AA522" s="43">
        <v>81</v>
      </c>
      <c r="AC522">
        <v>135</v>
      </c>
      <c r="AD522">
        <v>70</v>
      </c>
      <c r="AE522" s="12">
        <v>1791</v>
      </c>
      <c r="AF522" s="12">
        <v>4</v>
      </c>
      <c r="AG522" s="12">
        <v>12</v>
      </c>
      <c r="AH522" s="12">
        <v>264</v>
      </c>
      <c r="AI522"/>
      <c r="AJ522" t="s">
        <v>145</v>
      </c>
      <c r="AK522" t="s">
        <v>549</v>
      </c>
      <c r="AL522" s="32" t="s">
        <v>908</v>
      </c>
      <c r="AM522" t="s">
        <v>1384</v>
      </c>
      <c r="AN522" s="32"/>
      <c r="AO522">
        <v>230</v>
      </c>
      <c r="AP522">
        <v>13</v>
      </c>
      <c r="AR522" s="6">
        <f t="shared" si="28"/>
        <v>997.56999999999994</v>
      </c>
      <c r="AS522" s="6">
        <f t="shared" si="29"/>
        <v>-68.265555555555579</v>
      </c>
      <c r="AT522" s="6">
        <f t="shared" si="30"/>
        <v>-33.947777777777794</v>
      </c>
      <c r="AU522" s="6">
        <f t="shared" si="31"/>
        <v>102.39333333333332</v>
      </c>
    </row>
    <row r="523" spans="1:47" x14ac:dyDescent="0.35">
      <c r="A523">
        <v>138</v>
      </c>
      <c r="B523">
        <v>72</v>
      </c>
      <c r="C523" s="12">
        <v>1791</v>
      </c>
      <c r="D523" s="12">
        <v>4</v>
      </c>
      <c r="E523" s="12">
        <v>12</v>
      </c>
      <c r="F523"/>
      <c r="G523" t="s">
        <v>147</v>
      </c>
      <c r="H523" t="s">
        <v>106</v>
      </c>
      <c r="I523" t="s">
        <v>1383</v>
      </c>
      <c r="J523" t="s">
        <v>1384</v>
      </c>
      <c r="K523"/>
      <c r="L523" s="5">
        <v>233</v>
      </c>
      <c r="M523" s="5">
        <v>10</v>
      </c>
      <c r="O523" s="8">
        <v>133</v>
      </c>
      <c r="P523" s="8">
        <v>69</v>
      </c>
      <c r="Q523" s="7">
        <v>1791</v>
      </c>
      <c r="R523" s="7">
        <v>4</v>
      </c>
      <c r="S523" s="7">
        <v>12</v>
      </c>
      <c r="U523" s="31" t="s">
        <v>147</v>
      </c>
      <c r="V523" s="31" t="s">
        <v>106</v>
      </c>
      <c r="W523" s="32" t="s">
        <v>904</v>
      </c>
      <c r="X523" t="s">
        <v>1384</v>
      </c>
      <c r="Z523" s="43">
        <v>116</v>
      </c>
      <c r="AA523" s="43">
        <v>55</v>
      </c>
      <c r="AC523">
        <v>135</v>
      </c>
      <c r="AD523">
        <v>70</v>
      </c>
      <c r="AE523" s="12">
        <v>1791</v>
      </c>
      <c r="AF523" s="12">
        <v>4</v>
      </c>
      <c r="AG523" s="12">
        <v>12</v>
      </c>
      <c r="AH523" s="12">
        <v>268</v>
      </c>
      <c r="AI523"/>
      <c r="AJ523" t="s">
        <v>1271</v>
      </c>
      <c r="AK523" t="s">
        <v>106</v>
      </c>
      <c r="AL523" s="32" t="s">
        <v>904</v>
      </c>
      <c r="AM523" t="s">
        <v>1384</v>
      </c>
      <c r="AN523" s="32"/>
      <c r="AO523">
        <v>112</v>
      </c>
      <c r="AP523">
        <v>8</v>
      </c>
      <c r="AR523" s="6">
        <f t="shared" si="28"/>
        <v>461.73</v>
      </c>
      <c r="AS523" s="6">
        <f t="shared" si="29"/>
        <v>-27.886666666666663</v>
      </c>
      <c r="AT523" s="6">
        <f t="shared" si="30"/>
        <v>-13.493333333333331</v>
      </c>
      <c r="AU523" s="6">
        <f t="shared" si="31"/>
        <v>41.83</v>
      </c>
    </row>
    <row r="524" spans="1:47" x14ac:dyDescent="0.35">
      <c r="A524">
        <v>131</v>
      </c>
      <c r="B524">
        <v>69</v>
      </c>
      <c r="C524" s="12">
        <v>1791</v>
      </c>
      <c r="D524" s="12">
        <v>4</v>
      </c>
      <c r="E524" s="12">
        <v>12</v>
      </c>
      <c r="F524"/>
      <c r="G524" t="s">
        <v>360</v>
      </c>
      <c r="H524" t="s">
        <v>236</v>
      </c>
      <c r="I524"/>
      <c r="J524" s="32"/>
      <c r="K524"/>
      <c r="L524" s="5">
        <v>585</v>
      </c>
      <c r="M524" s="5">
        <v>83</v>
      </c>
      <c r="O524" s="8">
        <v>133</v>
      </c>
      <c r="P524" s="8">
        <v>69</v>
      </c>
      <c r="Q524" s="7">
        <v>1791</v>
      </c>
      <c r="R524" s="7">
        <v>4</v>
      </c>
      <c r="S524" s="7">
        <v>12</v>
      </c>
      <c r="U524" s="31" t="s">
        <v>360</v>
      </c>
      <c r="V524" s="31" t="s">
        <v>236</v>
      </c>
      <c r="Z524" s="43">
        <v>292</v>
      </c>
      <c r="AA524" s="43">
        <v>92</v>
      </c>
      <c r="AC524">
        <v>135</v>
      </c>
      <c r="AD524">
        <v>70</v>
      </c>
      <c r="AE524" s="12">
        <v>1791</v>
      </c>
      <c r="AF524" s="12">
        <v>4</v>
      </c>
      <c r="AG524" s="12">
        <v>12</v>
      </c>
      <c r="AH524" s="12">
        <v>265</v>
      </c>
      <c r="AI524"/>
      <c r="AJ524" t="s">
        <v>360</v>
      </c>
      <c r="AK524" t="s">
        <v>236</v>
      </c>
      <c r="AL524" s="32"/>
      <c r="AM524" s="32"/>
      <c r="AN524" s="32"/>
      <c r="AO524">
        <v>158</v>
      </c>
      <c r="AP524">
        <v>10</v>
      </c>
      <c r="AR524" s="6">
        <f t="shared" si="28"/>
        <v>1036.8499999999999</v>
      </c>
      <c r="AS524" s="6">
        <f t="shared" si="29"/>
        <v>-125.00777777777786</v>
      </c>
      <c r="AT524" s="6">
        <f t="shared" si="30"/>
        <v>-62.41888888888893</v>
      </c>
      <c r="AU524" s="6">
        <f t="shared" si="31"/>
        <v>187.51666666666662</v>
      </c>
    </row>
    <row r="525" spans="1:47" x14ac:dyDescent="0.35">
      <c r="A525">
        <v>139</v>
      </c>
      <c r="B525">
        <v>73</v>
      </c>
      <c r="C525" s="12">
        <v>1791</v>
      </c>
      <c r="D525" s="12">
        <v>4</v>
      </c>
      <c r="E525" s="12">
        <v>13</v>
      </c>
      <c r="F525"/>
      <c r="G525" t="s">
        <v>140</v>
      </c>
      <c r="H525" t="s">
        <v>558</v>
      </c>
      <c r="I525" t="s">
        <v>358</v>
      </c>
      <c r="J525" s="32" t="s">
        <v>1384</v>
      </c>
      <c r="K525"/>
      <c r="L525" s="5">
        <v>1284</v>
      </c>
      <c r="M525" s="5">
        <v>34</v>
      </c>
      <c r="O525" s="8">
        <v>134</v>
      </c>
      <c r="P525" s="8">
        <v>69</v>
      </c>
      <c r="Q525" s="7">
        <v>1791</v>
      </c>
      <c r="R525" s="7">
        <v>4</v>
      </c>
      <c r="S525" s="7">
        <v>13</v>
      </c>
      <c r="U525" s="31" t="s">
        <v>140</v>
      </c>
      <c r="V525" s="31" t="s">
        <v>558</v>
      </c>
      <c r="W525" s="32" t="s">
        <v>358</v>
      </c>
      <c r="X525" s="32" t="s">
        <v>1384</v>
      </c>
      <c r="Z525" s="43">
        <v>642</v>
      </c>
      <c r="AA525" s="43">
        <v>17</v>
      </c>
      <c r="AC525">
        <v>136</v>
      </c>
      <c r="AD525">
        <v>70</v>
      </c>
      <c r="AE525" s="12">
        <v>1791</v>
      </c>
      <c r="AF525" s="12">
        <v>4</v>
      </c>
      <c r="AG525" s="12">
        <v>13</v>
      </c>
      <c r="AH525" s="12">
        <v>269</v>
      </c>
      <c r="AI525"/>
      <c r="AJ525" t="s">
        <v>140</v>
      </c>
      <c r="AK525" t="s">
        <v>558</v>
      </c>
      <c r="AL525" s="32" t="s">
        <v>358</v>
      </c>
      <c r="AM525" s="32" t="s">
        <v>1384</v>
      </c>
      <c r="AN525" s="32"/>
      <c r="AO525">
        <v>346</v>
      </c>
      <c r="AP525">
        <v>76</v>
      </c>
      <c r="AR525" s="6">
        <f t="shared" ref="AR525:AR588" si="32">+L525+M525/100+Z525+AA525/100+AO525+AP525/100</f>
        <v>2273.2700000000004</v>
      </c>
      <c r="AS525" s="6">
        <f t="shared" ref="AS525:AS588" si="33">+(4/9)*AR525-L525-M525/100</f>
        <v>-273.99777777777757</v>
      </c>
      <c r="AT525" s="6">
        <f t="shared" ref="AT525:AT588" si="34">+(2/9)*AR525-Z525-M525/100</f>
        <v>-137.1688888888888</v>
      </c>
      <c r="AU525" s="6">
        <f t="shared" ref="AU525:AU588" si="35">+(3/9)*AR525-AO525-AP525/100</f>
        <v>410.99666666666678</v>
      </c>
    </row>
    <row r="526" spans="1:47" x14ac:dyDescent="0.35">
      <c r="A526">
        <v>139</v>
      </c>
      <c r="B526">
        <v>73</v>
      </c>
      <c r="C526" s="12">
        <v>1791</v>
      </c>
      <c r="D526" s="12">
        <v>4</v>
      </c>
      <c r="E526" s="12">
        <v>13</v>
      </c>
      <c r="F526"/>
      <c r="G526" t="s">
        <v>55</v>
      </c>
      <c r="H526" t="s">
        <v>559</v>
      </c>
      <c r="I526" t="s">
        <v>565</v>
      </c>
      <c r="J526" s="32" t="s">
        <v>1384</v>
      </c>
      <c r="K526"/>
      <c r="L526" s="5">
        <v>214</v>
      </c>
      <c r="M526" s="5">
        <v>36</v>
      </c>
      <c r="O526" s="8">
        <v>134</v>
      </c>
      <c r="P526" s="8">
        <v>69</v>
      </c>
      <c r="Q526" s="7">
        <v>1791</v>
      </c>
      <c r="R526" s="7">
        <v>4</v>
      </c>
      <c r="S526" s="7">
        <v>13</v>
      </c>
      <c r="U526" s="31" t="s">
        <v>55</v>
      </c>
      <c r="V526" s="31" t="s">
        <v>559</v>
      </c>
      <c r="W526" s="32" t="s">
        <v>1087</v>
      </c>
      <c r="X526" s="32" t="s">
        <v>1384</v>
      </c>
      <c r="Z526" s="43">
        <v>107</v>
      </c>
      <c r="AA526" s="43">
        <v>19</v>
      </c>
      <c r="AC526">
        <v>136</v>
      </c>
      <c r="AD526">
        <v>70</v>
      </c>
      <c r="AE526" s="12">
        <v>1791</v>
      </c>
      <c r="AF526" s="12">
        <v>4</v>
      </c>
      <c r="AG526" s="12">
        <v>13</v>
      </c>
      <c r="AH526" s="12">
        <v>270</v>
      </c>
      <c r="AI526"/>
      <c r="AJ526" t="s">
        <v>55</v>
      </c>
      <c r="AK526" t="s">
        <v>559</v>
      </c>
      <c r="AL526" s="32" t="s">
        <v>1087</v>
      </c>
      <c r="AM526" s="32" t="s">
        <v>1384</v>
      </c>
      <c r="AN526" s="32"/>
      <c r="AO526">
        <v>106</v>
      </c>
      <c r="AP526">
        <v>44</v>
      </c>
      <c r="AR526" s="6">
        <f t="shared" si="32"/>
        <v>427.99</v>
      </c>
      <c r="AS526" s="6">
        <f t="shared" si="33"/>
        <v>-24.14222222222223</v>
      </c>
      <c r="AT526" s="6">
        <f t="shared" si="34"/>
        <v>-12.251111111111115</v>
      </c>
      <c r="AU526" s="6">
        <f t="shared" si="35"/>
        <v>36.223333333333329</v>
      </c>
    </row>
    <row r="527" spans="1:47" x14ac:dyDescent="0.35">
      <c r="A527">
        <v>140</v>
      </c>
      <c r="B527">
        <v>73</v>
      </c>
      <c r="C527" s="12">
        <v>1791</v>
      </c>
      <c r="D527" s="12">
        <v>4</v>
      </c>
      <c r="E527" s="12">
        <v>13</v>
      </c>
      <c r="F527"/>
      <c r="G527" t="s">
        <v>561</v>
      </c>
      <c r="H527" t="s">
        <v>187</v>
      </c>
      <c r="I527" t="s">
        <v>24</v>
      </c>
      <c r="J527" s="32" t="s">
        <v>1384</v>
      </c>
      <c r="K527"/>
      <c r="L527" s="5">
        <v>262</v>
      </c>
      <c r="M527" s="5">
        <v>26</v>
      </c>
      <c r="O527" s="8">
        <v>134</v>
      </c>
      <c r="P527" s="8">
        <v>69</v>
      </c>
      <c r="Q527" s="7">
        <v>1791</v>
      </c>
      <c r="R527" s="7">
        <v>4</v>
      </c>
      <c r="S527" s="7">
        <v>13</v>
      </c>
      <c r="U527" s="31" t="s">
        <v>561</v>
      </c>
      <c r="V527" s="31" t="s">
        <v>187</v>
      </c>
      <c r="W527" s="32" t="s">
        <v>24</v>
      </c>
      <c r="X527" s="32" t="s">
        <v>1384</v>
      </c>
      <c r="Z527" s="43">
        <v>131</v>
      </c>
      <c r="AA527" s="43">
        <v>13</v>
      </c>
      <c r="AC527">
        <v>136</v>
      </c>
      <c r="AD527">
        <v>70</v>
      </c>
      <c r="AE527" s="12">
        <v>1791</v>
      </c>
      <c r="AF527" s="12">
        <v>4</v>
      </c>
      <c r="AG527" s="12">
        <v>13</v>
      </c>
      <c r="AH527" s="12">
        <v>270</v>
      </c>
      <c r="AI527"/>
      <c r="AJ527" t="s">
        <v>561</v>
      </c>
      <c r="AK527" t="s">
        <v>187</v>
      </c>
      <c r="AL527" s="32" t="s">
        <v>24</v>
      </c>
      <c r="AM527" s="32" t="s">
        <v>1384</v>
      </c>
      <c r="AN527" s="32"/>
      <c r="AO527">
        <v>188</v>
      </c>
      <c r="AP527">
        <v>74</v>
      </c>
      <c r="AR527" s="6">
        <f t="shared" si="32"/>
        <v>582.13</v>
      </c>
      <c r="AS527" s="6">
        <f t="shared" si="33"/>
        <v>-3.53555555555557</v>
      </c>
      <c r="AT527" s="6">
        <f t="shared" si="34"/>
        <v>-1.8977777777777851</v>
      </c>
      <c r="AU527" s="6">
        <f t="shared" si="35"/>
        <v>5.3033333333333221</v>
      </c>
    </row>
    <row r="528" spans="1:47" x14ac:dyDescent="0.35">
      <c r="A528">
        <v>49</v>
      </c>
      <c r="B528">
        <v>27</v>
      </c>
      <c r="C528" s="12">
        <v>1791</v>
      </c>
      <c r="D528" s="12">
        <v>4</v>
      </c>
      <c r="E528" s="12">
        <v>13</v>
      </c>
      <c r="F528"/>
      <c r="G528" t="s">
        <v>231</v>
      </c>
      <c r="H528" t="s">
        <v>92</v>
      </c>
      <c r="I528" t="s">
        <v>24</v>
      </c>
      <c r="J528" s="32" t="s">
        <v>1384</v>
      </c>
      <c r="K528" t="s">
        <v>25</v>
      </c>
      <c r="L528" s="5">
        <v>317</v>
      </c>
      <c r="M528" s="5">
        <v>79</v>
      </c>
      <c r="O528" s="8">
        <v>47</v>
      </c>
      <c r="P528" s="8">
        <v>76</v>
      </c>
      <c r="Q528" s="7">
        <v>1791</v>
      </c>
      <c r="R528" s="7">
        <v>4</v>
      </c>
      <c r="S528" s="7">
        <v>18</v>
      </c>
      <c r="U528" s="31" t="s">
        <v>231</v>
      </c>
      <c r="V528" s="31" t="s">
        <v>92</v>
      </c>
      <c r="W528" s="32" t="s">
        <v>24</v>
      </c>
      <c r="X528" s="32" t="s">
        <v>1384</v>
      </c>
      <c r="Y528" s="32" t="s">
        <v>25</v>
      </c>
      <c r="Z528" s="43">
        <v>158</v>
      </c>
      <c r="AA528" s="43">
        <v>89</v>
      </c>
      <c r="AC528">
        <v>136</v>
      </c>
      <c r="AD528">
        <v>70</v>
      </c>
      <c r="AE528" s="12">
        <v>1791</v>
      </c>
      <c r="AF528" s="12">
        <v>4</v>
      </c>
      <c r="AG528" s="12">
        <v>18</v>
      </c>
      <c r="AH528" s="12">
        <v>308</v>
      </c>
      <c r="AI528"/>
      <c r="AJ528" t="s">
        <v>231</v>
      </c>
      <c r="AK528" t="s">
        <v>92</v>
      </c>
      <c r="AL528" s="32" t="s">
        <v>24</v>
      </c>
      <c r="AM528" s="32" t="s">
        <v>1384</v>
      </c>
      <c r="AN528" s="32" t="s">
        <v>25</v>
      </c>
      <c r="AO528">
        <v>1252</v>
      </c>
      <c r="AP528"/>
      <c r="AR528" s="6">
        <f t="shared" si="32"/>
        <v>1728.68</v>
      </c>
      <c r="AS528" s="6">
        <f t="shared" si="33"/>
        <v>450.51222222222219</v>
      </c>
      <c r="AT528" s="6">
        <f t="shared" si="34"/>
        <v>225.36111111111111</v>
      </c>
      <c r="AU528" s="6">
        <f t="shared" si="35"/>
        <v>-675.77333333333331</v>
      </c>
    </row>
    <row r="529" spans="1:47" x14ac:dyDescent="0.35">
      <c r="A529">
        <v>141</v>
      </c>
      <c r="B529">
        <v>74</v>
      </c>
      <c r="C529" s="12">
        <v>1791</v>
      </c>
      <c r="D529" s="12">
        <v>4</v>
      </c>
      <c r="E529" s="12">
        <v>13</v>
      </c>
      <c r="F529"/>
      <c r="G529" t="s">
        <v>567</v>
      </c>
      <c r="H529" t="s">
        <v>364</v>
      </c>
      <c r="I529" s="32" t="s">
        <v>898</v>
      </c>
      <c r="J529" s="32" t="s">
        <v>1384</v>
      </c>
      <c r="K529"/>
      <c r="L529" s="5">
        <v>694</v>
      </c>
      <c r="M529" s="5">
        <v>37</v>
      </c>
      <c r="O529" s="8">
        <v>134</v>
      </c>
      <c r="P529" s="8">
        <v>69</v>
      </c>
      <c r="Q529" s="7">
        <v>1791</v>
      </c>
      <c r="R529" s="7">
        <v>4</v>
      </c>
      <c r="S529" s="7">
        <v>13</v>
      </c>
      <c r="U529" s="31" t="s">
        <v>567</v>
      </c>
      <c r="V529" s="31" t="s">
        <v>364</v>
      </c>
      <c r="W529" s="32" t="s">
        <v>898</v>
      </c>
      <c r="X529" s="32" t="s">
        <v>1384</v>
      </c>
      <c r="Z529" s="43">
        <v>347</v>
      </c>
      <c r="AA529" s="43">
        <v>19</v>
      </c>
      <c r="AC529">
        <v>136</v>
      </c>
      <c r="AD529">
        <v>70</v>
      </c>
      <c r="AE529" s="12">
        <v>1791</v>
      </c>
      <c r="AF529" s="12">
        <v>4</v>
      </c>
      <c r="AG529" s="12">
        <v>13</v>
      </c>
      <c r="AH529" s="12">
        <v>272</v>
      </c>
      <c r="AI529"/>
      <c r="AJ529" t="s">
        <v>567</v>
      </c>
      <c r="AK529" t="s">
        <v>1272</v>
      </c>
      <c r="AL529" s="32" t="s">
        <v>898</v>
      </c>
      <c r="AM529" s="32" t="s">
        <v>1384</v>
      </c>
      <c r="AN529" s="32"/>
      <c r="AO529">
        <v>567</v>
      </c>
      <c r="AP529">
        <v>1</v>
      </c>
      <c r="AR529" s="6">
        <f t="shared" si="32"/>
        <v>1608.57</v>
      </c>
      <c r="AS529" s="6">
        <f t="shared" si="33"/>
        <v>20.549999999999958</v>
      </c>
      <c r="AT529" s="6">
        <f t="shared" si="34"/>
        <v>10.08999999999998</v>
      </c>
      <c r="AU529" s="6">
        <f t="shared" si="35"/>
        <v>-30.820000000000061</v>
      </c>
    </row>
    <row r="530" spans="1:47" x14ac:dyDescent="0.35">
      <c r="A530">
        <v>140</v>
      </c>
      <c r="B530">
        <v>73</v>
      </c>
      <c r="C530" s="12">
        <v>1791</v>
      </c>
      <c r="D530" s="12">
        <v>4</v>
      </c>
      <c r="E530" s="12">
        <v>13</v>
      </c>
      <c r="F530"/>
      <c r="G530" t="s">
        <v>45</v>
      </c>
      <c r="H530" t="s">
        <v>563</v>
      </c>
      <c r="I530" t="s">
        <v>564</v>
      </c>
      <c r="J530" t="s">
        <v>1384</v>
      </c>
      <c r="K530"/>
      <c r="L530" s="5">
        <v>2755</v>
      </c>
      <c r="M530" s="5">
        <v>24</v>
      </c>
      <c r="O530" s="8">
        <v>135</v>
      </c>
      <c r="P530" s="8">
        <v>69</v>
      </c>
      <c r="Q530" s="7">
        <v>1791</v>
      </c>
      <c r="R530" s="7">
        <v>4</v>
      </c>
      <c r="S530" s="7">
        <v>13</v>
      </c>
      <c r="U530" s="31" t="s">
        <v>45</v>
      </c>
      <c r="V530" s="31" t="s">
        <v>563</v>
      </c>
      <c r="W530" s="32" t="s">
        <v>537</v>
      </c>
      <c r="X530" t="s">
        <v>1384</v>
      </c>
      <c r="Z530" s="43">
        <v>1377</v>
      </c>
      <c r="AA530" s="43">
        <v>62</v>
      </c>
      <c r="AC530">
        <v>136</v>
      </c>
      <c r="AD530">
        <v>70</v>
      </c>
      <c r="AE530" s="12">
        <v>1791</v>
      </c>
      <c r="AF530" s="12">
        <v>4</v>
      </c>
      <c r="AG530" s="12">
        <v>13</v>
      </c>
      <c r="AH530" s="12">
        <v>271</v>
      </c>
      <c r="AI530"/>
      <c r="AJ530" t="s">
        <v>45</v>
      </c>
      <c r="AK530" t="s">
        <v>563</v>
      </c>
      <c r="AL530" s="32" t="s">
        <v>537</v>
      </c>
      <c r="AM530" t="s">
        <v>1384</v>
      </c>
      <c r="AN530" s="32"/>
      <c r="AO530">
        <v>772</v>
      </c>
      <c r="AP530">
        <v>91</v>
      </c>
      <c r="AR530" s="6">
        <f t="shared" si="32"/>
        <v>4905.7699999999995</v>
      </c>
      <c r="AS530" s="6">
        <f t="shared" si="33"/>
        <v>-574.89777777777795</v>
      </c>
      <c r="AT530" s="6">
        <f t="shared" si="34"/>
        <v>-287.06888888888898</v>
      </c>
      <c r="AU530" s="6">
        <f t="shared" si="35"/>
        <v>862.34666666666647</v>
      </c>
    </row>
    <row r="531" spans="1:47" x14ac:dyDescent="0.35">
      <c r="A531">
        <v>141</v>
      </c>
      <c r="B531">
        <v>74</v>
      </c>
      <c r="C531" s="12">
        <v>1791</v>
      </c>
      <c r="D531" s="12">
        <v>4</v>
      </c>
      <c r="E531" s="12">
        <v>13</v>
      </c>
      <c r="F531"/>
      <c r="G531" t="s">
        <v>47</v>
      </c>
      <c r="H531" t="s">
        <v>566</v>
      </c>
      <c r="I531"/>
      <c r="J531" s="32"/>
      <c r="K531"/>
      <c r="L531" s="5">
        <v>165</v>
      </c>
      <c r="M531" s="5">
        <v>81</v>
      </c>
      <c r="O531" s="8">
        <v>135</v>
      </c>
      <c r="P531" s="8">
        <v>70</v>
      </c>
      <c r="Q531" s="7">
        <v>1791</v>
      </c>
      <c r="R531" s="7">
        <v>4</v>
      </c>
      <c r="S531" s="7">
        <v>13</v>
      </c>
      <c r="U531" s="31" t="s">
        <v>47</v>
      </c>
      <c r="V531" s="31" t="s">
        <v>566</v>
      </c>
      <c r="Z531" s="43">
        <v>82</v>
      </c>
      <c r="AA531" s="43">
        <v>91</v>
      </c>
      <c r="AC531">
        <v>136</v>
      </c>
      <c r="AD531">
        <v>70</v>
      </c>
      <c r="AE531" s="12">
        <v>1791</v>
      </c>
      <c r="AF531" s="12">
        <v>4</v>
      </c>
      <c r="AG531" s="12">
        <v>13</v>
      </c>
      <c r="AH531" s="12">
        <v>271</v>
      </c>
      <c r="AI531"/>
      <c r="AJ531" t="s">
        <v>47</v>
      </c>
      <c r="AK531" t="s">
        <v>566</v>
      </c>
      <c r="AL531" s="32"/>
      <c r="AM531" s="32"/>
      <c r="AN531" s="32"/>
      <c r="AO531">
        <v>80</v>
      </c>
      <c r="AP531">
        <v>76</v>
      </c>
      <c r="AR531" s="6">
        <f t="shared" si="32"/>
        <v>329.48</v>
      </c>
      <c r="AS531" s="6">
        <f t="shared" si="33"/>
        <v>-19.374444444444432</v>
      </c>
      <c r="AT531" s="6">
        <f t="shared" si="34"/>
        <v>-9.5922222222222171</v>
      </c>
      <c r="AU531" s="6">
        <f t="shared" si="35"/>
        <v>29.066666666666666</v>
      </c>
    </row>
    <row r="532" spans="1:47" x14ac:dyDescent="0.35">
      <c r="A532">
        <v>140</v>
      </c>
      <c r="B532">
        <v>73</v>
      </c>
      <c r="C532" s="12">
        <v>1791</v>
      </c>
      <c r="D532" s="12">
        <v>4</v>
      </c>
      <c r="E532" s="12">
        <v>13</v>
      </c>
      <c r="F532"/>
      <c r="G532" t="s">
        <v>190</v>
      </c>
      <c r="H532" t="s">
        <v>560</v>
      </c>
      <c r="I532" t="s">
        <v>24</v>
      </c>
      <c r="J532" s="32" t="s">
        <v>1384</v>
      </c>
      <c r="K532" t="s">
        <v>25</v>
      </c>
      <c r="L532" s="5">
        <v>666</v>
      </c>
      <c r="M532" s="5">
        <v>67</v>
      </c>
      <c r="O532" s="8">
        <v>135</v>
      </c>
      <c r="P532" s="8">
        <v>70</v>
      </c>
      <c r="Q532" s="7">
        <v>1791</v>
      </c>
      <c r="R532" s="7">
        <v>4</v>
      </c>
      <c r="S532" s="7">
        <v>13</v>
      </c>
      <c r="U532" s="31" t="s">
        <v>190</v>
      </c>
      <c r="V532" s="31" t="s">
        <v>1088</v>
      </c>
      <c r="W532" s="32" t="s">
        <v>24</v>
      </c>
      <c r="X532" s="32" t="s">
        <v>1384</v>
      </c>
      <c r="Y532" s="32" t="s">
        <v>25</v>
      </c>
      <c r="Z532" s="43">
        <v>333</v>
      </c>
      <c r="AA532" s="43">
        <v>33</v>
      </c>
      <c r="AC532">
        <v>136</v>
      </c>
      <c r="AD532">
        <v>70</v>
      </c>
      <c r="AE532" s="12">
        <v>1791</v>
      </c>
      <c r="AF532" s="12">
        <v>4</v>
      </c>
      <c r="AG532" s="12">
        <v>13</v>
      </c>
      <c r="AH532" s="12">
        <v>270</v>
      </c>
      <c r="AI532"/>
      <c r="AJ532" t="s">
        <v>190</v>
      </c>
      <c r="AK532" t="s">
        <v>1088</v>
      </c>
      <c r="AL532" s="32" t="s">
        <v>24</v>
      </c>
      <c r="AM532" s="32" t="s">
        <v>1384</v>
      </c>
      <c r="AN532" s="32" t="s">
        <v>25</v>
      </c>
      <c r="AO532">
        <v>258</v>
      </c>
      <c r="AP532">
        <v>50</v>
      </c>
      <c r="AR532" s="6">
        <f t="shared" si="32"/>
        <v>1258.5</v>
      </c>
      <c r="AS532" s="6">
        <f t="shared" si="33"/>
        <v>-107.33666666666674</v>
      </c>
      <c r="AT532" s="6">
        <f t="shared" si="34"/>
        <v>-54.003333333333373</v>
      </c>
      <c r="AU532" s="6">
        <f t="shared" si="35"/>
        <v>161</v>
      </c>
    </row>
    <row r="533" spans="1:47" x14ac:dyDescent="0.35">
      <c r="A533">
        <v>141</v>
      </c>
      <c r="B533">
        <v>74</v>
      </c>
      <c r="C533" s="12">
        <v>1791</v>
      </c>
      <c r="D533" s="12">
        <v>4</v>
      </c>
      <c r="E533" s="12">
        <v>14</v>
      </c>
      <c r="F533"/>
      <c r="G533" t="s">
        <v>568</v>
      </c>
      <c r="H533" t="s">
        <v>569</v>
      </c>
      <c r="I533" t="s">
        <v>172</v>
      </c>
      <c r="J533" s="32" t="s">
        <v>1388</v>
      </c>
      <c r="K533"/>
      <c r="L533" s="5">
        <v>124</v>
      </c>
      <c r="M533" s="5">
        <v>21</v>
      </c>
      <c r="O533" s="8">
        <v>136</v>
      </c>
      <c r="P533" s="8">
        <v>39</v>
      </c>
      <c r="Q533" s="7">
        <v>1791</v>
      </c>
      <c r="R533" s="7">
        <v>4</v>
      </c>
      <c r="S533" s="7">
        <v>14</v>
      </c>
      <c r="U533" s="31" t="s">
        <v>568</v>
      </c>
      <c r="V533" s="31" t="s">
        <v>1220</v>
      </c>
      <c r="W533" s="32" t="s">
        <v>172</v>
      </c>
      <c r="X533" s="32" t="s">
        <v>1388</v>
      </c>
      <c r="Z533" s="43">
        <v>62</v>
      </c>
      <c r="AA533" s="43">
        <v>11</v>
      </c>
      <c r="AC533">
        <v>136</v>
      </c>
      <c r="AD533">
        <v>70</v>
      </c>
      <c r="AE533" s="12">
        <v>1791</v>
      </c>
      <c r="AF533" s="12">
        <v>4</v>
      </c>
      <c r="AG533" s="12">
        <v>14</v>
      </c>
      <c r="AH533" s="12">
        <v>272</v>
      </c>
      <c r="AI533"/>
      <c r="AJ533" t="s">
        <v>568</v>
      </c>
      <c r="AK533" t="s">
        <v>1273</v>
      </c>
      <c r="AL533" s="32" t="s">
        <v>172</v>
      </c>
      <c r="AM533" s="32" t="s">
        <v>1388</v>
      </c>
      <c r="AN533" s="32"/>
      <c r="AO533">
        <v>56</v>
      </c>
      <c r="AP533">
        <v>20</v>
      </c>
      <c r="AR533" s="6">
        <f t="shared" si="32"/>
        <v>242.51999999999998</v>
      </c>
      <c r="AS533" s="6">
        <f t="shared" si="33"/>
        <v>-16.423333333333353</v>
      </c>
      <c r="AT533" s="6">
        <f t="shared" si="34"/>
        <v>-8.3166666666666771</v>
      </c>
      <c r="AU533" s="6">
        <f t="shared" si="35"/>
        <v>24.63999999999999</v>
      </c>
    </row>
    <row r="534" spans="1:47" x14ac:dyDescent="0.35">
      <c r="A534">
        <v>146</v>
      </c>
      <c r="B534">
        <v>76</v>
      </c>
      <c r="C534" s="12">
        <v>1791</v>
      </c>
      <c r="D534" s="12">
        <v>4</v>
      </c>
      <c r="E534" s="12">
        <v>14</v>
      </c>
      <c r="F534"/>
      <c r="G534" t="s">
        <v>71</v>
      </c>
      <c r="H534" t="s">
        <v>98</v>
      </c>
      <c r="I534" t="s">
        <v>24</v>
      </c>
      <c r="J534" s="32" t="s">
        <v>1384</v>
      </c>
      <c r="K534" t="s">
        <v>25</v>
      </c>
      <c r="L534" s="5">
        <v>3257</v>
      </c>
      <c r="M534" s="5">
        <v>22</v>
      </c>
      <c r="O534" s="8">
        <v>136</v>
      </c>
      <c r="P534" s="8">
        <v>70</v>
      </c>
      <c r="Q534" s="7">
        <v>1791</v>
      </c>
      <c r="R534" s="7">
        <v>4</v>
      </c>
      <c r="S534" s="7">
        <v>14</v>
      </c>
      <c r="U534" s="31" t="s">
        <v>71</v>
      </c>
      <c r="V534" s="31" t="s">
        <v>98</v>
      </c>
      <c r="W534" s="32" t="s">
        <v>24</v>
      </c>
      <c r="X534" s="32" t="s">
        <v>1384</v>
      </c>
      <c r="Y534" s="32" t="s">
        <v>25</v>
      </c>
      <c r="Z534" s="43">
        <v>1628</v>
      </c>
      <c r="AA534" s="43">
        <v>62</v>
      </c>
      <c r="AC534">
        <v>136</v>
      </c>
      <c r="AD534">
        <v>70</v>
      </c>
      <c r="AE534" s="12">
        <v>1791</v>
      </c>
      <c r="AF534" s="12">
        <v>4</v>
      </c>
      <c r="AG534" s="12">
        <v>14</v>
      </c>
      <c r="AH534" s="12">
        <v>305</v>
      </c>
      <c r="AI534"/>
      <c r="AJ534" t="s">
        <v>71</v>
      </c>
      <c r="AK534" t="s">
        <v>98</v>
      </c>
      <c r="AL534" s="32" t="s">
        <v>24</v>
      </c>
      <c r="AM534" s="32" t="s">
        <v>1384</v>
      </c>
      <c r="AN534" s="32" t="s">
        <v>25</v>
      </c>
      <c r="AO534">
        <v>1409</v>
      </c>
      <c r="AP534">
        <v>11</v>
      </c>
      <c r="AR534" s="6">
        <f t="shared" si="32"/>
        <v>6294.9499999999989</v>
      </c>
      <c r="AS534" s="6">
        <f t="shared" si="33"/>
        <v>-459.46444444444501</v>
      </c>
      <c r="AT534" s="6">
        <f t="shared" si="34"/>
        <v>-229.34222222222249</v>
      </c>
      <c r="AU534" s="6">
        <f t="shared" si="35"/>
        <v>689.20666666666614</v>
      </c>
    </row>
    <row r="535" spans="1:47" x14ac:dyDescent="0.35">
      <c r="A535">
        <v>146</v>
      </c>
      <c r="B535">
        <v>76</v>
      </c>
      <c r="C535" s="12">
        <v>1791</v>
      </c>
      <c r="D535" s="12">
        <v>4</v>
      </c>
      <c r="E535" s="12">
        <v>14</v>
      </c>
      <c r="F535"/>
      <c r="G535" t="s">
        <v>124</v>
      </c>
      <c r="H535" t="s">
        <v>412</v>
      </c>
      <c r="I535" t="s">
        <v>583</v>
      </c>
      <c r="J535" t="s">
        <v>1384</v>
      </c>
      <c r="K535" s="32" t="s">
        <v>25</v>
      </c>
      <c r="L535" s="5">
        <v>2879</v>
      </c>
      <c r="M535" s="5">
        <v>48</v>
      </c>
      <c r="O535" s="8">
        <v>136</v>
      </c>
      <c r="P535" s="8">
        <v>70</v>
      </c>
      <c r="Q535" s="7">
        <v>1791</v>
      </c>
      <c r="R535" s="7">
        <v>4</v>
      </c>
      <c r="S535" s="7">
        <v>14</v>
      </c>
      <c r="U535" s="31" t="s">
        <v>124</v>
      </c>
      <c r="V535" s="31" t="s">
        <v>412</v>
      </c>
      <c r="W535" s="32" t="s">
        <v>1089</v>
      </c>
      <c r="X535" t="s">
        <v>1384</v>
      </c>
      <c r="Y535" s="32" t="s">
        <v>25</v>
      </c>
      <c r="Z535" s="43">
        <v>1439</v>
      </c>
      <c r="AA535" s="43">
        <v>74</v>
      </c>
      <c r="AC535">
        <v>136</v>
      </c>
      <c r="AD535">
        <v>70</v>
      </c>
      <c r="AE535" s="12">
        <v>1791</v>
      </c>
      <c r="AF535" s="12">
        <v>4</v>
      </c>
      <c r="AG535" s="12">
        <v>14</v>
      </c>
      <c r="AH535" s="12">
        <v>286</v>
      </c>
      <c r="AI535"/>
      <c r="AJ535" t="s">
        <v>1359</v>
      </c>
      <c r="AK535"/>
      <c r="AL535" s="32" t="s">
        <v>1089</v>
      </c>
      <c r="AM535" t="s">
        <v>1384</v>
      </c>
      <c r="AN535" s="32" t="s">
        <v>25</v>
      </c>
      <c r="AO535">
        <v>2615</v>
      </c>
      <c r="AP535">
        <v>49</v>
      </c>
      <c r="AR535" s="6">
        <f t="shared" si="32"/>
        <v>6934.7099999999991</v>
      </c>
      <c r="AS535" s="6">
        <f t="shared" si="33"/>
        <v>202.6133333333328</v>
      </c>
      <c r="AT535" s="6">
        <f t="shared" si="34"/>
        <v>101.56666666666639</v>
      </c>
      <c r="AU535" s="6">
        <f t="shared" si="35"/>
        <v>-303.9200000000003</v>
      </c>
    </row>
    <row r="536" spans="1:47" x14ac:dyDescent="0.35">
      <c r="A536">
        <v>145</v>
      </c>
      <c r="B536">
        <v>76</v>
      </c>
      <c r="C536" s="12">
        <v>1791</v>
      </c>
      <c r="D536" s="12">
        <v>4</v>
      </c>
      <c r="E536" s="12">
        <v>14</v>
      </c>
      <c r="F536"/>
      <c r="G536" t="s">
        <v>573</v>
      </c>
      <c r="H536" t="s">
        <v>503</v>
      </c>
      <c r="I536" t="s">
        <v>30</v>
      </c>
      <c r="J536" t="s">
        <v>1384</v>
      </c>
      <c r="K536"/>
      <c r="L536" s="5">
        <v>704</v>
      </c>
      <c r="M536" s="5">
        <v>12</v>
      </c>
      <c r="O536" s="8">
        <v>73</v>
      </c>
      <c r="P536" s="8">
        <v>70</v>
      </c>
      <c r="Q536" s="7">
        <v>1791</v>
      </c>
      <c r="R536" s="7">
        <v>4</v>
      </c>
      <c r="S536" s="7">
        <v>14</v>
      </c>
      <c r="U536" s="31" t="s">
        <v>573</v>
      </c>
      <c r="V536" s="31" t="s">
        <v>503</v>
      </c>
      <c r="W536" s="32" t="s">
        <v>531</v>
      </c>
      <c r="X536" t="s">
        <v>1384</v>
      </c>
      <c r="Z536" s="43">
        <v>352</v>
      </c>
      <c r="AA536" s="43">
        <v>6</v>
      </c>
      <c r="AC536">
        <v>136</v>
      </c>
      <c r="AD536">
        <v>70</v>
      </c>
      <c r="AE536" s="12">
        <v>1791</v>
      </c>
      <c r="AF536" s="12">
        <v>4</v>
      </c>
      <c r="AG536" s="12">
        <v>14</v>
      </c>
      <c r="AH536" s="12">
        <v>274</v>
      </c>
      <c r="AI536"/>
      <c r="AJ536" t="s">
        <v>573</v>
      </c>
      <c r="AK536" t="s">
        <v>503</v>
      </c>
      <c r="AL536" s="32" t="s">
        <v>531</v>
      </c>
      <c r="AM536" t="s">
        <v>1384</v>
      </c>
      <c r="AN536" s="32"/>
      <c r="AO536">
        <v>359</v>
      </c>
      <c r="AP536">
        <v>48</v>
      </c>
      <c r="AR536" s="6">
        <f t="shared" si="32"/>
        <v>1415.6599999999999</v>
      </c>
      <c r="AS536" s="6">
        <f t="shared" si="33"/>
        <v>-74.93777777777791</v>
      </c>
      <c r="AT536" s="6">
        <f t="shared" si="34"/>
        <v>-37.52888888888895</v>
      </c>
      <c r="AU536" s="6">
        <f t="shared" si="35"/>
        <v>112.4066666666666</v>
      </c>
    </row>
    <row r="537" spans="1:47" x14ac:dyDescent="0.35">
      <c r="A537">
        <v>30</v>
      </c>
      <c r="B537">
        <v>17</v>
      </c>
      <c r="C537" s="12">
        <v>1791</v>
      </c>
      <c r="D537" s="12">
        <v>4</v>
      </c>
      <c r="E537" s="12">
        <v>14</v>
      </c>
      <c r="F537"/>
      <c r="G537" t="s">
        <v>198</v>
      </c>
      <c r="H537" t="s">
        <v>229</v>
      </c>
      <c r="I537" t="s">
        <v>30</v>
      </c>
      <c r="J537" t="s">
        <v>1384</v>
      </c>
      <c r="K537"/>
      <c r="L537" s="5">
        <v>708</v>
      </c>
      <c r="M537" s="5">
        <v>7</v>
      </c>
      <c r="O537" s="8">
        <v>166</v>
      </c>
      <c r="P537" s="8">
        <v>85</v>
      </c>
      <c r="Q537" s="7">
        <v>1791</v>
      </c>
      <c r="R537" s="7">
        <v>4</v>
      </c>
      <c r="S537" s="7">
        <v>14</v>
      </c>
      <c r="U537" s="31" t="s">
        <v>198</v>
      </c>
      <c r="V537" s="31" t="s">
        <v>229</v>
      </c>
      <c r="W537" s="32" t="s">
        <v>30</v>
      </c>
      <c r="X537" t="s">
        <v>1384</v>
      </c>
      <c r="Z537" s="43">
        <v>356</v>
      </c>
      <c r="AA537" s="43">
        <v>77</v>
      </c>
      <c r="AC537">
        <v>136</v>
      </c>
      <c r="AD537">
        <v>70</v>
      </c>
      <c r="AE537" s="12">
        <v>1791</v>
      </c>
      <c r="AF537" s="12">
        <v>4</v>
      </c>
      <c r="AG537" s="12">
        <v>14</v>
      </c>
      <c r="AH537" s="12">
        <v>300</v>
      </c>
      <c r="AI537"/>
      <c r="AJ537" t="s">
        <v>198</v>
      </c>
      <c r="AK537" t="s">
        <v>1370</v>
      </c>
      <c r="AL537" s="32" t="s">
        <v>30</v>
      </c>
      <c r="AM537" t="s">
        <v>1384</v>
      </c>
      <c r="AN537" s="32"/>
      <c r="AO537">
        <v>488</v>
      </c>
      <c r="AP537">
        <v>22</v>
      </c>
      <c r="AR537" s="6">
        <f t="shared" si="32"/>
        <v>1553.0600000000002</v>
      </c>
      <c r="AS537" s="6">
        <f t="shared" si="33"/>
        <v>-17.821111111111072</v>
      </c>
      <c r="AT537" s="6">
        <f t="shared" si="34"/>
        <v>-10.945555555555536</v>
      </c>
      <c r="AU537" s="6">
        <f t="shared" si="35"/>
        <v>29.466666666666725</v>
      </c>
    </row>
    <row r="538" spans="1:47" x14ac:dyDescent="0.35">
      <c r="A538">
        <v>30</v>
      </c>
      <c r="B538">
        <v>17</v>
      </c>
      <c r="C538" s="12">
        <v>1791</v>
      </c>
      <c r="D538" s="12">
        <v>4</v>
      </c>
      <c r="E538" s="12">
        <v>28</v>
      </c>
      <c r="F538"/>
      <c r="G538" t="s">
        <v>198</v>
      </c>
      <c r="H538" t="s">
        <v>229</v>
      </c>
      <c r="I538" t="s">
        <v>30</v>
      </c>
      <c r="J538" t="s">
        <v>1384</v>
      </c>
      <c r="K538"/>
      <c r="L538" s="5">
        <v>5</v>
      </c>
      <c r="M538" s="5">
        <v>47</v>
      </c>
      <c r="X538"/>
      <c r="AC538"/>
      <c r="AD538"/>
      <c r="AE538" s="12"/>
      <c r="AF538" s="12"/>
      <c r="AG538" s="12"/>
      <c r="AH538" s="12"/>
      <c r="AI538"/>
      <c r="AJ538"/>
      <c r="AK538"/>
      <c r="AL538" s="32"/>
      <c r="AM538"/>
      <c r="AN538" s="32"/>
      <c r="AO538"/>
      <c r="AP538"/>
      <c r="AR538" s="6">
        <f t="shared" si="32"/>
        <v>5.47</v>
      </c>
      <c r="AS538" s="6">
        <f t="shared" si="33"/>
        <v>-3.0388888888888888</v>
      </c>
      <c r="AT538" s="6">
        <f t="shared" si="34"/>
        <v>0.74555555555555553</v>
      </c>
      <c r="AU538" s="6">
        <f t="shared" si="35"/>
        <v>1.8233333333333333</v>
      </c>
    </row>
    <row r="539" spans="1:47" x14ac:dyDescent="0.35">
      <c r="A539">
        <v>141</v>
      </c>
      <c r="B539">
        <v>74</v>
      </c>
      <c r="C539" s="12">
        <v>1791</v>
      </c>
      <c r="D539" s="12">
        <v>4</v>
      </c>
      <c r="E539" s="12">
        <v>14</v>
      </c>
      <c r="F539"/>
      <c r="G539" s="31" t="s">
        <v>1446</v>
      </c>
      <c r="H539" s="31"/>
      <c r="I539" s="32" t="s">
        <v>172</v>
      </c>
      <c r="J539" s="32" t="s">
        <v>1388</v>
      </c>
      <c r="K539" s="31" t="s">
        <v>1445</v>
      </c>
      <c r="L539" s="5">
        <v>1324</v>
      </c>
      <c r="M539" s="5">
        <v>81</v>
      </c>
      <c r="O539" s="8">
        <v>136</v>
      </c>
      <c r="P539" s="8">
        <v>70</v>
      </c>
      <c r="Q539" s="7">
        <v>1791</v>
      </c>
      <c r="R539" s="7">
        <v>4</v>
      </c>
      <c r="S539" s="7">
        <v>14</v>
      </c>
      <c r="U539" s="31" t="s">
        <v>1446</v>
      </c>
      <c r="W539" s="32" t="s">
        <v>172</v>
      </c>
      <c r="X539" s="32" t="s">
        <v>1388</v>
      </c>
      <c r="Y539" s="31" t="s">
        <v>1445</v>
      </c>
      <c r="Z539" s="43">
        <v>662</v>
      </c>
      <c r="AA539" s="43">
        <v>41</v>
      </c>
      <c r="AC539">
        <v>136</v>
      </c>
      <c r="AD539">
        <v>70</v>
      </c>
      <c r="AE539" s="12">
        <v>1791</v>
      </c>
      <c r="AF539" s="12">
        <v>4</v>
      </c>
      <c r="AG539" s="12">
        <v>14</v>
      </c>
      <c r="AH539" s="12">
        <v>273</v>
      </c>
      <c r="AI539"/>
      <c r="AJ539" s="31" t="s">
        <v>1446</v>
      </c>
      <c r="AK539" s="31"/>
      <c r="AL539" s="32" t="s">
        <v>172</v>
      </c>
      <c r="AM539" s="32" t="s">
        <v>1388</v>
      </c>
      <c r="AN539" s="31" t="s">
        <v>1445</v>
      </c>
      <c r="AO539">
        <v>675</v>
      </c>
      <c r="AP539">
        <v>52</v>
      </c>
      <c r="AR539" s="6">
        <f t="shared" si="32"/>
        <v>2662.7400000000002</v>
      </c>
      <c r="AS539" s="6">
        <f t="shared" si="33"/>
        <v>-141.36999999999995</v>
      </c>
      <c r="AT539" s="6">
        <f t="shared" si="34"/>
        <v>-71.089999999999975</v>
      </c>
      <c r="AU539" s="6">
        <f t="shared" si="35"/>
        <v>212.06000000000003</v>
      </c>
    </row>
    <row r="540" spans="1:47" x14ac:dyDescent="0.35">
      <c r="A540">
        <v>156</v>
      </c>
      <c r="B540">
        <v>81</v>
      </c>
      <c r="C540" s="12">
        <v>1791</v>
      </c>
      <c r="D540" s="12">
        <v>4</v>
      </c>
      <c r="E540" s="12">
        <v>15</v>
      </c>
      <c r="F540"/>
      <c r="G540" t="s">
        <v>47</v>
      </c>
      <c r="H540" t="s">
        <v>165</v>
      </c>
      <c r="I540" t="s">
        <v>24</v>
      </c>
      <c r="J540" s="32" t="s">
        <v>1384</v>
      </c>
      <c r="K540"/>
      <c r="L540" s="5">
        <v>234</v>
      </c>
      <c r="M540" s="5">
        <v>33</v>
      </c>
      <c r="O540" s="8">
        <v>141</v>
      </c>
      <c r="P540" s="8">
        <v>70</v>
      </c>
      <c r="Q540" s="7">
        <v>1791</v>
      </c>
      <c r="R540" s="7">
        <v>4</v>
      </c>
      <c r="S540" s="7">
        <v>15</v>
      </c>
      <c r="U540" s="31" t="s">
        <v>47</v>
      </c>
      <c r="V540" s="31" t="s">
        <v>165</v>
      </c>
      <c r="W540" s="32" t="s">
        <v>24</v>
      </c>
      <c r="X540" s="32" t="s">
        <v>1384</v>
      </c>
      <c r="Z540" s="43">
        <v>117</v>
      </c>
      <c r="AA540" s="43">
        <v>17</v>
      </c>
      <c r="AC540">
        <v>136</v>
      </c>
      <c r="AD540">
        <v>70</v>
      </c>
      <c r="AE540" s="12">
        <v>1791</v>
      </c>
      <c r="AF540" s="12">
        <v>4</v>
      </c>
      <c r="AG540" s="12">
        <v>15</v>
      </c>
      <c r="AH540" s="12">
        <v>305</v>
      </c>
      <c r="AI540"/>
      <c r="AJ540" t="s">
        <v>47</v>
      </c>
      <c r="AK540" t="s">
        <v>165</v>
      </c>
      <c r="AL540" s="32" t="s">
        <v>24</v>
      </c>
      <c r="AM540" s="32" t="s">
        <v>1384</v>
      </c>
      <c r="AN540" s="32"/>
      <c r="AO540">
        <v>63</v>
      </c>
      <c r="AP540">
        <v>26</v>
      </c>
      <c r="AR540" s="6">
        <f t="shared" si="32"/>
        <v>414.76000000000005</v>
      </c>
      <c r="AS540" s="6">
        <f t="shared" si="33"/>
        <v>-49.992222222222196</v>
      </c>
      <c r="AT540" s="6">
        <f t="shared" si="34"/>
        <v>-25.161111111111097</v>
      </c>
      <c r="AU540" s="6">
        <f t="shared" si="35"/>
        <v>74.993333333333325</v>
      </c>
    </row>
    <row r="541" spans="1:47" x14ac:dyDescent="0.35">
      <c r="A541">
        <v>156</v>
      </c>
      <c r="B541">
        <v>81</v>
      </c>
      <c r="C541" s="12">
        <v>1791</v>
      </c>
      <c r="D541" s="12">
        <v>4</v>
      </c>
      <c r="E541" s="12">
        <v>16</v>
      </c>
      <c r="F541"/>
      <c r="G541" t="s">
        <v>143</v>
      </c>
      <c r="H541" t="s">
        <v>231</v>
      </c>
      <c r="I541" t="s">
        <v>654</v>
      </c>
      <c r="J541" s="32" t="s">
        <v>1384</v>
      </c>
      <c r="K541"/>
      <c r="L541" s="5">
        <v>1546</v>
      </c>
      <c r="M541" s="5">
        <v>70</v>
      </c>
      <c r="O541" s="8">
        <v>142</v>
      </c>
      <c r="P541" s="8">
        <v>73</v>
      </c>
      <c r="Q541" s="7">
        <v>1791</v>
      </c>
      <c r="R541" s="7">
        <v>4</v>
      </c>
      <c r="S541" s="7">
        <v>16</v>
      </c>
      <c r="U541" s="31" t="s">
        <v>143</v>
      </c>
      <c r="V541" s="31" t="s">
        <v>231</v>
      </c>
      <c r="W541" s="32" t="s">
        <v>1090</v>
      </c>
      <c r="X541" s="32" t="s">
        <v>1384</v>
      </c>
      <c r="Z541" s="43">
        <v>773</v>
      </c>
      <c r="AA541" s="43">
        <v>36</v>
      </c>
      <c r="AC541">
        <v>136</v>
      </c>
      <c r="AD541">
        <v>70</v>
      </c>
      <c r="AE541" s="12">
        <v>1791</v>
      </c>
      <c r="AF541" s="12">
        <v>4</v>
      </c>
      <c r="AG541" s="12">
        <v>16</v>
      </c>
      <c r="AH541" s="12">
        <v>306</v>
      </c>
      <c r="AI541"/>
      <c r="AJ541" t="s">
        <v>143</v>
      </c>
      <c r="AK541" t="s">
        <v>231</v>
      </c>
      <c r="AL541" s="32" t="s">
        <v>1090</v>
      </c>
      <c r="AM541" s="32" t="s">
        <v>1384</v>
      </c>
      <c r="AN541" s="32"/>
      <c r="AO541">
        <v>627</v>
      </c>
      <c r="AP541">
        <v>15</v>
      </c>
      <c r="AR541" s="6">
        <f t="shared" si="32"/>
        <v>2947.21</v>
      </c>
      <c r="AS541" s="6">
        <f t="shared" si="33"/>
        <v>-236.82888888888891</v>
      </c>
      <c r="AT541" s="6">
        <f t="shared" si="34"/>
        <v>-118.76444444444446</v>
      </c>
      <c r="AU541" s="6">
        <f t="shared" si="35"/>
        <v>355.25333333333333</v>
      </c>
    </row>
    <row r="542" spans="1:47" x14ac:dyDescent="0.35">
      <c r="A542">
        <v>157</v>
      </c>
      <c r="B542">
        <v>82</v>
      </c>
      <c r="C542" s="12">
        <v>1791</v>
      </c>
      <c r="D542" s="12">
        <v>4</v>
      </c>
      <c r="E542" s="12">
        <v>16</v>
      </c>
      <c r="F542"/>
      <c r="G542" t="s">
        <v>39</v>
      </c>
      <c r="H542" t="s">
        <v>575</v>
      </c>
      <c r="I542" t="s">
        <v>172</v>
      </c>
      <c r="J542" s="32" t="s">
        <v>1388</v>
      </c>
      <c r="K542"/>
      <c r="L542" s="5">
        <v>844</v>
      </c>
      <c r="M542" s="5">
        <v>44</v>
      </c>
      <c r="O542" s="8">
        <v>146</v>
      </c>
      <c r="P542" s="8">
        <v>73</v>
      </c>
      <c r="Q542" s="7">
        <v>1791</v>
      </c>
      <c r="R542" s="7">
        <v>4</v>
      </c>
      <c r="S542" s="7">
        <v>16</v>
      </c>
      <c r="U542" s="31" t="s">
        <v>39</v>
      </c>
      <c r="V542" s="31" t="s">
        <v>575</v>
      </c>
      <c r="W542" s="32" t="s">
        <v>172</v>
      </c>
      <c r="X542" s="32" t="s">
        <v>1388</v>
      </c>
      <c r="Z542" s="43">
        <v>422</v>
      </c>
      <c r="AA542" s="43">
        <v>23</v>
      </c>
      <c r="AC542">
        <v>136</v>
      </c>
      <c r="AD542">
        <v>70</v>
      </c>
      <c r="AE542" s="12">
        <v>1791</v>
      </c>
      <c r="AF542" s="12">
        <v>4</v>
      </c>
      <c r="AG542" s="12">
        <v>16</v>
      </c>
      <c r="AH542" s="12">
        <v>307</v>
      </c>
      <c r="AI542"/>
      <c r="AJ542" t="s">
        <v>39</v>
      </c>
      <c r="AK542" t="s">
        <v>575</v>
      </c>
      <c r="AL542" s="32" t="s">
        <v>172</v>
      </c>
      <c r="AM542" s="32" t="s">
        <v>1388</v>
      </c>
      <c r="AN542" s="32"/>
      <c r="AO542">
        <v>527</v>
      </c>
      <c r="AP542">
        <v>57</v>
      </c>
      <c r="AR542" s="6">
        <f t="shared" si="32"/>
        <v>1794.24</v>
      </c>
      <c r="AS542" s="6">
        <f t="shared" si="33"/>
        <v>-47.000000000000057</v>
      </c>
      <c r="AT542" s="6">
        <f t="shared" si="34"/>
        <v>-23.720000000000031</v>
      </c>
      <c r="AU542" s="6">
        <f t="shared" si="35"/>
        <v>70.509999999999934</v>
      </c>
    </row>
    <row r="543" spans="1:47" x14ac:dyDescent="0.35">
      <c r="A543">
        <v>157</v>
      </c>
      <c r="B543">
        <v>82</v>
      </c>
      <c r="C543" s="12">
        <v>1791</v>
      </c>
      <c r="D543" s="12">
        <v>4</v>
      </c>
      <c r="E543" s="12">
        <v>16</v>
      </c>
      <c r="F543"/>
      <c r="G543" t="s">
        <v>409</v>
      </c>
      <c r="H543" t="s">
        <v>525</v>
      </c>
      <c r="I543" t="s">
        <v>655</v>
      </c>
      <c r="J543" t="s">
        <v>1384</v>
      </c>
      <c r="K543"/>
      <c r="L543" s="5">
        <v>1431</v>
      </c>
      <c r="M543" s="5">
        <v>78</v>
      </c>
      <c r="O543" s="8">
        <v>108</v>
      </c>
      <c r="P543" s="8">
        <v>56</v>
      </c>
      <c r="Q543" s="7">
        <v>1791</v>
      </c>
      <c r="R543" s="7">
        <v>4</v>
      </c>
      <c r="S543" s="7">
        <v>16</v>
      </c>
      <c r="U543" s="31" t="s">
        <v>409</v>
      </c>
      <c r="V543" s="31" t="s">
        <v>525</v>
      </c>
      <c r="W543" s="32" t="s">
        <v>1091</v>
      </c>
      <c r="X543" t="s">
        <v>1384</v>
      </c>
      <c r="Z543" s="43">
        <v>715</v>
      </c>
      <c r="AA543" s="43">
        <v>89</v>
      </c>
      <c r="AC543">
        <v>136</v>
      </c>
      <c r="AD543">
        <v>70</v>
      </c>
      <c r="AE543" s="12">
        <v>1791</v>
      </c>
      <c r="AF543" s="12">
        <v>4</v>
      </c>
      <c r="AG543" s="12">
        <v>16</v>
      </c>
      <c r="AH543" s="12">
        <v>306</v>
      </c>
      <c r="AI543"/>
      <c r="AJ543" t="s">
        <v>305</v>
      </c>
      <c r="AK543" t="s">
        <v>525</v>
      </c>
      <c r="AL543" s="32" t="s">
        <v>1091</v>
      </c>
      <c r="AM543" t="s">
        <v>1384</v>
      </c>
      <c r="AN543" s="32"/>
      <c r="AO543">
        <v>690</v>
      </c>
      <c r="AP543">
        <v>12</v>
      </c>
      <c r="AR543" s="6">
        <f t="shared" si="32"/>
        <v>2837.7899999999995</v>
      </c>
      <c r="AS543" s="6">
        <f t="shared" si="33"/>
        <v>-170.54000000000022</v>
      </c>
      <c r="AT543" s="6">
        <f t="shared" si="34"/>
        <v>-85.16000000000011</v>
      </c>
      <c r="AU543" s="6">
        <f t="shared" si="35"/>
        <v>255.80999999999983</v>
      </c>
    </row>
    <row r="544" spans="1:47" x14ac:dyDescent="0.35">
      <c r="A544" s="8">
        <v>144</v>
      </c>
      <c r="B544" s="8">
        <v>75</v>
      </c>
      <c r="C544" s="7">
        <v>1791</v>
      </c>
      <c r="D544" s="7">
        <v>4</v>
      </c>
      <c r="E544" s="7">
        <v>16</v>
      </c>
      <c r="F544"/>
      <c r="G544" s="31" t="s">
        <v>286</v>
      </c>
      <c r="H544" s="31" t="s">
        <v>33</v>
      </c>
      <c r="I544"/>
      <c r="J544" s="32"/>
      <c r="K544"/>
      <c r="L544" s="5">
        <v>299</v>
      </c>
      <c r="M544" s="5">
        <v>4</v>
      </c>
      <c r="O544" s="8">
        <v>142</v>
      </c>
      <c r="P544" s="8">
        <v>56</v>
      </c>
      <c r="Q544" s="7">
        <v>1791</v>
      </c>
      <c r="R544" s="7">
        <v>4</v>
      </c>
      <c r="S544" s="7">
        <v>16</v>
      </c>
      <c r="U544" s="31" t="s">
        <v>286</v>
      </c>
      <c r="V544" s="31" t="s">
        <v>33</v>
      </c>
      <c r="Z544" s="43">
        <v>149</v>
      </c>
      <c r="AA544" s="43">
        <v>52</v>
      </c>
      <c r="AC544">
        <v>136</v>
      </c>
      <c r="AD544">
        <v>70</v>
      </c>
      <c r="AE544" s="12">
        <v>1791</v>
      </c>
      <c r="AF544" s="12">
        <v>4</v>
      </c>
      <c r="AG544" s="12">
        <v>16</v>
      </c>
      <c r="AH544" s="12">
        <v>307</v>
      </c>
      <c r="AI544"/>
      <c r="AJ544" t="s">
        <v>286</v>
      </c>
      <c r="AK544" t="s">
        <v>33</v>
      </c>
      <c r="AL544" s="32"/>
      <c r="AM544" s="32"/>
      <c r="AN544" s="32"/>
      <c r="AO544">
        <v>147</v>
      </c>
      <c r="AP544">
        <v>36</v>
      </c>
      <c r="AR544" s="6">
        <f t="shared" si="32"/>
        <v>595.91999999999996</v>
      </c>
      <c r="AS544" s="6">
        <f t="shared" si="33"/>
        <v>-34.186666666666703</v>
      </c>
      <c r="AT544" s="6">
        <f t="shared" si="34"/>
        <v>-16.613333333333351</v>
      </c>
      <c r="AU544" s="6">
        <f t="shared" si="35"/>
        <v>51.279999999999987</v>
      </c>
    </row>
    <row r="545" spans="1:47" x14ac:dyDescent="0.35">
      <c r="A545">
        <v>156</v>
      </c>
      <c r="B545">
        <v>81</v>
      </c>
      <c r="C545" s="12">
        <v>1791</v>
      </c>
      <c r="D545" s="12">
        <v>4</v>
      </c>
      <c r="E545" s="12">
        <v>16</v>
      </c>
      <c r="F545"/>
      <c r="G545" t="s">
        <v>190</v>
      </c>
      <c r="H545" t="s">
        <v>574</v>
      </c>
      <c r="I545" t="s">
        <v>654</v>
      </c>
      <c r="J545" s="32" t="s">
        <v>1384</v>
      </c>
      <c r="K545"/>
      <c r="L545" s="5">
        <v>327</v>
      </c>
      <c r="M545" s="5">
        <v>61</v>
      </c>
      <c r="O545" s="8">
        <v>144</v>
      </c>
      <c r="P545" s="8">
        <v>73</v>
      </c>
      <c r="Q545" s="7">
        <v>1791</v>
      </c>
      <c r="R545" s="7">
        <v>4</v>
      </c>
      <c r="S545" s="7">
        <v>16</v>
      </c>
      <c r="U545" s="31" t="s">
        <v>1092</v>
      </c>
      <c r="V545" s="31" t="s">
        <v>574</v>
      </c>
      <c r="W545" s="32" t="s">
        <v>1090</v>
      </c>
      <c r="X545" s="32" t="s">
        <v>1384</v>
      </c>
      <c r="Z545" s="43">
        <v>163</v>
      </c>
      <c r="AA545" s="43">
        <v>81</v>
      </c>
      <c r="AC545">
        <v>136</v>
      </c>
      <c r="AD545">
        <v>70</v>
      </c>
      <c r="AE545" s="12">
        <v>1791</v>
      </c>
      <c r="AF545" s="12">
        <v>4</v>
      </c>
      <c r="AG545" s="12">
        <v>16</v>
      </c>
      <c r="AH545" s="12">
        <v>306</v>
      </c>
      <c r="AI545"/>
      <c r="AJ545" t="s">
        <v>190</v>
      </c>
      <c r="AK545" t="s">
        <v>574</v>
      </c>
      <c r="AL545" s="32" t="s">
        <v>1090</v>
      </c>
      <c r="AM545" s="32" t="s">
        <v>1384</v>
      </c>
      <c r="AN545" s="32"/>
      <c r="AO545">
        <v>124</v>
      </c>
      <c r="AP545">
        <v>45</v>
      </c>
      <c r="AR545" s="6">
        <f t="shared" si="32"/>
        <v>615.87000000000012</v>
      </c>
      <c r="AS545" s="6">
        <f t="shared" si="33"/>
        <v>-53.889999999999972</v>
      </c>
      <c r="AT545" s="6">
        <f t="shared" si="34"/>
        <v>-26.749999999999986</v>
      </c>
      <c r="AU545" s="6">
        <f t="shared" si="35"/>
        <v>80.840000000000018</v>
      </c>
    </row>
    <row r="546" spans="1:47" x14ac:dyDescent="0.35">
      <c r="A546">
        <v>103</v>
      </c>
      <c r="B546">
        <v>55</v>
      </c>
      <c r="C546" s="12">
        <v>1791</v>
      </c>
      <c r="D546" s="12">
        <v>4</v>
      </c>
      <c r="E546" s="12">
        <v>16</v>
      </c>
      <c r="F546"/>
      <c r="G546" t="s">
        <v>53</v>
      </c>
      <c r="H546" t="s">
        <v>463</v>
      </c>
      <c r="I546" s="32"/>
      <c r="J546" s="32"/>
      <c r="K546"/>
      <c r="L546" s="5">
        <v>18</v>
      </c>
      <c r="M546" s="5">
        <v>84</v>
      </c>
      <c r="O546" s="8">
        <v>146</v>
      </c>
      <c r="P546" s="8">
        <v>74</v>
      </c>
      <c r="Q546" s="7">
        <v>1791</v>
      </c>
      <c r="R546" s="7">
        <v>4</v>
      </c>
      <c r="S546" s="7">
        <v>16</v>
      </c>
      <c r="U546" s="31" t="s">
        <v>53</v>
      </c>
      <c r="V546" s="31" t="s">
        <v>1073</v>
      </c>
      <c r="Z546" s="43">
        <v>9</v>
      </c>
      <c r="AA546" s="43">
        <v>43</v>
      </c>
      <c r="AC546"/>
      <c r="AD546"/>
      <c r="AE546" s="12"/>
      <c r="AF546" s="12"/>
      <c r="AG546" s="12"/>
      <c r="AH546" s="12"/>
      <c r="AI546"/>
      <c r="AJ546"/>
      <c r="AK546"/>
      <c r="AL546" s="32"/>
      <c r="AM546" s="32"/>
      <c r="AN546" s="32"/>
      <c r="AO546"/>
      <c r="AP546"/>
      <c r="AR546" s="6">
        <f t="shared" si="32"/>
        <v>28.27</v>
      </c>
      <c r="AS546" s="6">
        <f t="shared" si="33"/>
        <v>-6.275555555555556</v>
      </c>
      <c r="AT546" s="6">
        <f t="shared" si="34"/>
        <v>-3.5577777777777779</v>
      </c>
      <c r="AU546" s="6">
        <f t="shared" si="35"/>
        <v>9.423333333333332</v>
      </c>
    </row>
    <row r="547" spans="1:47" x14ac:dyDescent="0.35">
      <c r="A547">
        <v>148</v>
      </c>
      <c r="B547">
        <v>77</v>
      </c>
      <c r="C547" s="12">
        <v>1791</v>
      </c>
      <c r="D547" s="12">
        <v>4</v>
      </c>
      <c r="E547" s="12">
        <v>16</v>
      </c>
      <c r="F547"/>
      <c r="G547" t="s">
        <v>45</v>
      </c>
      <c r="H547" t="s">
        <v>89</v>
      </c>
      <c r="I547" s="32" t="s">
        <v>24</v>
      </c>
      <c r="J547" s="32" t="s">
        <v>1384</v>
      </c>
      <c r="K547"/>
      <c r="L547" s="5">
        <v>78</v>
      </c>
      <c r="M547" s="5">
        <v>51</v>
      </c>
      <c r="O547" s="8">
        <v>146</v>
      </c>
      <c r="P547" s="8">
        <v>75</v>
      </c>
      <c r="Q547" s="7">
        <v>1791</v>
      </c>
      <c r="R547" s="7">
        <v>4</v>
      </c>
      <c r="S547" s="7">
        <v>16</v>
      </c>
      <c r="U547" s="31" t="s">
        <v>45</v>
      </c>
      <c r="V547" s="31" t="s">
        <v>89</v>
      </c>
      <c r="W547" s="32" t="s">
        <v>24</v>
      </c>
      <c r="X547" s="32" t="s">
        <v>1384</v>
      </c>
      <c r="Z547" s="43">
        <v>39</v>
      </c>
      <c r="AA547" s="43">
        <v>26</v>
      </c>
      <c r="AC547"/>
      <c r="AD547"/>
      <c r="AE547" s="12"/>
      <c r="AF547" s="12"/>
      <c r="AG547" s="12"/>
      <c r="AH547" s="12"/>
      <c r="AI547"/>
      <c r="AJ547"/>
      <c r="AK547"/>
      <c r="AL547" s="32"/>
      <c r="AM547" s="32"/>
      <c r="AN547" s="32"/>
      <c r="AO547"/>
      <c r="AP547"/>
      <c r="AR547" s="6">
        <f t="shared" si="32"/>
        <v>117.77000000000001</v>
      </c>
      <c r="AS547" s="6">
        <f t="shared" si="33"/>
        <v>-26.167777777777776</v>
      </c>
      <c r="AT547" s="6">
        <f t="shared" si="34"/>
        <v>-13.338888888888887</v>
      </c>
      <c r="AU547" s="6">
        <f t="shared" si="35"/>
        <v>39.256666666666668</v>
      </c>
    </row>
    <row r="548" spans="1:47" x14ac:dyDescent="0.35">
      <c r="A548">
        <v>158</v>
      </c>
      <c r="B548">
        <v>82</v>
      </c>
      <c r="C548" s="12">
        <v>1791</v>
      </c>
      <c r="D548" s="12">
        <v>4</v>
      </c>
      <c r="E548" s="12">
        <v>18</v>
      </c>
      <c r="F548"/>
      <c r="G548" t="s">
        <v>579</v>
      </c>
      <c r="H548" t="s">
        <v>580</v>
      </c>
      <c r="I548" t="s">
        <v>657</v>
      </c>
      <c r="J548" t="s">
        <v>1388</v>
      </c>
      <c r="K548"/>
      <c r="L548" s="5">
        <v>161</v>
      </c>
      <c r="M548" s="5">
        <v>74</v>
      </c>
      <c r="O548" s="8">
        <v>146</v>
      </c>
      <c r="P548" s="8">
        <v>75</v>
      </c>
      <c r="Q548" s="7">
        <v>1791</v>
      </c>
      <c r="R548" s="7">
        <v>4</v>
      </c>
      <c r="S548" s="7">
        <v>18</v>
      </c>
      <c r="U548" t="s">
        <v>579</v>
      </c>
      <c r="V548" s="31" t="s">
        <v>580</v>
      </c>
      <c r="W548" s="32" t="s">
        <v>172</v>
      </c>
      <c r="X548" t="s">
        <v>1388</v>
      </c>
      <c r="Z548" s="43">
        <v>80</v>
      </c>
      <c r="AA548" s="43">
        <v>87</v>
      </c>
      <c r="AC548">
        <v>136</v>
      </c>
      <c r="AD548">
        <v>70</v>
      </c>
      <c r="AE548" s="12">
        <v>1791</v>
      </c>
      <c r="AF548" s="12">
        <v>4</v>
      </c>
      <c r="AG548" s="12">
        <v>18</v>
      </c>
      <c r="AH548" s="12">
        <v>310</v>
      </c>
      <c r="AI548"/>
      <c r="AJ548" t="s">
        <v>579</v>
      </c>
      <c r="AK548" t="s">
        <v>580</v>
      </c>
      <c r="AL548" s="32" t="s">
        <v>172</v>
      </c>
      <c r="AM548" t="s">
        <v>1388</v>
      </c>
      <c r="AN548" s="32"/>
      <c r="AO548">
        <v>72</v>
      </c>
      <c r="AP548">
        <v>83</v>
      </c>
      <c r="AR548" s="6">
        <f t="shared" si="32"/>
        <v>315.44</v>
      </c>
      <c r="AS548" s="6">
        <f t="shared" si="33"/>
        <v>-21.544444444444441</v>
      </c>
      <c r="AT548" s="6">
        <f t="shared" si="34"/>
        <v>-10.642222222222221</v>
      </c>
      <c r="AU548" s="6">
        <f t="shared" si="35"/>
        <v>32.316666666666663</v>
      </c>
    </row>
    <row r="549" spans="1:47" x14ac:dyDescent="0.35">
      <c r="A549">
        <v>158</v>
      </c>
      <c r="B549">
        <v>82</v>
      </c>
      <c r="C549" s="12">
        <v>1791</v>
      </c>
      <c r="D549" s="12">
        <v>4</v>
      </c>
      <c r="E549" s="12">
        <v>18</v>
      </c>
      <c r="F549"/>
      <c r="G549" t="s">
        <v>45</v>
      </c>
      <c r="H549" t="s">
        <v>578</v>
      </c>
      <c r="I549" t="s">
        <v>24</v>
      </c>
      <c r="J549" s="32" t="s">
        <v>1384</v>
      </c>
      <c r="K549"/>
      <c r="L549" s="5">
        <v>951</v>
      </c>
      <c r="M549" s="5">
        <v>28</v>
      </c>
      <c r="O549" s="8">
        <v>147</v>
      </c>
      <c r="P549" s="8">
        <v>75</v>
      </c>
      <c r="Q549" s="7">
        <v>1791</v>
      </c>
      <c r="R549" s="7">
        <v>4</v>
      </c>
      <c r="S549" s="7">
        <v>18</v>
      </c>
      <c r="U549" s="31" t="s">
        <v>45</v>
      </c>
      <c r="V549" s="31" t="s">
        <v>578</v>
      </c>
      <c r="W549" s="32" t="s">
        <v>24</v>
      </c>
      <c r="X549" s="32" t="s">
        <v>1384</v>
      </c>
      <c r="Z549" s="43">
        <v>475</v>
      </c>
      <c r="AA549" s="43">
        <v>65</v>
      </c>
      <c r="AC549">
        <v>136</v>
      </c>
      <c r="AD549">
        <v>70</v>
      </c>
      <c r="AE549" s="12">
        <v>1791</v>
      </c>
      <c r="AF549" s="12">
        <v>4</v>
      </c>
      <c r="AG549" s="12">
        <v>18</v>
      </c>
      <c r="AH549" s="12">
        <v>309</v>
      </c>
      <c r="AI549"/>
      <c r="AJ549" t="s">
        <v>45</v>
      </c>
      <c r="AK549" t="s">
        <v>578</v>
      </c>
      <c r="AL549" s="32" t="s">
        <v>24</v>
      </c>
      <c r="AM549" s="32" t="s">
        <v>1384</v>
      </c>
      <c r="AN549" s="32"/>
      <c r="AO549">
        <v>256</v>
      </c>
      <c r="AP549">
        <v>83</v>
      </c>
      <c r="AR549" s="6">
        <f t="shared" si="32"/>
        <v>1683.76</v>
      </c>
      <c r="AS549" s="6">
        <f t="shared" si="33"/>
        <v>-202.94222222222223</v>
      </c>
      <c r="AT549" s="6">
        <f t="shared" si="34"/>
        <v>-101.11111111111111</v>
      </c>
      <c r="AU549" s="6">
        <f t="shared" si="35"/>
        <v>304.42333333333335</v>
      </c>
    </row>
    <row r="550" spans="1:47" x14ac:dyDescent="0.35">
      <c r="A550">
        <v>157</v>
      </c>
      <c r="B550">
        <v>82</v>
      </c>
      <c r="C550" s="12">
        <v>1791</v>
      </c>
      <c r="D550" s="12">
        <v>4</v>
      </c>
      <c r="E550" s="12">
        <v>18</v>
      </c>
      <c r="F550"/>
      <c r="G550" t="s">
        <v>45</v>
      </c>
      <c r="H550" t="s">
        <v>576</v>
      </c>
      <c r="I550" t="s">
        <v>24</v>
      </c>
      <c r="J550" s="32" t="s">
        <v>1384</v>
      </c>
      <c r="K550"/>
      <c r="L550" s="5">
        <v>997</v>
      </c>
      <c r="M550" s="5">
        <v>32</v>
      </c>
      <c r="O550" s="8">
        <v>107</v>
      </c>
      <c r="P550" s="8">
        <v>75</v>
      </c>
      <c r="Q550" s="7">
        <v>1791</v>
      </c>
      <c r="R550" s="7">
        <v>4</v>
      </c>
      <c r="S550" s="7">
        <v>16</v>
      </c>
      <c r="U550" s="31" t="s">
        <v>45</v>
      </c>
      <c r="V550" s="31" t="s">
        <v>576</v>
      </c>
      <c r="W550" t="s">
        <v>24</v>
      </c>
      <c r="X550" s="32" t="s">
        <v>1384</v>
      </c>
      <c r="Z550" s="43">
        <v>498</v>
      </c>
      <c r="AA550" s="43">
        <v>66</v>
      </c>
      <c r="AC550">
        <v>136</v>
      </c>
      <c r="AD550">
        <v>70</v>
      </c>
      <c r="AE550" s="12">
        <v>1791</v>
      </c>
      <c r="AF550" s="12">
        <v>4</v>
      </c>
      <c r="AG550" s="12">
        <v>18</v>
      </c>
      <c r="AH550" s="12">
        <v>308</v>
      </c>
      <c r="AI550"/>
      <c r="AJ550" t="s">
        <v>45</v>
      </c>
      <c r="AK550" t="s">
        <v>576</v>
      </c>
      <c r="AL550" t="s">
        <v>24</v>
      </c>
      <c r="AM550" s="32" t="s">
        <v>1384</v>
      </c>
      <c r="AN550" s="32"/>
      <c r="AO550">
        <v>359</v>
      </c>
      <c r="AP550">
        <v>26</v>
      </c>
      <c r="AR550" s="6">
        <f t="shared" si="32"/>
        <v>1855.2400000000002</v>
      </c>
      <c r="AS550" s="6">
        <f t="shared" si="33"/>
        <v>-172.76888888888885</v>
      </c>
      <c r="AT550" s="6">
        <f t="shared" si="34"/>
        <v>-86.044444444444423</v>
      </c>
      <c r="AU550" s="6">
        <f t="shared" si="35"/>
        <v>259.15333333333342</v>
      </c>
    </row>
    <row r="551" spans="1:47" x14ac:dyDescent="0.35">
      <c r="A551">
        <v>68</v>
      </c>
      <c r="B551">
        <v>37</v>
      </c>
      <c r="C551" s="12">
        <v>1791</v>
      </c>
      <c r="D551" s="12">
        <v>4</v>
      </c>
      <c r="E551" s="12">
        <v>18</v>
      </c>
      <c r="F551"/>
      <c r="G551" t="s">
        <v>140</v>
      </c>
      <c r="H551" t="s">
        <v>364</v>
      </c>
      <c r="I551" t="s">
        <v>898</v>
      </c>
      <c r="J551" s="32" t="s">
        <v>1384</v>
      </c>
      <c r="K551"/>
      <c r="L551" s="5">
        <v>166</v>
      </c>
      <c r="M551" s="5">
        <v>36</v>
      </c>
      <c r="O551" s="8">
        <v>67</v>
      </c>
      <c r="P551" s="8">
        <v>26</v>
      </c>
      <c r="Q551" s="7">
        <v>1791</v>
      </c>
      <c r="R551" s="7">
        <v>4</v>
      </c>
      <c r="S551" s="7">
        <v>18</v>
      </c>
      <c r="T551" s="7" t="s">
        <v>1019</v>
      </c>
      <c r="U551" s="31" t="s">
        <v>140</v>
      </c>
      <c r="V551" s="31" t="s">
        <v>364</v>
      </c>
      <c r="W551" s="32" t="s">
        <v>125</v>
      </c>
      <c r="X551" s="32" t="s">
        <v>1384</v>
      </c>
      <c r="Z551" s="43">
        <v>83</v>
      </c>
      <c r="AA551" s="43">
        <v>19</v>
      </c>
      <c r="AC551">
        <v>136</v>
      </c>
      <c r="AD551">
        <v>70</v>
      </c>
      <c r="AE551" s="12">
        <v>1791</v>
      </c>
      <c r="AF551" s="12">
        <v>4</v>
      </c>
      <c r="AG551" s="12">
        <v>18</v>
      </c>
      <c r="AH551" s="12">
        <v>309</v>
      </c>
      <c r="AI551"/>
      <c r="AJ551" t="s">
        <v>140</v>
      </c>
      <c r="AK551" t="s">
        <v>364</v>
      </c>
      <c r="AL551" s="32" t="s">
        <v>125</v>
      </c>
      <c r="AM551" s="32" t="s">
        <v>1384</v>
      </c>
      <c r="AN551" s="32"/>
      <c r="AO551">
        <v>96</v>
      </c>
      <c r="AP551">
        <v>34</v>
      </c>
      <c r="AR551" s="6">
        <f t="shared" si="32"/>
        <v>345.89</v>
      </c>
      <c r="AS551" s="6">
        <f t="shared" si="33"/>
        <v>-12.631111111111139</v>
      </c>
      <c r="AT551" s="6">
        <f t="shared" si="34"/>
        <v>-6.49555555555557</v>
      </c>
      <c r="AU551" s="6">
        <f t="shared" si="35"/>
        <v>18.956666666666653</v>
      </c>
    </row>
    <row r="552" spans="1:47" x14ac:dyDescent="0.35">
      <c r="A552">
        <v>157</v>
      </c>
      <c r="B552">
        <v>82</v>
      </c>
      <c r="C552" s="12">
        <v>1791</v>
      </c>
      <c r="D552" s="12">
        <v>4</v>
      </c>
      <c r="E552" s="12">
        <v>18</v>
      </c>
      <c r="F552"/>
      <c r="G552" t="s">
        <v>337</v>
      </c>
      <c r="H552" t="s">
        <v>577</v>
      </c>
      <c r="I552" t="s">
        <v>656</v>
      </c>
      <c r="J552" s="32" t="s">
        <v>1384</v>
      </c>
      <c r="K552"/>
      <c r="L552" s="5">
        <v>92</v>
      </c>
      <c r="M552" s="5">
        <v>4</v>
      </c>
      <c r="O552" s="8">
        <v>147</v>
      </c>
      <c r="P552" s="8">
        <v>36</v>
      </c>
      <c r="Q552" s="7">
        <v>1791</v>
      </c>
      <c r="R552" s="7">
        <v>4</v>
      </c>
      <c r="S552" s="7">
        <v>18</v>
      </c>
      <c r="U552" s="31" t="s">
        <v>337</v>
      </c>
      <c r="V552" s="31" t="s">
        <v>577</v>
      </c>
      <c r="W552" s="32" t="s">
        <v>1093</v>
      </c>
      <c r="X552" s="32" t="s">
        <v>1384</v>
      </c>
      <c r="Z552" s="43">
        <v>46</v>
      </c>
      <c r="AA552" s="43">
        <v>2</v>
      </c>
      <c r="AC552">
        <v>136</v>
      </c>
      <c r="AD552">
        <v>70</v>
      </c>
      <c r="AE552" s="12">
        <v>1791</v>
      </c>
      <c r="AF552" s="12">
        <v>4</v>
      </c>
      <c r="AG552" s="12">
        <v>18</v>
      </c>
      <c r="AH552" s="12">
        <v>309</v>
      </c>
      <c r="AI552"/>
      <c r="AJ552" t="s">
        <v>337</v>
      </c>
      <c r="AK552" t="s">
        <v>577</v>
      </c>
      <c r="AL552" s="32" t="s">
        <v>1093</v>
      </c>
      <c r="AM552" s="32" t="s">
        <v>1384</v>
      </c>
      <c r="AN552" s="32"/>
      <c r="AO552">
        <v>93</v>
      </c>
      <c r="AP552">
        <v>92</v>
      </c>
      <c r="AR552" s="6">
        <f t="shared" si="32"/>
        <v>231.98000000000002</v>
      </c>
      <c r="AS552" s="6">
        <f t="shared" si="33"/>
        <v>11.062222222222225</v>
      </c>
      <c r="AT552" s="6">
        <f t="shared" si="34"/>
        <v>5.511111111111112</v>
      </c>
      <c r="AU552" s="6">
        <f t="shared" si="35"/>
        <v>-16.593333333333334</v>
      </c>
    </row>
    <row r="553" spans="1:47" x14ac:dyDescent="0.35">
      <c r="A553">
        <v>158</v>
      </c>
      <c r="B553">
        <v>82</v>
      </c>
      <c r="C553" s="12">
        <v>1791</v>
      </c>
      <c r="D553" s="12">
        <v>4</v>
      </c>
      <c r="E553" s="12">
        <v>18</v>
      </c>
      <c r="F553"/>
      <c r="G553" t="s">
        <v>80</v>
      </c>
      <c r="H553" t="s">
        <v>581</v>
      </c>
      <c r="I553" t="s">
        <v>24</v>
      </c>
      <c r="J553" s="32" t="s">
        <v>1384</v>
      </c>
      <c r="K553"/>
      <c r="L553" s="5">
        <v>933</v>
      </c>
      <c r="M553" s="5">
        <v>33</v>
      </c>
      <c r="O553" s="8">
        <v>147</v>
      </c>
      <c r="P553" s="8">
        <v>76</v>
      </c>
      <c r="Q553" s="7">
        <v>1791</v>
      </c>
      <c r="R553" s="7">
        <v>4</v>
      </c>
      <c r="S553" s="7">
        <v>18</v>
      </c>
      <c r="U553" s="31" t="s">
        <v>80</v>
      </c>
      <c r="V553" s="31" t="s">
        <v>581</v>
      </c>
      <c r="W553" s="32" t="s">
        <v>24</v>
      </c>
      <c r="X553" s="32" t="s">
        <v>1384</v>
      </c>
      <c r="Y553" s="32" t="s">
        <v>732</v>
      </c>
      <c r="Z553" s="43">
        <v>466</v>
      </c>
      <c r="AA553" s="43">
        <v>67</v>
      </c>
      <c r="AC553">
        <v>136</v>
      </c>
      <c r="AD553">
        <v>70</v>
      </c>
      <c r="AE553" s="12">
        <v>1791</v>
      </c>
      <c r="AF553" s="12">
        <v>4</v>
      </c>
      <c r="AG553" s="12">
        <v>18</v>
      </c>
      <c r="AH553" s="12">
        <v>310</v>
      </c>
      <c r="AI553"/>
      <c r="AJ553" t="s">
        <v>80</v>
      </c>
      <c r="AK553" t="s">
        <v>581</v>
      </c>
      <c r="AL553" s="32" t="s">
        <v>24</v>
      </c>
      <c r="AM553" s="32" t="s">
        <v>1384</v>
      </c>
      <c r="AN553" s="32" t="s">
        <v>732</v>
      </c>
      <c r="AO553">
        <v>504</v>
      </c>
      <c r="AP553"/>
      <c r="AR553" s="6">
        <f t="shared" si="32"/>
        <v>1904</v>
      </c>
      <c r="AS553" s="6">
        <f t="shared" si="33"/>
        <v>-87.107777777777827</v>
      </c>
      <c r="AT553" s="6">
        <f t="shared" si="34"/>
        <v>-43.218888888888912</v>
      </c>
      <c r="AU553" s="6">
        <f t="shared" si="35"/>
        <v>130.66666666666663</v>
      </c>
    </row>
    <row r="554" spans="1:47" x14ac:dyDescent="0.35">
      <c r="A554">
        <v>159</v>
      </c>
      <c r="B554">
        <v>83</v>
      </c>
      <c r="C554" s="12">
        <v>1791</v>
      </c>
      <c r="D554" s="12">
        <v>4</v>
      </c>
      <c r="E554" s="12">
        <v>19</v>
      </c>
      <c r="F554"/>
      <c r="G554" t="s">
        <v>659</v>
      </c>
      <c r="H554" t="s">
        <v>585</v>
      </c>
      <c r="I554" t="s">
        <v>660</v>
      </c>
      <c r="J554" s="32" t="s">
        <v>1384</v>
      </c>
      <c r="K554"/>
      <c r="L554" s="5">
        <v>719</v>
      </c>
      <c r="M554" s="5">
        <v>65</v>
      </c>
      <c r="O554" s="8">
        <v>147</v>
      </c>
      <c r="P554" s="8">
        <v>76</v>
      </c>
      <c r="Q554" s="7">
        <v>1791</v>
      </c>
      <c r="R554" s="7">
        <v>4</v>
      </c>
      <c r="S554" s="7">
        <v>19</v>
      </c>
      <c r="U554" s="31" t="s">
        <v>1094</v>
      </c>
      <c r="V554" s="31" t="s">
        <v>585</v>
      </c>
      <c r="W554" s="32" t="s">
        <v>908</v>
      </c>
      <c r="X554" s="32" t="s">
        <v>1384</v>
      </c>
      <c r="Z554" s="43">
        <v>359</v>
      </c>
      <c r="AA554" s="43">
        <v>82</v>
      </c>
      <c r="AC554">
        <v>137</v>
      </c>
      <c r="AD554">
        <v>71</v>
      </c>
      <c r="AE554" s="12">
        <v>1791</v>
      </c>
      <c r="AF554" s="12">
        <v>4</v>
      </c>
      <c r="AG554" s="12">
        <v>19</v>
      </c>
      <c r="AH554" s="12">
        <v>313</v>
      </c>
      <c r="AI554"/>
      <c r="AJ554" t="s">
        <v>1094</v>
      </c>
      <c r="AK554" t="s">
        <v>585</v>
      </c>
      <c r="AL554" s="32" t="s">
        <v>908</v>
      </c>
      <c r="AM554" s="32" t="s">
        <v>1384</v>
      </c>
      <c r="AN554" s="32"/>
      <c r="AO554">
        <v>354</v>
      </c>
      <c r="AP554">
        <v>94</v>
      </c>
      <c r="AR554" s="6">
        <f t="shared" si="32"/>
        <v>1434.41</v>
      </c>
      <c r="AS554" s="6">
        <f t="shared" si="33"/>
        <v>-82.134444444444426</v>
      </c>
      <c r="AT554" s="6">
        <f t="shared" si="34"/>
        <v>-40.892222222222209</v>
      </c>
      <c r="AU554" s="6">
        <f t="shared" si="35"/>
        <v>123.19666666666666</v>
      </c>
    </row>
    <row r="555" spans="1:47" x14ac:dyDescent="0.35">
      <c r="A555">
        <v>42</v>
      </c>
      <c r="B555">
        <v>23</v>
      </c>
      <c r="C555" s="12">
        <v>1791</v>
      </c>
      <c r="D555" s="12">
        <v>4</v>
      </c>
      <c r="E555" s="12">
        <v>19</v>
      </c>
      <c r="F555"/>
      <c r="G555" t="s">
        <v>39</v>
      </c>
      <c r="H555" t="s">
        <v>106</v>
      </c>
      <c r="I555" t="s">
        <v>24</v>
      </c>
      <c r="J555" s="32" t="s">
        <v>1384</v>
      </c>
      <c r="K555" t="s">
        <v>268</v>
      </c>
      <c r="L555" s="5">
        <v>206</v>
      </c>
      <c r="M555" s="5">
        <v>39</v>
      </c>
      <c r="O555" s="8">
        <v>148</v>
      </c>
      <c r="P555" s="8">
        <v>76</v>
      </c>
      <c r="Q555" s="7">
        <v>1791</v>
      </c>
      <c r="R555" s="7">
        <v>4</v>
      </c>
      <c r="S555" s="7">
        <v>19</v>
      </c>
      <c r="U555" s="31" t="s">
        <v>39</v>
      </c>
      <c r="V555" s="31" t="s">
        <v>106</v>
      </c>
      <c r="W555" s="32" t="s">
        <v>24</v>
      </c>
      <c r="X555" s="32" t="s">
        <v>1384</v>
      </c>
      <c r="Y555" s="32" t="s">
        <v>268</v>
      </c>
      <c r="Z555" s="43">
        <v>103</v>
      </c>
      <c r="AA555" s="43">
        <v>19</v>
      </c>
      <c r="AC555">
        <v>137</v>
      </c>
      <c r="AD555">
        <v>71</v>
      </c>
      <c r="AE555" s="12">
        <v>1791</v>
      </c>
      <c r="AF555" s="12">
        <v>4</v>
      </c>
      <c r="AG555" s="12">
        <v>19</v>
      </c>
      <c r="AH555" s="12">
        <v>312</v>
      </c>
      <c r="AI555"/>
      <c r="AJ555" t="s">
        <v>39</v>
      </c>
      <c r="AK555" t="s">
        <v>106</v>
      </c>
      <c r="AL555" s="32" t="s">
        <v>24</v>
      </c>
      <c r="AM555" s="32" t="s">
        <v>1384</v>
      </c>
      <c r="AN555" s="32" t="s">
        <v>268</v>
      </c>
      <c r="AO555">
        <v>94</v>
      </c>
      <c r="AP555">
        <v>14</v>
      </c>
      <c r="AR555" s="6">
        <f t="shared" si="32"/>
        <v>403.71999999999997</v>
      </c>
      <c r="AS555" s="6">
        <f t="shared" si="33"/>
        <v>-26.958888888888922</v>
      </c>
      <c r="AT555" s="6">
        <f t="shared" si="34"/>
        <v>-13.674444444444461</v>
      </c>
      <c r="AU555" s="6">
        <f t="shared" si="35"/>
        <v>40.433333333333323</v>
      </c>
    </row>
    <row r="556" spans="1:47" x14ac:dyDescent="0.35">
      <c r="A556">
        <v>158</v>
      </c>
      <c r="B556">
        <v>82</v>
      </c>
      <c r="C556" s="12">
        <v>1791</v>
      </c>
      <c r="D556" s="12">
        <v>4</v>
      </c>
      <c r="E556" s="12">
        <v>19</v>
      </c>
      <c r="F556"/>
      <c r="G556" t="s">
        <v>658</v>
      </c>
      <c r="H556" t="s">
        <v>582</v>
      </c>
      <c r="I556" t="s">
        <v>172</v>
      </c>
      <c r="J556" s="32" t="s">
        <v>1388</v>
      </c>
      <c r="K556"/>
      <c r="L556" s="5">
        <v>91</v>
      </c>
      <c r="M556" s="5">
        <v>66</v>
      </c>
      <c r="O556" s="8">
        <v>41</v>
      </c>
      <c r="P556" s="8">
        <v>76</v>
      </c>
      <c r="Q556" s="7">
        <v>1791</v>
      </c>
      <c r="R556" s="7">
        <v>4</v>
      </c>
      <c r="S556" s="7">
        <v>19</v>
      </c>
      <c r="U556" s="31" t="s">
        <v>1095</v>
      </c>
      <c r="V556" s="31" t="s">
        <v>1096</v>
      </c>
      <c r="W556" s="32" t="s">
        <v>172</v>
      </c>
      <c r="X556" s="32" t="s">
        <v>1388</v>
      </c>
      <c r="Z556" s="43">
        <v>45</v>
      </c>
      <c r="AA556" s="43">
        <v>84</v>
      </c>
      <c r="AC556">
        <v>137</v>
      </c>
      <c r="AD556">
        <v>71</v>
      </c>
      <c r="AE556" s="12">
        <v>1791</v>
      </c>
      <c r="AF556" s="12">
        <v>4</v>
      </c>
      <c r="AG556" s="12">
        <v>19</v>
      </c>
      <c r="AH556" s="12">
        <v>310</v>
      </c>
      <c r="AI556"/>
      <c r="AJ556" t="s">
        <v>1095</v>
      </c>
      <c r="AK556" t="s">
        <v>582</v>
      </c>
      <c r="AL556" s="32" t="s">
        <v>172</v>
      </c>
      <c r="AM556" s="32" t="s">
        <v>1388</v>
      </c>
      <c r="AN556" s="32"/>
      <c r="AO556">
        <v>44</v>
      </c>
      <c r="AP556">
        <v>5</v>
      </c>
      <c r="AR556" s="6">
        <f t="shared" si="32"/>
        <v>181.55</v>
      </c>
      <c r="AS556" s="6">
        <f t="shared" si="33"/>
        <v>-10.971111111111117</v>
      </c>
      <c r="AT556" s="6">
        <f t="shared" si="34"/>
        <v>-5.3155555555555587</v>
      </c>
      <c r="AU556" s="6">
        <f t="shared" si="35"/>
        <v>16.466666666666665</v>
      </c>
    </row>
    <row r="557" spans="1:47" x14ac:dyDescent="0.35">
      <c r="A557">
        <v>158</v>
      </c>
      <c r="B557">
        <v>82</v>
      </c>
      <c r="C557" s="12">
        <v>1791</v>
      </c>
      <c r="D557" s="12">
        <v>4</v>
      </c>
      <c r="E557" s="12">
        <v>19</v>
      </c>
      <c r="F557"/>
      <c r="G557" t="s">
        <v>658</v>
      </c>
      <c r="H557" t="s">
        <v>582</v>
      </c>
      <c r="I557" t="s">
        <v>172</v>
      </c>
      <c r="J557" s="32" t="s">
        <v>1388</v>
      </c>
      <c r="K557"/>
      <c r="L557" s="5">
        <v>750</v>
      </c>
      <c r="M557" s="5">
        <v>82</v>
      </c>
      <c r="O557" s="8">
        <v>148</v>
      </c>
      <c r="P557" s="8">
        <v>23</v>
      </c>
      <c r="Q557" s="7">
        <v>1791</v>
      </c>
      <c r="R557" s="7">
        <v>4</v>
      </c>
      <c r="S557" s="7">
        <v>19</v>
      </c>
      <c r="U557" s="31" t="s">
        <v>1095</v>
      </c>
      <c r="V557" s="31" t="s">
        <v>1096</v>
      </c>
      <c r="W557" s="32" t="s">
        <v>172</v>
      </c>
      <c r="X557" s="32" t="s">
        <v>1388</v>
      </c>
      <c r="Z557" s="43">
        <v>375</v>
      </c>
      <c r="AA557" s="43">
        <v>42</v>
      </c>
      <c r="AC557">
        <v>137</v>
      </c>
      <c r="AD557">
        <v>71</v>
      </c>
      <c r="AE557" s="12">
        <v>1791</v>
      </c>
      <c r="AF557" s="12">
        <v>4</v>
      </c>
      <c r="AG557" s="12">
        <v>19</v>
      </c>
      <c r="AH557" s="12">
        <v>311</v>
      </c>
      <c r="AI557"/>
      <c r="AJ557" t="s">
        <v>1095</v>
      </c>
      <c r="AK557" t="s">
        <v>582</v>
      </c>
      <c r="AL557" s="32" t="s">
        <v>172</v>
      </c>
      <c r="AM557" s="32" t="s">
        <v>1388</v>
      </c>
      <c r="AN557" s="32"/>
      <c r="AO557">
        <v>407</v>
      </c>
      <c r="AP557">
        <v>55</v>
      </c>
      <c r="AR557" s="6">
        <f t="shared" si="32"/>
        <v>1533.7900000000002</v>
      </c>
      <c r="AS557" s="6">
        <f t="shared" si="33"/>
        <v>-69.135555555555527</v>
      </c>
      <c r="AT557" s="6">
        <f t="shared" si="34"/>
        <v>-34.977777777777767</v>
      </c>
      <c r="AU557" s="6">
        <f t="shared" si="35"/>
        <v>103.71333333333338</v>
      </c>
    </row>
    <row r="558" spans="1:47" x14ac:dyDescent="0.35">
      <c r="A558">
        <v>158</v>
      </c>
      <c r="B558">
        <v>82</v>
      </c>
      <c r="C558" s="12">
        <v>1791</v>
      </c>
      <c r="D558" s="12">
        <v>4</v>
      </c>
      <c r="E558" s="12">
        <v>19</v>
      </c>
      <c r="F558"/>
      <c r="G558" t="s">
        <v>658</v>
      </c>
      <c r="H558" t="s">
        <v>582</v>
      </c>
      <c r="I558" t="s">
        <v>172</v>
      </c>
      <c r="J558" s="32" t="s">
        <v>1388</v>
      </c>
      <c r="K558"/>
      <c r="L558" s="5">
        <v>524</v>
      </c>
      <c r="M558" s="5">
        <v>11</v>
      </c>
      <c r="O558" s="8">
        <v>148</v>
      </c>
      <c r="P558" s="8">
        <v>76</v>
      </c>
      <c r="Q558" s="7">
        <v>1791</v>
      </c>
      <c r="R558" s="7">
        <v>4</v>
      </c>
      <c r="S558" s="7">
        <v>19</v>
      </c>
      <c r="U558" s="31" t="s">
        <v>1095</v>
      </c>
      <c r="V558" s="31" t="s">
        <v>1096</v>
      </c>
      <c r="W558" s="32" t="s">
        <v>172</v>
      </c>
      <c r="X558" s="32" t="s">
        <v>1388</v>
      </c>
      <c r="Z558" s="43">
        <v>262</v>
      </c>
      <c r="AA558" s="43">
        <v>6</v>
      </c>
      <c r="AC558">
        <v>137</v>
      </c>
      <c r="AD558">
        <v>71</v>
      </c>
      <c r="AE558" s="12">
        <v>1791</v>
      </c>
      <c r="AF558" s="12">
        <v>4</v>
      </c>
      <c r="AG558" s="12">
        <v>19</v>
      </c>
      <c r="AH558" s="12">
        <v>311</v>
      </c>
      <c r="AI558"/>
      <c r="AJ558" t="s">
        <v>1095</v>
      </c>
      <c r="AK558" t="s">
        <v>582</v>
      </c>
      <c r="AL558" s="32" t="s">
        <v>172</v>
      </c>
      <c r="AM558" s="32" t="s">
        <v>1388</v>
      </c>
      <c r="AN558" s="32"/>
      <c r="AO558">
        <v>278</v>
      </c>
      <c r="AP558">
        <v>48</v>
      </c>
      <c r="AR558" s="6">
        <f t="shared" si="32"/>
        <v>1064.6500000000001</v>
      </c>
      <c r="AS558" s="6">
        <f t="shared" si="33"/>
        <v>-50.932222222222194</v>
      </c>
      <c r="AT558" s="6">
        <f t="shared" si="34"/>
        <v>-25.521111111111097</v>
      </c>
      <c r="AU558" s="6">
        <f t="shared" si="35"/>
        <v>76.403333333333322</v>
      </c>
    </row>
    <row r="559" spans="1:47" x14ac:dyDescent="0.35">
      <c r="A559">
        <v>158</v>
      </c>
      <c r="B559">
        <v>82</v>
      </c>
      <c r="C559" s="12">
        <v>1791</v>
      </c>
      <c r="D559" s="12">
        <v>4</v>
      </c>
      <c r="E559" s="12">
        <v>19</v>
      </c>
      <c r="F559"/>
      <c r="G559" t="s">
        <v>658</v>
      </c>
      <c r="H559" t="s">
        <v>582</v>
      </c>
      <c r="I559" t="s">
        <v>172</v>
      </c>
      <c r="J559" s="32" t="s">
        <v>1388</v>
      </c>
      <c r="K559"/>
      <c r="L559" s="5">
        <v>131</v>
      </c>
      <c r="M559" s="5">
        <v>66</v>
      </c>
      <c r="O559" s="8">
        <v>148</v>
      </c>
      <c r="P559" s="8">
        <v>76</v>
      </c>
      <c r="Q559" s="7">
        <v>1791</v>
      </c>
      <c r="R559" s="7">
        <v>4</v>
      </c>
      <c r="S559" s="7">
        <v>19</v>
      </c>
      <c r="U559" s="31" t="s">
        <v>1095</v>
      </c>
      <c r="V559" s="31" t="s">
        <v>1096</v>
      </c>
      <c r="W559" s="32" t="s">
        <v>172</v>
      </c>
      <c r="X559" s="32" t="s">
        <v>1388</v>
      </c>
      <c r="Z559" s="43">
        <v>65</v>
      </c>
      <c r="AA559" s="43">
        <v>84</v>
      </c>
      <c r="AC559">
        <v>137</v>
      </c>
      <c r="AD559">
        <v>71</v>
      </c>
      <c r="AE559" s="12">
        <v>1791</v>
      </c>
      <c r="AF559" s="12">
        <v>4</v>
      </c>
      <c r="AG559" s="12">
        <v>19</v>
      </c>
      <c r="AH559" s="12">
        <v>311</v>
      </c>
      <c r="AI559"/>
      <c r="AJ559" t="s">
        <v>1095</v>
      </c>
      <c r="AK559" t="s">
        <v>582</v>
      </c>
      <c r="AL559" s="32" t="s">
        <v>172</v>
      </c>
      <c r="AM559" s="32" t="s">
        <v>1388</v>
      </c>
      <c r="AN559" s="32"/>
      <c r="AO559">
        <v>62</v>
      </c>
      <c r="AP559">
        <v>95</v>
      </c>
      <c r="AR559" s="6">
        <f t="shared" si="32"/>
        <v>260.45</v>
      </c>
      <c r="AS559" s="6">
        <f t="shared" si="33"/>
        <v>-15.904444444444454</v>
      </c>
      <c r="AT559" s="6">
        <f t="shared" si="34"/>
        <v>-7.7822222222222273</v>
      </c>
      <c r="AU559" s="6">
        <f t="shared" si="35"/>
        <v>23.866666666666664</v>
      </c>
    </row>
    <row r="560" spans="1:47" x14ac:dyDescent="0.35">
      <c r="A560">
        <v>158</v>
      </c>
      <c r="B560">
        <v>82</v>
      </c>
      <c r="C560" s="12">
        <v>1791</v>
      </c>
      <c r="D560" s="12">
        <v>4</v>
      </c>
      <c r="E560" s="12">
        <v>19</v>
      </c>
      <c r="F560"/>
      <c r="G560" t="s">
        <v>658</v>
      </c>
      <c r="H560" t="s">
        <v>582</v>
      </c>
      <c r="I560" t="s">
        <v>172</v>
      </c>
      <c r="J560" s="32" t="s">
        <v>1388</v>
      </c>
      <c r="K560"/>
      <c r="L560" s="5">
        <v>448</v>
      </c>
      <c r="M560" s="5">
        <v>33</v>
      </c>
      <c r="O560" s="8">
        <v>148</v>
      </c>
      <c r="P560" s="8">
        <v>76</v>
      </c>
      <c r="Q560" s="7">
        <v>1791</v>
      </c>
      <c r="R560" s="7">
        <v>4</v>
      </c>
      <c r="S560" s="7">
        <v>19</v>
      </c>
      <c r="U560" s="31" t="s">
        <v>1095</v>
      </c>
      <c r="V560" s="31" t="s">
        <v>1096</v>
      </c>
      <c r="W560" s="32" t="s">
        <v>172</v>
      </c>
      <c r="X560" s="32" t="s">
        <v>1388</v>
      </c>
      <c r="Z560" s="43">
        <v>224</v>
      </c>
      <c r="AA560" s="43">
        <v>17</v>
      </c>
      <c r="AC560">
        <v>137</v>
      </c>
      <c r="AD560">
        <v>71</v>
      </c>
      <c r="AE560" s="12">
        <v>1791</v>
      </c>
      <c r="AF560" s="12">
        <v>4</v>
      </c>
      <c r="AG560" s="12">
        <v>19</v>
      </c>
      <c r="AH560" s="12">
        <v>312</v>
      </c>
      <c r="AI560"/>
      <c r="AJ560" t="s">
        <v>1095</v>
      </c>
      <c r="AK560" t="s">
        <v>582</v>
      </c>
      <c r="AL560" s="32" t="s">
        <v>172</v>
      </c>
      <c r="AM560" s="32" t="s">
        <v>1388</v>
      </c>
      <c r="AN560" s="32"/>
      <c r="AO560">
        <v>193</v>
      </c>
      <c r="AP560">
        <v>31</v>
      </c>
      <c r="AR560" s="6">
        <f t="shared" si="32"/>
        <v>865.80999999999983</v>
      </c>
      <c r="AS560" s="6">
        <f t="shared" si="33"/>
        <v>-63.525555555555641</v>
      </c>
      <c r="AT560" s="6">
        <f t="shared" si="34"/>
        <v>-31.92777777777782</v>
      </c>
      <c r="AU560" s="6">
        <f t="shared" si="35"/>
        <v>95.293333333333237</v>
      </c>
    </row>
    <row r="561" spans="1:47" x14ac:dyDescent="0.35">
      <c r="A561">
        <v>158</v>
      </c>
      <c r="B561">
        <v>82</v>
      </c>
      <c r="C561" s="12">
        <v>1791</v>
      </c>
      <c r="D561" s="12">
        <v>4</v>
      </c>
      <c r="E561" s="12">
        <v>19</v>
      </c>
      <c r="F561"/>
      <c r="G561" t="s">
        <v>658</v>
      </c>
      <c r="H561" t="s">
        <v>582</v>
      </c>
      <c r="I561" t="s">
        <v>172</v>
      </c>
      <c r="J561" s="32" t="s">
        <v>1388</v>
      </c>
      <c r="K561"/>
      <c r="L561" s="5">
        <v>4326</v>
      </c>
      <c r="M561" s="5">
        <v>79</v>
      </c>
      <c r="O561" s="8">
        <v>148</v>
      </c>
      <c r="P561" s="8">
        <v>76</v>
      </c>
      <c r="Q561" s="7">
        <v>1791</v>
      </c>
      <c r="R561" s="7">
        <v>4</v>
      </c>
      <c r="S561" s="7">
        <v>19</v>
      </c>
      <c r="U561" s="31" t="s">
        <v>1095</v>
      </c>
      <c r="V561" s="31" t="s">
        <v>1096</v>
      </c>
      <c r="W561" s="32" t="s">
        <v>172</v>
      </c>
      <c r="X561" s="32" t="s">
        <v>1388</v>
      </c>
      <c r="Z561" s="43">
        <v>2163</v>
      </c>
      <c r="AA561" s="43">
        <v>39</v>
      </c>
      <c r="AC561">
        <v>137</v>
      </c>
      <c r="AD561">
        <v>71</v>
      </c>
      <c r="AE561" s="12">
        <v>1791</v>
      </c>
      <c r="AF561" s="12">
        <v>4</v>
      </c>
      <c r="AG561" s="12">
        <v>19</v>
      </c>
      <c r="AH561" s="12">
        <v>312</v>
      </c>
      <c r="AI561"/>
      <c r="AJ561" t="s">
        <v>1095</v>
      </c>
      <c r="AK561" t="s">
        <v>582</v>
      </c>
      <c r="AL561" s="32" t="s">
        <v>172</v>
      </c>
      <c r="AM561" s="32" t="s">
        <v>1388</v>
      </c>
      <c r="AN561" s="32"/>
      <c r="AO561">
        <v>1945</v>
      </c>
      <c r="AP561">
        <v>97</v>
      </c>
      <c r="AR561" s="6">
        <f t="shared" si="32"/>
        <v>8436.15</v>
      </c>
      <c r="AS561" s="6">
        <f t="shared" si="33"/>
        <v>-577.39000000000033</v>
      </c>
      <c r="AT561" s="6">
        <f t="shared" si="34"/>
        <v>-289.0900000000002</v>
      </c>
      <c r="AU561" s="6">
        <f t="shared" si="35"/>
        <v>866.0799999999997</v>
      </c>
    </row>
    <row r="562" spans="1:47" x14ac:dyDescent="0.35">
      <c r="A562">
        <v>160</v>
      </c>
      <c r="B562">
        <v>83</v>
      </c>
      <c r="C562" s="12">
        <v>1791</v>
      </c>
      <c r="D562" s="12">
        <v>4</v>
      </c>
      <c r="E562" s="12">
        <v>20</v>
      </c>
      <c r="F562"/>
      <c r="G562" t="s">
        <v>286</v>
      </c>
      <c r="H562" t="s">
        <v>589</v>
      </c>
      <c r="I562" t="s">
        <v>24</v>
      </c>
      <c r="J562" s="32" t="s">
        <v>1384</v>
      </c>
      <c r="K562"/>
      <c r="L562" s="5">
        <v>208</v>
      </c>
      <c r="M562" s="5">
        <v>69</v>
      </c>
      <c r="O562" s="8">
        <v>148</v>
      </c>
      <c r="P562" s="8">
        <v>76</v>
      </c>
      <c r="Q562" s="7">
        <v>1791</v>
      </c>
      <c r="R562" s="7">
        <v>4</v>
      </c>
      <c r="S562" s="7">
        <v>20</v>
      </c>
      <c r="U562" s="31" t="s">
        <v>286</v>
      </c>
      <c r="V562" s="31" t="s">
        <v>589</v>
      </c>
      <c r="W562" s="32" t="s">
        <v>24</v>
      </c>
      <c r="X562" s="32" t="s">
        <v>1384</v>
      </c>
      <c r="Z562" s="43">
        <v>104</v>
      </c>
      <c r="AA562" s="43">
        <v>34</v>
      </c>
      <c r="AC562">
        <v>137</v>
      </c>
      <c r="AD562">
        <v>71</v>
      </c>
      <c r="AE562" s="12">
        <v>1791</v>
      </c>
      <c r="AF562" s="12">
        <v>4</v>
      </c>
      <c r="AG562" s="12">
        <v>20</v>
      </c>
      <c r="AH562" s="12">
        <v>315</v>
      </c>
      <c r="AI562"/>
      <c r="AJ562" t="s">
        <v>286</v>
      </c>
      <c r="AK562" t="s">
        <v>589</v>
      </c>
      <c r="AL562" s="32" t="s">
        <v>24</v>
      </c>
      <c r="AM562" s="32" t="s">
        <v>1384</v>
      </c>
      <c r="AN562" s="32"/>
      <c r="AO562">
        <v>56</v>
      </c>
      <c r="AP562">
        <v>34</v>
      </c>
      <c r="AR562" s="6">
        <f t="shared" si="32"/>
        <v>369.36999999999995</v>
      </c>
      <c r="AS562" s="6">
        <f t="shared" si="33"/>
        <v>-44.525555555555599</v>
      </c>
      <c r="AT562" s="6">
        <f t="shared" si="34"/>
        <v>-22.607777777777802</v>
      </c>
      <c r="AU562" s="6">
        <f t="shared" si="35"/>
        <v>66.783333333333303</v>
      </c>
    </row>
    <row r="563" spans="1:47" x14ac:dyDescent="0.35">
      <c r="A563">
        <v>161</v>
      </c>
      <c r="B563">
        <v>84</v>
      </c>
      <c r="C563" s="12">
        <v>1791</v>
      </c>
      <c r="D563" s="12">
        <v>4</v>
      </c>
      <c r="E563" s="12">
        <v>20</v>
      </c>
      <c r="F563"/>
      <c r="G563" t="s">
        <v>144</v>
      </c>
      <c r="H563" t="s">
        <v>661</v>
      </c>
      <c r="I563" t="s">
        <v>30</v>
      </c>
      <c r="J563" t="s">
        <v>1384</v>
      </c>
      <c r="K563"/>
      <c r="L563" s="5">
        <v>3730</v>
      </c>
      <c r="M563" s="5">
        <v>98</v>
      </c>
      <c r="O563" s="8">
        <v>148</v>
      </c>
      <c r="P563" s="8">
        <v>76</v>
      </c>
      <c r="Q563" s="7">
        <v>1791</v>
      </c>
      <c r="R563" s="7">
        <v>4</v>
      </c>
      <c r="S563" s="7">
        <v>20</v>
      </c>
      <c r="U563" s="31" t="s">
        <v>144</v>
      </c>
      <c r="V563" s="31" t="s">
        <v>661</v>
      </c>
      <c r="W563" s="32" t="s">
        <v>1091</v>
      </c>
      <c r="X563" t="s">
        <v>1384</v>
      </c>
      <c r="Z563" s="43">
        <v>1865</v>
      </c>
      <c r="AA563" s="43">
        <v>49</v>
      </c>
      <c r="AC563">
        <v>137</v>
      </c>
      <c r="AD563">
        <v>71</v>
      </c>
      <c r="AE563" s="12">
        <v>1791</v>
      </c>
      <c r="AF563" s="12">
        <v>4</v>
      </c>
      <c r="AG563" s="12">
        <v>20</v>
      </c>
      <c r="AH563" s="12">
        <v>317</v>
      </c>
      <c r="AI563"/>
      <c r="AJ563" t="s">
        <v>144</v>
      </c>
      <c r="AK563" t="s">
        <v>661</v>
      </c>
      <c r="AL563" s="32" t="s">
        <v>1091</v>
      </c>
      <c r="AM563" t="s">
        <v>1384</v>
      </c>
      <c r="AN563" s="32"/>
      <c r="AO563">
        <v>1635</v>
      </c>
      <c r="AP563">
        <v>53</v>
      </c>
      <c r="AR563" s="6">
        <f t="shared" si="32"/>
        <v>7231.9999999999991</v>
      </c>
      <c r="AS563" s="6">
        <f t="shared" si="33"/>
        <v>-516.7577777777783</v>
      </c>
      <c r="AT563" s="6">
        <f t="shared" si="34"/>
        <v>-258.86888888888916</v>
      </c>
      <c r="AU563" s="6">
        <f t="shared" si="35"/>
        <v>775.13666666666609</v>
      </c>
    </row>
    <row r="564" spans="1:47" x14ac:dyDescent="0.35">
      <c r="A564">
        <v>146</v>
      </c>
      <c r="B564">
        <v>76</v>
      </c>
      <c r="C564" s="12">
        <v>1791</v>
      </c>
      <c r="D564" s="12">
        <v>4</v>
      </c>
      <c r="E564" s="12">
        <v>20</v>
      </c>
      <c r="F564"/>
      <c r="G564" t="s">
        <v>360</v>
      </c>
      <c r="H564" t="s">
        <v>572</v>
      </c>
      <c r="I564" t="s">
        <v>172</v>
      </c>
      <c r="J564" s="32" t="s">
        <v>1388</v>
      </c>
      <c r="K564"/>
      <c r="L564" s="5">
        <v>29</v>
      </c>
      <c r="M564" s="5">
        <v>56</v>
      </c>
      <c r="O564" s="8">
        <v>12</v>
      </c>
      <c r="P564" s="8">
        <v>76</v>
      </c>
      <c r="Q564" s="7">
        <v>1791</v>
      </c>
      <c r="R564" s="7">
        <v>4</v>
      </c>
      <c r="S564" s="7">
        <v>20</v>
      </c>
      <c r="U564" s="31" t="s">
        <v>360</v>
      </c>
      <c r="V564" s="31" t="s">
        <v>572</v>
      </c>
      <c r="W564" s="32" t="s">
        <v>172</v>
      </c>
      <c r="X564" s="32" t="s">
        <v>1388</v>
      </c>
      <c r="Z564" s="43">
        <v>14</v>
      </c>
      <c r="AA564" s="43">
        <v>78</v>
      </c>
      <c r="AC564">
        <v>137</v>
      </c>
      <c r="AD564">
        <v>71</v>
      </c>
      <c r="AE564" s="12">
        <v>1791</v>
      </c>
      <c r="AF564" s="12">
        <v>4</v>
      </c>
      <c r="AG564" s="12">
        <v>20</v>
      </c>
      <c r="AH564" s="12">
        <v>314</v>
      </c>
      <c r="AI564"/>
      <c r="AJ564" t="s">
        <v>360</v>
      </c>
      <c r="AK564" t="s">
        <v>572</v>
      </c>
      <c r="AL564" s="32" t="s">
        <v>172</v>
      </c>
      <c r="AM564" s="32" t="s">
        <v>1388</v>
      </c>
      <c r="AN564" s="32"/>
      <c r="AO564">
        <v>15</v>
      </c>
      <c r="AP564">
        <v>63</v>
      </c>
      <c r="AR564" s="6">
        <f t="shared" si="32"/>
        <v>59.970000000000006</v>
      </c>
      <c r="AS564" s="6">
        <f t="shared" si="33"/>
        <v>-2.9066666666666641</v>
      </c>
      <c r="AT564" s="6">
        <f t="shared" si="34"/>
        <v>-1.2333333333333321</v>
      </c>
      <c r="AU564" s="6">
        <f t="shared" si="35"/>
        <v>4.3600000000000021</v>
      </c>
    </row>
    <row r="565" spans="1:47" x14ac:dyDescent="0.35">
      <c r="A565">
        <v>160</v>
      </c>
      <c r="B565">
        <v>83</v>
      </c>
      <c r="C565" s="12">
        <v>1791</v>
      </c>
      <c r="D565" s="12">
        <v>4</v>
      </c>
      <c r="E565" s="12">
        <v>20</v>
      </c>
      <c r="F565"/>
      <c r="G565" t="s">
        <v>71</v>
      </c>
      <c r="H565" t="s">
        <v>597</v>
      </c>
      <c r="I565" t="s">
        <v>660</v>
      </c>
      <c r="J565" s="32" t="s">
        <v>1384</v>
      </c>
      <c r="K565"/>
      <c r="L565" s="5">
        <v>433</v>
      </c>
      <c r="M565" s="5">
        <v>85</v>
      </c>
      <c r="O565" s="8">
        <v>141</v>
      </c>
      <c r="P565" s="8">
        <v>58</v>
      </c>
      <c r="Q565" s="7">
        <v>1791</v>
      </c>
      <c r="R565" s="7">
        <v>4</v>
      </c>
      <c r="S565" s="7">
        <v>20</v>
      </c>
      <c r="U565" s="31" t="s">
        <v>71</v>
      </c>
      <c r="V565" s="31" t="s">
        <v>597</v>
      </c>
      <c r="W565" s="32" t="s">
        <v>61</v>
      </c>
      <c r="X565" s="32" t="s">
        <v>1384</v>
      </c>
      <c r="Z565" s="43">
        <v>216</v>
      </c>
      <c r="AA565" s="43">
        <v>92</v>
      </c>
      <c r="AC565">
        <v>137</v>
      </c>
      <c r="AD565">
        <v>71</v>
      </c>
      <c r="AE565" s="12">
        <v>1791</v>
      </c>
      <c r="AF565" s="12">
        <v>4</v>
      </c>
      <c r="AG565" s="12">
        <v>20</v>
      </c>
      <c r="AH565" s="12">
        <v>316</v>
      </c>
      <c r="AI565"/>
      <c r="AJ565" t="s">
        <v>71</v>
      </c>
      <c r="AK565" t="s">
        <v>597</v>
      </c>
      <c r="AL565" s="32" t="s">
        <v>61</v>
      </c>
      <c r="AM565" s="32" t="s">
        <v>1384</v>
      </c>
      <c r="AN565" s="32"/>
      <c r="AO565">
        <v>137</v>
      </c>
      <c r="AP565">
        <v>13</v>
      </c>
      <c r="AR565" s="6">
        <f t="shared" si="32"/>
        <v>787.9</v>
      </c>
      <c r="AS565" s="6">
        <f t="shared" si="33"/>
        <v>-83.672222222222246</v>
      </c>
      <c r="AT565" s="6">
        <f t="shared" si="34"/>
        <v>-41.761111111111127</v>
      </c>
      <c r="AU565" s="6">
        <f t="shared" si="35"/>
        <v>125.50333333333333</v>
      </c>
    </row>
    <row r="566" spans="1:47" x14ac:dyDescent="0.35">
      <c r="A566">
        <v>159</v>
      </c>
      <c r="B566">
        <v>83</v>
      </c>
      <c r="C566" s="12">
        <v>1791</v>
      </c>
      <c r="D566" s="12">
        <v>4</v>
      </c>
      <c r="E566" s="12">
        <v>20</v>
      </c>
      <c r="F566"/>
      <c r="G566" t="s">
        <v>45</v>
      </c>
      <c r="H566" t="s">
        <v>586</v>
      </c>
      <c r="I566" t="s">
        <v>660</v>
      </c>
      <c r="J566" s="32" t="s">
        <v>1384</v>
      </c>
      <c r="K566"/>
      <c r="L566" s="5">
        <v>177</v>
      </c>
      <c r="M566" s="5">
        <v>49</v>
      </c>
      <c r="O566" s="8">
        <v>142</v>
      </c>
      <c r="P566" s="8">
        <v>73</v>
      </c>
      <c r="Q566" s="7">
        <v>1791</v>
      </c>
      <c r="R566" s="7">
        <v>4</v>
      </c>
      <c r="S566" s="7">
        <v>20</v>
      </c>
      <c r="U566" s="31" t="s">
        <v>45</v>
      </c>
      <c r="V566" s="31" t="s">
        <v>586</v>
      </c>
      <c r="W566" s="32" t="s">
        <v>908</v>
      </c>
      <c r="X566" s="32" t="s">
        <v>1384</v>
      </c>
      <c r="Z566" s="43">
        <v>88</v>
      </c>
      <c r="AA566" s="43">
        <v>75</v>
      </c>
      <c r="AC566">
        <v>137</v>
      </c>
      <c r="AD566">
        <v>71</v>
      </c>
      <c r="AE566" s="12">
        <v>1791</v>
      </c>
      <c r="AF566" s="12">
        <v>4</v>
      </c>
      <c r="AG566" s="12">
        <v>20</v>
      </c>
      <c r="AH566" s="12">
        <v>313</v>
      </c>
      <c r="AI566"/>
      <c r="AJ566" t="s">
        <v>45</v>
      </c>
      <c r="AK566" t="s">
        <v>586</v>
      </c>
      <c r="AL566" s="32" t="s">
        <v>908</v>
      </c>
      <c r="AM566" s="32" t="s">
        <v>1384</v>
      </c>
      <c r="AN566" s="32"/>
      <c r="AO566">
        <v>83</v>
      </c>
      <c r="AP566">
        <v>52</v>
      </c>
      <c r="AR566" s="6">
        <f t="shared" si="32"/>
        <v>349.76</v>
      </c>
      <c r="AS566" s="6">
        <f t="shared" si="33"/>
        <v>-22.04111111111111</v>
      </c>
      <c r="AT566" s="6">
        <f t="shared" si="34"/>
        <v>-10.765555555555556</v>
      </c>
      <c r="AU566" s="6">
        <f t="shared" si="35"/>
        <v>33.066666666666656</v>
      </c>
    </row>
    <row r="567" spans="1:47" x14ac:dyDescent="0.35">
      <c r="A567">
        <v>159</v>
      </c>
      <c r="B567">
        <v>83</v>
      </c>
      <c r="C567" s="12">
        <v>1791</v>
      </c>
      <c r="D567" s="12">
        <v>4</v>
      </c>
      <c r="E567" s="12">
        <v>20</v>
      </c>
      <c r="F567"/>
      <c r="G567" t="s">
        <v>124</v>
      </c>
      <c r="H567" t="s">
        <v>587</v>
      </c>
      <c r="I567" t="s">
        <v>488</v>
      </c>
      <c r="J567" s="32" t="s">
        <v>1398</v>
      </c>
      <c r="K567"/>
      <c r="L567" s="5">
        <v>1123</v>
      </c>
      <c r="M567" s="5">
        <v>84</v>
      </c>
      <c r="O567" s="8">
        <v>148</v>
      </c>
      <c r="P567" s="8">
        <v>73</v>
      </c>
      <c r="Q567" s="7">
        <v>1791</v>
      </c>
      <c r="R567" s="7">
        <v>4</v>
      </c>
      <c r="S567" s="7">
        <v>20</v>
      </c>
      <c r="U567" s="31" t="s">
        <v>124</v>
      </c>
      <c r="V567" s="31" t="s">
        <v>587</v>
      </c>
      <c r="W567" s="32" t="s">
        <v>488</v>
      </c>
      <c r="X567" s="32" t="s">
        <v>1398</v>
      </c>
      <c r="Z567" s="43">
        <v>561</v>
      </c>
      <c r="AA567" s="43">
        <v>93</v>
      </c>
      <c r="AC567">
        <v>137</v>
      </c>
      <c r="AD567">
        <v>71</v>
      </c>
      <c r="AE567" s="12">
        <v>1791</v>
      </c>
      <c r="AF567" s="12">
        <v>4</v>
      </c>
      <c r="AG567" s="12">
        <v>20</v>
      </c>
      <c r="AH567" s="12">
        <v>314</v>
      </c>
      <c r="AI567"/>
      <c r="AJ567" t="s">
        <v>124</v>
      </c>
      <c r="AK567" t="s">
        <v>587</v>
      </c>
      <c r="AL567" s="32" t="s">
        <v>488</v>
      </c>
      <c r="AM567" s="32" t="s">
        <v>1398</v>
      </c>
      <c r="AN567" s="32"/>
      <c r="AO567">
        <v>356</v>
      </c>
      <c r="AP567">
        <v>34</v>
      </c>
      <c r="AR567" s="6">
        <f t="shared" si="32"/>
        <v>2042.11</v>
      </c>
      <c r="AS567" s="6">
        <f t="shared" si="33"/>
        <v>-216.23555555555569</v>
      </c>
      <c r="AT567" s="6">
        <f t="shared" si="34"/>
        <v>-108.03777777777785</v>
      </c>
      <c r="AU567" s="6">
        <f t="shared" si="35"/>
        <v>324.36333333333329</v>
      </c>
    </row>
    <row r="568" spans="1:47" x14ac:dyDescent="0.35">
      <c r="A568">
        <v>160</v>
      </c>
      <c r="B568">
        <v>83</v>
      </c>
      <c r="C568" s="12">
        <v>1791</v>
      </c>
      <c r="D568" s="12">
        <v>4</v>
      </c>
      <c r="E568" s="12">
        <v>20</v>
      </c>
      <c r="F568"/>
      <c r="G568" t="s">
        <v>45</v>
      </c>
      <c r="H568" t="s">
        <v>588</v>
      </c>
      <c r="I568" t="s">
        <v>24</v>
      </c>
      <c r="J568" s="32" t="s">
        <v>1384</v>
      </c>
      <c r="K568"/>
      <c r="L568" s="5">
        <v>2436</v>
      </c>
      <c r="M568" s="5">
        <v>28</v>
      </c>
      <c r="O568" s="8">
        <v>149</v>
      </c>
      <c r="P568" s="8">
        <v>76</v>
      </c>
      <c r="Q568" s="7">
        <v>1791</v>
      </c>
      <c r="R568" s="7">
        <v>4</v>
      </c>
      <c r="S568" s="7">
        <v>20</v>
      </c>
      <c r="U568" s="31" t="s">
        <v>45</v>
      </c>
      <c r="V568" s="31" t="s">
        <v>588</v>
      </c>
      <c r="W568" s="32" t="s">
        <v>24</v>
      </c>
      <c r="X568" s="32" t="s">
        <v>1384</v>
      </c>
      <c r="Z568" s="43">
        <v>1218</v>
      </c>
      <c r="AA568" s="43">
        <v>15</v>
      </c>
      <c r="AC568">
        <v>137</v>
      </c>
      <c r="AD568">
        <v>71</v>
      </c>
      <c r="AE568" s="12">
        <v>1791</v>
      </c>
      <c r="AF568" s="12">
        <v>4</v>
      </c>
      <c r="AG568" s="12">
        <v>20</v>
      </c>
      <c r="AH568" s="12">
        <v>315</v>
      </c>
      <c r="AI568"/>
      <c r="AJ568" t="s">
        <v>45</v>
      </c>
      <c r="AK568" t="s">
        <v>588</v>
      </c>
      <c r="AL568" s="32" t="s">
        <v>24</v>
      </c>
      <c r="AM568" s="32" t="s">
        <v>1384</v>
      </c>
      <c r="AN568" s="32"/>
      <c r="AO568">
        <v>2122</v>
      </c>
      <c r="AP568">
        <v>17</v>
      </c>
      <c r="AR568" s="6">
        <f t="shared" si="32"/>
        <v>5776.6</v>
      </c>
      <c r="AS568" s="6">
        <f t="shared" si="33"/>
        <v>131.09777777777774</v>
      </c>
      <c r="AT568" s="6">
        <f t="shared" si="34"/>
        <v>65.408888888888868</v>
      </c>
      <c r="AU568" s="6">
        <f t="shared" si="35"/>
        <v>-196.63666666666668</v>
      </c>
    </row>
    <row r="569" spans="1:47" x14ac:dyDescent="0.35">
      <c r="A569">
        <v>146</v>
      </c>
      <c r="B569">
        <v>76</v>
      </c>
      <c r="C569" s="12">
        <v>1791</v>
      </c>
      <c r="D569" s="12">
        <v>4</v>
      </c>
      <c r="E569" s="12">
        <v>20</v>
      </c>
      <c r="F569"/>
      <c r="G569" t="s">
        <v>45</v>
      </c>
      <c r="H569" t="s">
        <v>571</v>
      </c>
      <c r="I569" t="s">
        <v>172</v>
      </c>
      <c r="J569" s="32" t="s">
        <v>1388</v>
      </c>
      <c r="K569"/>
      <c r="L569" s="5">
        <v>110</v>
      </c>
      <c r="M569" s="5">
        <v>10</v>
      </c>
      <c r="O569" s="8">
        <v>149</v>
      </c>
      <c r="P569" s="8">
        <v>77</v>
      </c>
      <c r="Q569" s="7">
        <v>1791</v>
      </c>
      <c r="R569" s="7">
        <v>4</v>
      </c>
      <c r="S569" s="7">
        <v>20</v>
      </c>
      <c r="U569" s="31" t="s">
        <v>45</v>
      </c>
      <c r="V569" s="31" t="s">
        <v>571</v>
      </c>
      <c r="W569" s="32" t="s">
        <v>172</v>
      </c>
      <c r="X569" s="32" t="s">
        <v>1388</v>
      </c>
      <c r="Z569" s="43">
        <v>55</v>
      </c>
      <c r="AA569" s="43">
        <v>6</v>
      </c>
      <c r="AC569">
        <v>137</v>
      </c>
      <c r="AD569">
        <v>71</v>
      </c>
      <c r="AE569" s="12">
        <v>1791</v>
      </c>
      <c r="AF569" s="12">
        <v>4</v>
      </c>
      <c r="AG569" s="12">
        <v>20</v>
      </c>
      <c r="AH569" s="12">
        <v>313</v>
      </c>
      <c r="AI569"/>
      <c r="AJ569" t="s">
        <v>45</v>
      </c>
      <c r="AK569" t="s">
        <v>571</v>
      </c>
      <c r="AL569" s="32" t="s">
        <v>172</v>
      </c>
      <c r="AM569" s="32" t="s">
        <v>1388</v>
      </c>
      <c r="AN569" s="32"/>
      <c r="AO569">
        <v>59</v>
      </c>
      <c r="AP569">
        <v>32</v>
      </c>
      <c r="AR569" s="6">
        <f t="shared" si="32"/>
        <v>224.48</v>
      </c>
      <c r="AS569" s="6">
        <f t="shared" si="33"/>
        <v>-10.331111111111118</v>
      </c>
      <c r="AT569" s="6">
        <f t="shared" si="34"/>
        <v>-5.2155555555555591</v>
      </c>
      <c r="AU569" s="6">
        <f t="shared" si="35"/>
        <v>15.506666666666653</v>
      </c>
    </row>
    <row r="570" spans="1:47" x14ac:dyDescent="0.35">
      <c r="A570" s="8">
        <v>149</v>
      </c>
      <c r="B570" s="8">
        <v>78</v>
      </c>
      <c r="C570" s="7">
        <v>1791</v>
      </c>
      <c r="D570" s="7">
        <v>4</v>
      </c>
      <c r="E570" s="7">
        <v>20</v>
      </c>
      <c r="G570" s="31" t="s">
        <v>45</v>
      </c>
      <c r="H570" s="31" t="s">
        <v>1376</v>
      </c>
      <c r="I570" s="32"/>
      <c r="J570" s="32"/>
      <c r="K570" s="32"/>
      <c r="L570" s="31">
        <v>1734</v>
      </c>
      <c r="M570" s="31">
        <v>78</v>
      </c>
      <c r="O570" s="8">
        <v>112</v>
      </c>
      <c r="P570" s="8">
        <v>8</v>
      </c>
      <c r="Q570" s="7">
        <v>1791</v>
      </c>
      <c r="R570" s="7">
        <v>4</v>
      </c>
      <c r="S570" s="7">
        <v>20</v>
      </c>
      <c r="U570" s="31" t="s">
        <v>45</v>
      </c>
      <c r="V570" s="31" t="s">
        <v>1376</v>
      </c>
      <c r="Z570" s="43">
        <v>867</v>
      </c>
      <c r="AA570" s="43">
        <v>39</v>
      </c>
      <c r="AC570">
        <v>137</v>
      </c>
      <c r="AD570">
        <v>71</v>
      </c>
      <c r="AE570" s="12">
        <v>1791</v>
      </c>
      <c r="AF570" s="12">
        <v>4</v>
      </c>
      <c r="AG570" s="12">
        <v>20</v>
      </c>
      <c r="AH570" s="12">
        <v>316</v>
      </c>
      <c r="AI570"/>
      <c r="AJ570" t="s">
        <v>45</v>
      </c>
      <c r="AK570" t="s">
        <v>1274</v>
      </c>
      <c r="AL570" s="32"/>
      <c r="AM570" s="32"/>
      <c r="AN570" s="32"/>
      <c r="AO570">
        <v>468</v>
      </c>
      <c r="AP570">
        <v>38</v>
      </c>
      <c r="AR570" s="6">
        <f t="shared" si="32"/>
        <v>3070.5499999999997</v>
      </c>
      <c r="AS570" s="6">
        <f t="shared" si="33"/>
        <v>-370.09111111111133</v>
      </c>
      <c r="AT570" s="6">
        <f t="shared" si="34"/>
        <v>-185.43555555555568</v>
      </c>
      <c r="AU570" s="6">
        <f t="shared" si="35"/>
        <v>555.13666666666654</v>
      </c>
    </row>
    <row r="571" spans="1:47" x14ac:dyDescent="0.35">
      <c r="A571">
        <v>113</v>
      </c>
      <c r="B571">
        <v>60</v>
      </c>
      <c r="C571" s="12">
        <v>1791</v>
      </c>
      <c r="D571" s="12">
        <v>4</v>
      </c>
      <c r="E571" s="12">
        <v>20</v>
      </c>
      <c r="F571"/>
      <c r="G571" t="s">
        <v>51</v>
      </c>
      <c r="H571" t="s">
        <v>117</v>
      </c>
      <c r="I571" t="s">
        <v>24</v>
      </c>
      <c r="J571" s="32" t="s">
        <v>1384</v>
      </c>
      <c r="K571" t="s">
        <v>25</v>
      </c>
      <c r="L571" s="31">
        <v>1486</v>
      </c>
      <c r="M571" s="31">
        <v>73</v>
      </c>
      <c r="O571" s="8">
        <v>149</v>
      </c>
      <c r="P571" s="8">
        <v>77</v>
      </c>
      <c r="Q571" s="7">
        <v>1791</v>
      </c>
      <c r="R571" s="7">
        <v>4</v>
      </c>
      <c r="S571" s="7">
        <v>20</v>
      </c>
      <c r="U571" s="31" t="s">
        <v>51</v>
      </c>
      <c r="V571" s="31" t="s">
        <v>117</v>
      </c>
      <c r="W571" s="32" t="s">
        <v>24</v>
      </c>
      <c r="X571" s="32" t="s">
        <v>1384</v>
      </c>
      <c r="Y571" s="32" t="s">
        <v>25</v>
      </c>
      <c r="Z571" s="43">
        <v>743</v>
      </c>
      <c r="AA571" s="43">
        <v>37</v>
      </c>
      <c r="AC571">
        <v>137</v>
      </c>
      <c r="AD571">
        <v>71</v>
      </c>
      <c r="AE571" s="12">
        <v>1791</v>
      </c>
      <c r="AF571" s="12">
        <v>4</v>
      </c>
      <c r="AG571" s="12">
        <v>20</v>
      </c>
      <c r="AH571" s="12">
        <v>315</v>
      </c>
      <c r="AI571"/>
      <c r="AJ571" t="s">
        <v>51</v>
      </c>
      <c r="AK571" t="s">
        <v>117</v>
      </c>
      <c r="AL571" s="32" t="s">
        <v>24</v>
      </c>
      <c r="AM571" s="32" t="s">
        <v>1384</v>
      </c>
      <c r="AN571" s="32" t="s">
        <v>25</v>
      </c>
      <c r="AO571">
        <v>546</v>
      </c>
      <c r="AP571">
        <v>17</v>
      </c>
      <c r="AR571" s="6">
        <f t="shared" si="32"/>
        <v>2776.27</v>
      </c>
      <c r="AS571" s="6">
        <f t="shared" si="33"/>
        <v>-252.83222222222227</v>
      </c>
      <c r="AT571" s="6">
        <f t="shared" si="34"/>
        <v>-126.78111111111114</v>
      </c>
      <c r="AU571" s="6">
        <f t="shared" si="35"/>
        <v>379.25333333333327</v>
      </c>
    </row>
    <row r="572" spans="1:47" x14ac:dyDescent="0.35">
      <c r="A572">
        <v>159</v>
      </c>
      <c r="B572">
        <v>83</v>
      </c>
      <c r="C572" s="12">
        <v>1791</v>
      </c>
      <c r="D572" s="12">
        <v>4</v>
      </c>
      <c r="E572" s="12">
        <v>20</v>
      </c>
      <c r="F572"/>
      <c r="G572" t="s">
        <v>45</v>
      </c>
      <c r="H572" t="s">
        <v>106</v>
      </c>
      <c r="I572" s="32" t="s">
        <v>24</v>
      </c>
      <c r="J572" s="32" t="s">
        <v>1384</v>
      </c>
      <c r="K572"/>
      <c r="L572" s="5">
        <v>692</v>
      </c>
      <c r="M572" s="5">
        <v>24</v>
      </c>
      <c r="O572" s="8">
        <v>149</v>
      </c>
      <c r="P572" s="8">
        <v>77</v>
      </c>
      <c r="Q572" s="7">
        <v>1791</v>
      </c>
      <c r="R572" s="7">
        <v>4</v>
      </c>
      <c r="S572" s="7">
        <v>20</v>
      </c>
      <c r="U572" s="31" t="s">
        <v>45</v>
      </c>
      <c r="V572" s="31" t="s">
        <v>106</v>
      </c>
      <c r="W572" s="32" t="s">
        <v>24</v>
      </c>
      <c r="X572" s="32" t="s">
        <v>1384</v>
      </c>
      <c r="Z572" s="43">
        <v>346</v>
      </c>
      <c r="AA572" s="43">
        <v>12</v>
      </c>
      <c r="AC572">
        <v>137</v>
      </c>
      <c r="AD572">
        <v>71</v>
      </c>
      <c r="AE572" s="12">
        <v>1791</v>
      </c>
      <c r="AF572" s="12">
        <v>4</v>
      </c>
      <c r="AG572" s="12">
        <v>20</v>
      </c>
      <c r="AH572" s="12">
        <v>314</v>
      </c>
      <c r="AI572"/>
      <c r="AJ572" t="s">
        <v>45</v>
      </c>
      <c r="AK572" t="s">
        <v>106</v>
      </c>
      <c r="AL572" s="32" t="s">
        <v>24</v>
      </c>
      <c r="AM572" s="32" t="s">
        <v>1384</v>
      </c>
      <c r="AN572" s="32"/>
      <c r="AO572">
        <v>255</v>
      </c>
      <c r="AP572">
        <v>10</v>
      </c>
      <c r="AR572" s="6">
        <f t="shared" si="32"/>
        <v>1293.4599999999998</v>
      </c>
      <c r="AS572" s="6">
        <f t="shared" si="33"/>
        <v>-117.36888888888903</v>
      </c>
      <c r="AT572" s="6">
        <f t="shared" si="34"/>
        <v>-58.80444444444452</v>
      </c>
      <c r="AU572" s="6">
        <f t="shared" si="35"/>
        <v>176.05333333333326</v>
      </c>
    </row>
    <row r="573" spans="1:47" x14ac:dyDescent="0.35">
      <c r="A573">
        <v>160</v>
      </c>
      <c r="B573">
        <v>83</v>
      </c>
      <c r="C573" s="12">
        <v>1791</v>
      </c>
      <c r="D573" s="12">
        <v>4</v>
      </c>
      <c r="E573" s="12">
        <v>20</v>
      </c>
      <c r="F573"/>
      <c r="G573" t="s">
        <v>140</v>
      </c>
      <c r="H573" t="s">
        <v>47</v>
      </c>
      <c r="I573" t="s">
        <v>333</v>
      </c>
      <c r="J573" t="s">
        <v>1384</v>
      </c>
      <c r="K573"/>
      <c r="L573" s="5">
        <v>2181</v>
      </c>
      <c r="M573" s="5">
        <v>68</v>
      </c>
      <c r="O573" s="8">
        <v>160</v>
      </c>
      <c r="P573" s="8">
        <v>77</v>
      </c>
      <c r="Q573" s="7">
        <v>1791</v>
      </c>
      <c r="R573" s="7">
        <v>4</v>
      </c>
      <c r="S573" s="7">
        <v>20</v>
      </c>
      <c r="U573" s="31" t="s">
        <v>140</v>
      </c>
      <c r="V573" s="31" t="s">
        <v>47</v>
      </c>
      <c r="W573" s="32" t="s">
        <v>61</v>
      </c>
      <c r="X573" t="s">
        <v>1384</v>
      </c>
      <c r="Z573" s="43">
        <v>1090</v>
      </c>
      <c r="AA573" s="43">
        <v>84</v>
      </c>
      <c r="AC573">
        <v>137</v>
      </c>
      <c r="AD573">
        <v>71</v>
      </c>
      <c r="AE573" s="12">
        <v>1791</v>
      </c>
      <c r="AF573" s="12">
        <v>4</v>
      </c>
      <c r="AG573" s="12">
        <v>20</v>
      </c>
      <c r="AH573" s="12">
        <v>316</v>
      </c>
      <c r="AI573"/>
      <c r="AJ573" t="s">
        <v>140</v>
      </c>
      <c r="AK573" t="s">
        <v>47</v>
      </c>
      <c r="AL573" s="32" t="s">
        <v>61</v>
      </c>
      <c r="AM573" t="s">
        <v>1384</v>
      </c>
      <c r="AN573" s="32"/>
      <c r="AO573">
        <v>764</v>
      </c>
      <c r="AP573">
        <v>73</v>
      </c>
      <c r="AR573" s="6">
        <f t="shared" si="32"/>
        <v>4037.25</v>
      </c>
      <c r="AS573" s="6">
        <f t="shared" si="33"/>
        <v>-387.34666666666675</v>
      </c>
      <c r="AT573" s="6">
        <f t="shared" si="34"/>
        <v>-193.51333333333338</v>
      </c>
      <c r="AU573" s="6">
        <f t="shared" si="35"/>
        <v>581.02</v>
      </c>
    </row>
    <row r="574" spans="1:47" x14ac:dyDescent="0.35">
      <c r="A574">
        <v>162</v>
      </c>
      <c r="B574">
        <v>84</v>
      </c>
      <c r="C574" s="12">
        <v>1791</v>
      </c>
      <c r="D574" s="12">
        <v>4</v>
      </c>
      <c r="E574" s="12">
        <v>21</v>
      </c>
      <c r="F574"/>
      <c r="G574" t="s">
        <v>150</v>
      </c>
      <c r="H574" t="s">
        <v>592</v>
      </c>
      <c r="I574" s="31" t="s">
        <v>61</v>
      </c>
      <c r="J574" t="s">
        <v>1384</v>
      </c>
      <c r="K574" t="s">
        <v>664</v>
      </c>
      <c r="L574" s="5">
        <v>115</v>
      </c>
      <c r="M574" s="5">
        <v>94</v>
      </c>
      <c r="O574" s="8">
        <v>161</v>
      </c>
      <c r="P574" s="8">
        <v>83</v>
      </c>
      <c r="Q574" s="7">
        <v>1791</v>
      </c>
      <c r="R574" s="7">
        <v>4</v>
      </c>
      <c r="S574" s="7">
        <v>21</v>
      </c>
      <c r="U574" t="s">
        <v>150</v>
      </c>
      <c r="V574" t="s">
        <v>592</v>
      </c>
      <c r="W574" s="31" t="s">
        <v>61</v>
      </c>
      <c r="X574" t="s">
        <v>1384</v>
      </c>
      <c r="Y574" t="s">
        <v>664</v>
      </c>
      <c r="Z574" s="43">
        <v>57</v>
      </c>
      <c r="AA574" s="43">
        <v>97</v>
      </c>
      <c r="AC574">
        <v>137</v>
      </c>
      <c r="AD574">
        <v>71</v>
      </c>
      <c r="AE574" s="12">
        <v>1791</v>
      </c>
      <c r="AF574" s="12">
        <v>4</v>
      </c>
      <c r="AG574" s="12">
        <v>21</v>
      </c>
      <c r="AH574" s="12">
        <v>319</v>
      </c>
      <c r="AI574"/>
      <c r="AJ574" t="s">
        <v>150</v>
      </c>
      <c r="AK574" t="s">
        <v>592</v>
      </c>
      <c r="AL574" s="31" t="s">
        <v>61</v>
      </c>
      <c r="AM574" t="s">
        <v>1384</v>
      </c>
      <c r="AN574" t="s">
        <v>664</v>
      </c>
      <c r="AO574">
        <v>42</v>
      </c>
      <c r="AP574">
        <v>30</v>
      </c>
      <c r="AR574" s="6">
        <f t="shared" si="32"/>
        <v>216.21</v>
      </c>
      <c r="AS574" s="6">
        <f t="shared" si="33"/>
        <v>-19.846666666666668</v>
      </c>
      <c r="AT574" s="6">
        <f t="shared" si="34"/>
        <v>-9.8933333333333326</v>
      </c>
      <c r="AU574" s="6">
        <f t="shared" si="35"/>
        <v>29.769999999999992</v>
      </c>
    </row>
    <row r="575" spans="1:47" x14ac:dyDescent="0.35">
      <c r="A575">
        <v>162</v>
      </c>
      <c r="B575">
        <v>84</v>
      </c>
      <c r="C575" s="12">
        <v>1791</v>
      </c>
      <c r="D575" s="12">
        <v>4</v>
      </c>
      <c r="E575" s="12">
        <v>21</v>
      </c>
      <c r="F575"/>
      <c r="G575" t="s">
        <v>47</v>
      </c>
      <c r="H575" t="s">
        <v>593</v>
      </c>
      <c r="I575" s="32" t="s">
        <v>531</v>
      </c>
      <c r="J575" t="s">
        <v>1384</v>
      </c>
      <c r="K575"/>
      <c r="L575" s="5">
        <v>2775</v>
      </c>
      <c r="M575" s="5">
        <v>56</v>
      </c>
      <c r="O575" s="8">
        <v>160</v>
      </c>
      <c r="P575" s="8">
        <v>82</v>
      </c>
      <c r="Q575" s="7">
        <v>1791</v>
      </c>
      <c r="R575" s="7">
        <v>4</v>
      </c>
      <c r="S575" s="7">
        <v>21</v>
      </c>
      <c r="U575" s="31" t="s">
        <v>47</v>
      </c>
      <c r="V575" s="31" t="s">
        <v>593</v>
      </c>
      <c r="W575" s="32" t="s">
        <v>531</v>
      </c>
      <c r="X575" t="s">
        <v>1384</v>
      </c>
      <c r="Z575" s="43">
        <v>1387</v>
      </c>
      <c r="AA575" s="43">
        <v>78</v>
      </c>
      <c r="AC575">
        <v>137</v>
      </c>
      <c r="AD575">
        <v>71</v>
      </c>
      <c r="AE575" s="12">
        <v>1791</v>
      </c>
      <c r="AF575" s="12">
        <v>4</v>
      </c>
      <c r="AG575" s="12">
        <v>21</v>
      </c>
      <c r="AH575" s="12">
        <v>319</v>
      </c>
      <c r="AI575"/>
      <c r="AJ575" t="s">
        <v>47</v>
      </c>
      <c r="AK575" t="s">
        <v>593</v>
      </c>
      <c r="AL575" s="32" t="s">
        <v>531</v>
      </c>
      <c r="AM575" t="s">
        <v>1384</v>
      </c>
      <c r="AN575" s="32"/>
      <c r="AO575">
        <v>749</v>
      </c>
      <c r="AP575">
        <v>40</v>
      </c>
      <c r="AR575" s="6">
        <f t="shared" si="32"/>
        <v>4912.7399999999989</v>
      </c>
      <c r="AS575" s="6">
        <f t="shared" si="33"/>
        <v>-592.12000000000035</v>
      </c>
      <c r="AT575" s="6">
        <f t="shared" si="34"/>
        <v>-295.8400000000002</v>
      </c>
      <c r="AU575" s="6">
        <f t="shared" si="35"/>
        <v>888.1799999999995</v>
      </c>
    </row>
    <row r="576" spans="1:47" x14ac:dyDescent="0.35">
      <c r="A576">
        <v>161</v>
      </c>
      <c r="B576">
        <v>84</v>
      </c>
      <c r="C576" s="12">
        <v>1791</v>
      </c>
      <c r="D576" s="12">
        <v>4</v>
      </c>
      <c r="E576" s="12">
        <v>21</v>
      </c>
      <c r="F576"/>
      <c r="G576" t="s">
        <v>144</v>
      </c>
      <c r="H576" t="s">
        <v>597</v>
      </c>
      <c r="I576" t="s">
        <v>660</v>
      </c>
      <c r="J576" s="32" t="s">
        <v>1384</v>
      </c>
      <c r="K576" s="32" t="s">
        <v>25</v>
      </c>
      <c r="L576" s="5">
        <v>343</v>
      </c>
      <c r="M576" s="5">
        <v>50</v>
      </c>
      <c r="O576" s="8">
        <v>160</v>
      </c>
      <c r="P576" s="8">
        <v>82</v>
      </c>
      <c r="Q576" s="7">
        <v>1791</v>
      </c>
      <c r="R576" s="7">
        <v>4</v>
      </c>
      <c r="S576" s="7">
        <v>21</v>
      </c>
      <c r="U576" s="31" t="s">
        <v>144</v>
      </c>
      <c r="V576" s="31" t="s">
        <v>597</v>
      </c>
      <c r="W576" s="32" t="s">
        <v>24</v>
      </c>
      <c r="X576" s="32" t="s">
        <v>1384</v>
      </c>
      <c r="Y576" s="32" t="s">
        <v>25</v>
      </c>
      <c r="Z576" s="43">
        <v>171</v>
      </c>
      <c r="AA576" s="43">
        <v>76</v>
      </c>
      <c r="AC576">
        <v>137</v>
      </c>
      <c r="AD576">
        <v>71</v>
      </c>
      <c r="AE576" s="12">
        <v>1791</v>
      </c>
      <c r="AF576" s="12">
        <v>4</v>
      </c>
      <c r="AG576" s="12">
        <v>21</v>
      </c>
      <c r="AH576" s="12">
        <v>317</v>
      </c>
      <c r="AI576"/>
      <c r="AJ576" t="s">
        <v>144</v>
      </c>
      <c r="AK576" t="s">
        <v>597</v>
      </c>
      <c r="AL576" s="32" t="s">
        <v>24</v>
      </c>
      <c r="AM576" s="32" t="s">
        <v>1384</v>
      </c>
      <c r="AN576" s="32" t="s">
        <v>25</v>
      </c>
      <c r="AO576">
        <v>131</v>
      </c>
      <c r="AP576">
        <v>34</v>
      </c>
      <c r="AR576" s="6">
        <f t="shared" si="32"/>
        <v>646.6</v>
      </c>
      <c r="AS576" s="6">
        <f t="shared" si="33"/>
        <v>-56.122222222222206</v>
      </c>
      <c r="AT576" s="6">
        <f t="shared" si="34"/>
        <v>-27.811111111111103</v>
      </c>
      <c r="AU576" s="6">
        <f t="shared" si="35"/>
        <v>84.193333333333328</v>
      </c>
    </row>
    <row r="577" spans="1:47" x14ac:dyDescent="0.35">
      <c r="A577">
        <v>161</v>
      </c>
      <c r="B577">
        <v>84</v>
      </c>
      <c r="C577" s="12">
        <v>1791</v>
      </c>
      <c r="D577" s="12">
        <v>4</v>
      </c>
      <c r="E577" s="12">
        <v>21</v>
      </c>
      <c r="F577"/>
      <c r="G577" t="s">
        <v>111</v>
      </c>
      <c r="H577" t="s">
        <v>590</v>
      </c>
      <c r="I577" t="s">
        <v>24</v>
      </c>
      <c r="J577" s="32" t="s">
        <v>1384</v>
      </c>
      <c r="K577"/>
      <c r="L577" s="5">
        <v>193</v>
      </c>
      <c r="M577" s="5">
        <v>96</v>
      </c>
      <c r="O577" s="8">
        <v>160</v>
      </c>
      <c r="P577" s="8">
        <v>82</v>
      </c>
      <c r="Q577" s="7">
        <v>1791</v>
      </c>
      <c r="R577" s="7">
        <v>4</v>
      </c>
      <c r="S577" s="7">
        <v>21</v>
      </c>
      <c r="U577" s="31" t="s">
        <v>111</v>
      </c>
      <c r="V577" s="31" t="s">
        <v>590</v>
      </c>
      <c r="W577" s="32" t="s">
        <v>24</v>
      </c>
      <c r="X577" s="32" t="s">
        <v>1384</v>
      </c>
      <c r="Z577" s="43">
        <v>96</v>
      </c>
      <c r="AA577" s="43">
        <v>98</v>
      </c>
      <c r="AC577">
        <v>137</v>
      </c>
      <c r="AD577">
        <v>71</v>
      </c>
      <c r="AE577" s="12">
        <v>1791</v>
      </c>
      <c r="AF577" s="12">
        <v>4</v>
      </c>
      <c r="AG577" s="12">
        <v>21</v>
      </c>
      <c r="AH577" s="12">
        <v>317</v>
      </c>
      <c r="AI577"/>
      <c r="AJ577" t="s">
        <v>111</v>
      </c>
      <c r="AK577" t="s">
        <v>590</v>
      </c>
      <c r="AL577" s="32" t="s">
        <v>24</v>
      </c>
      <c r="AM577" s="32" t="s">
        <v>1384</v>
      </c>
      <c r="AN577" s="32"/>
      <c r="AO577">
        <v>91</v>
      </c>
      <c r="AP577">
        <v>14</v>
      </c>
      <c r="AR577" s="6">
        <f t="shared" si="32"/>
        <v>382.08000000000004</v>
      </c>
      <c r="AS577" s="6">
        <f t="shared" si="33"/>
        <v>-24.146666666666668</v>
      </c>
      <c r="AT577" s="6">
        <f t="shared" si="34"/>
        <v>-12.053333333333335</v>
      </c>
      <c r="AU577" s="6">
        <f t="shared" si="35"/>
        <v>36.220000000000013</v>
      </c>
    </row>
    <row r="578" spans="1:47" x14ac:dyDescent="0.35">
      <c r="A578">
        <v>161</v>
      </c>
      <c r="B578">
        <v>84</v>
      </c>
      <c r="C578" s="12">
        <v>1791</v>
      </c>
      <c r="D578" s="12">
        <v>4</v>
      </c>
      <c r="E578" s="12">
        <v>21</v>
      </c>
      <c r="F578"/>
      <c r="G578" t="s">
        <v>598</v>
      </c>
      <c r="H578" t="s">
        <v>599</v>
      </c>
      <c r="I578" s="32" t="s">
        <v>61</v>
      </c>
      <c r="J578" s="32" t="s">
        <v>1384</v>
      </c>
      <c r="K578"/>
      <c r="L578" s="5">
        <v>600</v>
      </c>
      <c r="M578" s="5">
        <v>32</v>
      </c>
      <c r="O578" s="8">
        <v>161</v>
      </c>
      <c r="P578" s="8">
        <v>82</v>
      </c>
      <c r="Q578" s="7">
        <v>1791</v>
      </c>
      <c r="R578" s="7">
        <v>4</v>
      </c>
      <c r="S578" s="7">
        <v>21</v>
      </c>
      <c r="U578" s="31" t="s">
        <v>598</v>
      </c>
      <c r="V578" s="31" t="s">
        <v>599</v>
      </c>
      <c r="W578" s="32" t="s">
        <v>61</v>
      </c>
      <c r="X578" s="32" t="s">
        <v>1384</v>
      </c>
      <c r="Z578" s="43">
        <v>300</v>
      </c>
      <c r="AA578" s="43">
        <v>16</v>
      </c>
      <c r="AC578">
        <v>137</v>
      </c>
      <c r="AD578">
        <v>71</v>
      </c>
      <c r="AE578" s="12">
        <v>1791</v>
      </c>
      <c r="AF578" s="12">
        <v>4</v>
      </c>
      <c r="AG578" s="12">
        <v>21</v>
      </c>
      <c r="AH578" s="12">
        <v>318</v>
      </c>
      <c r="AI578"/>
      <c r="AJ578" t="s">
        <v>1275</v>
      </c>
      <c r="AK578" t="s">
        <v>599</v>
      </c>
      <c r="AL578" s="32" t="s">
        <v>61</v>
      </c>
      <c r="AM578" s="32" t="s">
        <v>1384</v>
      </c>
      <c r="AN578" s="32"/>
      <c r="AO578">
        <v>192</v>
      </c>
      <c r="AP578">
        <v>42</v>
      </c>
      <c r="AR578" s="6">
        <f t="shared" si="32"/>
        <v>1092.9000000000001</v>
      </c>
      <c r="AS578" s="6">
        <f t="shared" si="33"/>
        <v>-114.58666666666664</v>
      </c>
      <c r="AT578" s="6">
        <f t="shared" si="34"/>
        <v>-57.453333333333326</v>
      </c>
      <c r="AU578" s="6">
        <f t="shared" si="35"/>
        <v>171.88000000000002</v>
      </c>
    </row>
    <row r="579" spans="1:47" x14ac:dyDescent="0.35">
      <c r="A579">
        <v>162</v>
      </c>
      <c r="B579">
        <v>84</v>
      </c>
      <c r="C579" s="12">
        <v>1791</v>
      </c>
      <c r="D579" s="12">
        <v>4</v>
      </c>
      <c r="E579" s="12">
        <v>21</v>
      </c>
      <c r="F579"/>
      <c r="G579" t="s">
        <v>22</v>
      </c>
      <c r="H579" t="s">
        <v>608</v>
      </c>
      <c r="I579" s="32" t="s">
        <v>531</v>
      </c>
      <c r="J579" s="32" t="s">
        <v>1384</v>
      </c>
      <c r="K579"/>
      <c r="L579" s="5">
        <v>1032</v>
      </c>
      <c r="M579" s="5">
        <v>62</v>
      </c>
      <c r="O579" s="8">
        <v>161</v>
      </c>
      <c r="P579" s="8">
        <v>83</v>
      </c>
      <c r="Q579" s="7">
        <v>1791</v>
      </c>
      <c r="R579" s="7">
        <v>4</v>
      </c>
      <c r="S579" s="7">
        <v>21</v>
      </c>
      <c r="U579" s="31" t="s">
        <v>22</v>
      </c>
      <c r="V579" s="31" t="s">
        <v>608</v>
      </c>
      <c r="W579" s="32" t="s">
        <v>531</v>
      </c>
      <c r="X579" s="32" t="s">
        <v>1384</v>
      </c>
      <c r="Z579" s="43">
        <v>516</v>
      </c>
      <c r="AA579" s="43">
        <v>32</v>
      </c>
      <c r="AC579">
        <v>137</v>
      </c>
      <c r="AD579">
        <v>71</v>
      </c>
      <c r="AE579" s="12">
        <v>1791</v>
      </c>
      <c r="AF579" s="12">
        <v>4</v>
      </c>
      <c r="AG579" s="12">
        <v>21</v>
      </c>
      <c r="AH579" s="12">
        <v>318</v>
      </c>
      <c r="AI579"/>
      <c r="AJ579" t="s">
        <v>22</v>
      </c>
      <c r="AK579" t="s">
        <v>608</v>
      </c>
      <c r="AL579" s="32" t="s">
        <v>531</v>
      </c>
      <c r="AM579" s="32" t="s">
        <v>1384</v>
      </c>
      <c r="AN579" s="32"/>
      <c r="AO579">
        <v>278</v>
      </c>
      <c r="AP579">
        <v>63</v>
      </c>
      <c r="AR579" s="6">
        <f t="shared" si="32"/>
        <v>1827.57</v>
      </c>
      <c r="AS579" s="6">
        <f t="shared" si="33"/>
        <v>-220.36666666666679</v>
      </c>
      <c r="AT579" s="6">
        <f t="shared" si="34"/>
        <v>-110.4933333333334</v>
      </c>
      <c r="AU579" s="6">
        <f t="shared" si="35"/>
        <v>330.55999999999995</v>
      </c>
    </row>
    <row r="580" spans="1:47" x14ac:dyDescent="0.35">
      <c r="A580">
        <v>148</v>
      </c>
      <c r="B580">
        <v>77</v>
      </c>
      <c r="C580" s="12">
        <v>1791</v>
      </c>
      <c r="D580" s="12">
        <v>4</v>
      </c>
      <c r="E580" s="12">
        <v>21</v>
      </c>
      <c r="F580"/>
      <c r="G580" t="s">
        <v>53</v>
      </c>
      <c r="H580" t="s">
        <v>220</v>
      </c>
      <c r="I580" t="s">
        <v>24</v>
      </c>
      <c r="J580" s="32" t="s">
        <v>1384</v>
      </c>
      <c r="K580"/>
      <c r="L580" s="5">
        <v>28</v>
      </c>
      <c r="M580" s="5">
        <v>2</v>
      </c>
      <c r="O580" s="8">
        <v>116</v>
      </c>
      <c r="P580" s="8">
        <v>60</v>
      </c>
      <c r="Q580" s="7">
        <v>1791</v>
      </c>
      <c r="R580" s="7">
        <v>4</v>
      </c>
      <c r="S580" s="7">
        <v>21</v>
      </c>
      <c r="U580" s="31" t="s">
        <v>53</v>
      </c>
      <c r="V580" s="31" t="s">
        <v>220</v>
      </c>
      <c r="W580" s="32" t="s">
        <v>24</v>
      </c>
      <c r="X580" s="32" t="s">
        <v>1384</v>
      </c>
      <c r="Z580" s="43">
        <v>14</v>
      </c>
      <c r="AA580" s="43">
        <v>11</v>
      </c>
      <c r="AC580"/>
      <c r="AD580"/>
      <c r="AE580" s="12"/>
      <c r="AF580" s="12"/>
      <c r="AG580" s="12"/>
      <c r="AH580" s="12"/>
      <c r="AI580"/>
      <c r="AJ580"/>
      <c r="AK580"/>
      <c r="AL580" s="32"/>
      <c r="AM580" s="32"/>
      <c r="AN580" s="32"/>
      <c r="AO580"/>
      <c r="AP580"/>
      <c r="AR580" s="6">
        <f t="shared" si="32"/>
        <v>42.129999999999995</v>
      </c>
      <c r="AS580" s="6">
        <f t="shared" si="33"/>
        <v>-9.2955555555555591</v>
      </c>
      <c r="AT580" s="6">
        <f t="shared" si="34"/>
        <v>-4.6577777777777793</v>
      </c>
      <c r="AU580" s="6">
        <f t="shared" si="35"/>
        <v>14.043333333333331</v>
      </c>
    </row>
    <row r="581" spans="1:47" x14ac:dyDescent="0.35">
      <c r="A581">
        <v>162</v>
      </c>
      <c r="B581">
        <v>84</v>
      </c>
      <c r="C581" s="12">
        <v>1791</v>
      </c>
      <c r="D581" s="12">
        <v>4</v>
      </c>
      <c r="E581" s="12">
        <v>21</v>
      </c>
      <c r="F581"/>
      <c r="G581" t="s">
        <v>591</v>
      </c>
      <c r="H581" t="s">
        <v>662</v>
      </c>
      <c r="I581" s="32" t="s">
        <v>1097</v>
      </c>
      <c r="J581" s="32" t="s">
        <v>1384</v>
      </c>
      <c r="K581"/>
      <c r="L581" s="5">
        <v>318</v>
      </c>
      <c r="M581" s="5">
        <v>77</v>
      </c>
      <c r="O581" s="8">
        <v>161</v>
      </c>
      <c r="P581" s="8">
        <v>83</v>
      </c>
      <c r="Q581" s="7">
        <v>1791</v>
      </c>
      <c r="R581" s="7">
        <v>4</v>
      </c>
      <c r="S581" s="7">
        <v>21</v>
      </c>
      <c r="U581" s="31" t="s">
        <v>591</v>
      </c>
      <c r="V581" s="31" t="s">
        <v>662</v>
      </c>
      <c r="W581" s="32" t="s">
        <v>1097</v>
      </c>
      <c r="X581" s="32" t="s">
        <v>1384</v>
      </c>
      <c r="Z581" s="43">
        <v>159</v>
      </c>
      <c r="AA581" s="43">
        <v>39</v>
      </c>
      <c r="AC581">
        <v>137</v>
      </c>
      <c r="AD581">
        <v>71</v>
      </c>
      <c r="AE581" s="12">
        <v>1791</v>
      </c>
      <c r="AF581" s="12">
        <v>4</v>
      </c>
      <c r="AG581" s="12">
        <v>21</v>
      </c>
      <c r="AH581" s="12">
        <v>318</v>
      </c>
      <c r="AI581"/>
      <c r="AJ581" t="s">
        <v>591</v>
      </c>
      <c r="AK581" t="s">
        <v>1276</v>
      </c>
      <c r="AL581" s="32" t="s">
        <v>1097</v>
      </c>
      <c r="AM581" s="32" t="s">
        <v>1384</v>
      </c>
      <c r="AN581" s="32"/>
      <c r="AO581">
        <v>157</v>
      </c>
      <c r="AP581">
        <v>86</v>
      </c>
      <c r="AR581" s="6">
        <f t="shared" si="32"/>
        <v>636.02</v>
      </c>
      <c r="AS581" s="6">
        <f t="shared" si="33"/>
        <v>-36.094444444444456</v>
      </c>
      <c r="AT581" s="6">
        <f t="shared" si="34"/>
        <v>-18.432222222222226</v>
      </c>
      <c r="AU581" s="6">
        <f t="shared" si="35"/>
        <v>54.146666666666661</v>
      </c>
    </row>
    <row r="582" spans="1:47" x14ac:dyDescent="0.35">
      <c r="A582">
        <v>163</v>
      </c>
      <c r="B582">
        <v>85</v>
      </c>
      <c r="C582" s="12">
        <v>1791</v>
      </c>
      <c r="D582" s="12">
        <v>4</v>
      </c>
      <c r="E582" s="12">
        <v>22</v>
      </c>
      <c r="F582"/>
      <c r="G582" t="s">
        <v>413</v>
      </c>
      <c r="H582" t="s">
        <v>596</v>
      </c>
      <c r="I582" t="s">
        <v>663</v>
      </c>
      <c r="J582" s="32" t="s">
        <v>1384</v>
      </c>
      <c r="L582" s="5">
        <v>203</v>
      </c>
      <c r="M582" s="5">
        <v>28</v>
      </c>
      <c r="O582" s="8">
        <v>162</v>
      </c>
      <c r="P582" s="8">
        <v>83</v>
      </c>
      <c r="Q582" s="7">
        <v>1791</v>
      </c>
      <c r="R582" s="7">
        <v>4</v>
      </c>
      <c r="S582" s="7">
        <v>22</v>
      </c>
      <c r="U582" s="31" t="s">
        <v>413</v>
      </c>
      <c r="V582" s="31" t="s">
        <v>596</v>
      </c>
      <c r="W582" s="32" t="s">
        <v>1091</v>
      </c>
      <c r="X582" s="32" t="s">
        <v>1384</v>
      </c>
      <c r="Z582" s="43">
        <v>101</v>
      </c>
      <c r="AA582" s="43">
        <v>65</v>
      </c>
      <c r="AC582">
        <v>137</v>
      </c>
      <c r="AD582">
        <v>71</v>
      </c>
      <c r="AE582" s="12">
        <v>1791</v>
      </c>
      <c r="AF582" s="12">
        <v>4</v>
      </c>
      <c r="AG582" s="12">
        <v>21</v>
      </c>
      <c r="AH582" s="12">
        <v>321</v>
      </c>
      <c r="AI582"/>
      <c r="AJ582" t="s">
        <v>413</v>
      </c>
      <c r="AK582" t="s">
        <v>596</v>
      </c>
      <c r="AL582" s="32" t="s">
        <v>1091</v>
      </c>
      <c r="AM582" s="32" t="s">
        <v>1384</v>
      </c>
      <c r="AN582" s="32"/>
      <c r="AO582">
        <v>54</v>
      </c>
      <c r="AP582">
        <v>87</v>
      </c>
      <c r="AR582" s="6">
        <f t="shared" si="32"/>
        <v>359.79999999999995</v>
      </c>
      <c r="AS582" s="6">
        <f t="shared" si="33"/>
        <v>-43.368888888888932</v>
      </c>
      <c r="AT582" s="6">
        <f t="shared" si="34"/>
        <v>-21.324444444444467</v>
      </c>
      <c r="AU582" s="6">
        <f t="shared" si="35"/>
        <v>65.063333333333304</v>
      </c>
    </row>
    <row r="583" spans="1:47" x14ac:dyDescent="0.35">
      <c r="A583">
        <v>163</v>
      </c>
      <c r="B583">
        <v>85</v>
      </c>
      <c r="C583" s="12">
        <v>1791</v>
      </c>
      <c r="D583" s="12">
        <v>4</v>
      </c>
      <c r="E583" s="12">
        <v>22</v>
      </c>
      <c r="F583"/>
      <c r="G583" t="s">
        <v>47</v>
      </c>
      <c r="H583" t="s">
        <v>278</v>
      </c>
      <c r="I583" s="32" t="s">
        <v>1091</v>
      </c>
      <c r="J583" s="32" t="s">
        <v>1384</v>
      </c>
      <c r="K583"/>
      <c r="L583" s="5">
        <v>843</v>
      </c>
      <c r="M583" s="5">
        <v>20</v>
      </c>
      <c r="O583" s="8">
        <v>162</v>
      </c>
      <c r="P583" s="8">
        <v>83</v>
      </c>
      <c r="Q583" s="7">
        <v>1791</v>
      </c>
      <c r="R583" s="7">
        <v>4</v>
      </c>
      <c r="S583" s="7">
        <v>22</v>
      </c>
      <c r="U583" s="31" t="s">
        <v>47</v>
      </c>
      <c r="V583" s="31" t="s">
        <v>278</v>
      </c>
      <c r="W583" s="32" t="s">
        <v>1091</v>
      </c>
      <c r="X583" s="32" t="s">
        <v>1384</v>
      </c>
      <c r="Z583" s="43">
        <v>421</v>
      </c>
      <c r="AA583" s="43">
        <v>60</v>
      </c>
      <c r="AC583">
        <v>137</v>
      </c>
      <c r="AD583">
        <v>71</v>
      </c>
      <c r="AE583" s="12">
        <v>1791</v>
      </c>
      <c r="AF583" s="12">
        <v>4</v>
      </c>
      <c r="AG583" s="12">
        <v>21</v>
      </c>
      <c r="AH583" s="12">
        <v>321</v>
      </c>
      <c r="AI583"/>
      <c r="AJ583" t="s">
        <v>47</v>
      </c>
      <c r="AK583" t="s">
        <v>278</v>
      </c>
      <c r="AL583" s="32" t="s">
        <v>1091</v>
      </c>
      <c r="AM583" s="32" t="s">
        <v>1384</v>
      </c>
      <c r="AN583" s="32"/>
      <c r="AO583">
        <v>370</v>
      </c>
      <c r="AP583">
        <v>72</v>
      </c>
      <c r="AR583" s="6">
        <f t="shared" si="32"/>
        <v>1635.52</v>
      </c>
      <c r="AS583" s="6">
        <f t="shared" si="33"/>
        <v>-116.30222222222228</v>
      </c>
      <c r="AT583" s="6">
        <f t="shared" si="34"/>
        <v>-57.751111111111143</v>
      </c>
      <c r="AU583" s="6">
        <f t="shared" si="35"/>
        <v>174.45333333333329</v>
      </c>
    </row>
    <row r="584" spans="1:47" x14ac:dyDescent="0.35">
      <c r="A584">
        <v>164</v>
      </c>
      <c r="B584">
        <v>85</v>
      </c>
      <c r="C584" s="12">
        <v>1791</v>
      </c>
      <c r="D584" s="12">
        <v>4</v>
      </c>
      <c r="E584" s="12">
        <v>22</v>
      </c>
      <c r="F584"/>
      <c r="G584" t="s">
        <v>231</v>
      </c>
      <c r="H584" t="s">
        <v>92</v>
      </c>
      <c r="I584" s="32" t="s">
        <v>24</v>
      </c>
      <c r="J584" s="32" t="s">
        <v>1384</v>
      </c>
      <c r="K584" t="s">
        <v>665</v>
      </c>
      <c r="L584" s="5">
        <v>668</v>
      </c>
      <c r="M584" s="5">
        <v>96</v>
      </c>
      <c r="O584" s="8">
        <v>163</v>
      </c>
      <c r="P584" s="8">
        <v>83</v>
      </c>
      <c r="Q584" s="7">
        <v>1791</v>
      </c>
      <c r="R584" s="7">
        <v>4</v>
      </c>
      <c r="S584" s="7">
        <v>22</v>
      </c>
      <c r="U584" s="31" t="s">
        <v>1098</v>
      </c>
      <c r="W584" s="32" t="s">
        <v>24</v>
      </c>
      <c r="X584" s="32" t="s">
        <v>1384</v>
      </c>
      <c r="Y584" s="32" t="s">
        <v>1046</v>
      </c>
      <c r="Z584" s="43">
        <v>334</v>
      </c>
      <c r="AA584" s="43">
        <v>48</v>
      </c>
      <c r="AC584">
        <v>138</v>
      </c>
      <c r="AD584">
        <v>71</v>
      </c>
      <c r="AE584" s="12">
        <v>1791</v>
      </c>
      <c r="AF584" s="12">
        <v>4</v>
      </c>
      <c r="AG584" s="12">
        <v>22</v>
      </c>
      <c r="AH584" s="12">
        <v>321</v>
      </c>
      <c r="AI584"/>
      <c r="AJ584" t="s">
        <v>231</v>
      </c>
      <c r="AK584" t="s">
        <v>92</v>
      </c>
      <c r="AL584" s="32" t="s">
        <v>24</v>
      </c>
      <c r="AM584" s="32" t="s">
        <v>1384</v>
      </c>
      <c r="AN584" s="32" t="s">
        <v>1046</v>
      </c>
      <c r="AO584">
        <v>180</v>
      </c>
      <c r="AP584">
        <v>61</v>
      </c>
      <c r="AR584" s="6">
        <f t="shared" si="32"/>
        <v>1184.05</v>
      </c>
      <c r="AS584" s="6">
        <f t="shared" si="33"/>
        <v>-142.7155555555556</v>
      </c>
      <c r="AT584" s="6">
        <f t="shared" si="34"/>
        <v>-71.837777777777788</v>
      </c>
      <c r="AU584" s="6">
        <f t="shared" si="35"/>
        <v>214.07333333333327</v>
      </c>
    </row>
    <row r="585" spans="1:47" x14ac:dyDescent="0.35">
      <c r="A585">
        <v>35</v>
      </c>
      <c r="B585">
        <v>20</v>
      </c>
      <c r="C585" s="12">
        <v>1791</v>
      </c>
      <c r="D585" s="12">
        <v>4</v>
      </c>
      <c r="E585" s="12">
        <v>22</v>
      </c>
      <c r="F585"/>
      <c r="G585" t="s">
        <v>140</v>
      </c>
      <c r="H585" t="s">
        <v>241</v>
      </c>
      <c r="I585" t="s">
        <v>24</v>
      </c>
      <c r="J585" s="32" t="s">
        <v>1384</v>
      </c>
      <c r="K585"/>
      <c r="L585" s="5">
        <v>193</v>
      </c>
      <c r="M585" s="5">
        <v>77</v>
      </c>
      <c r="O585" s="8">
        <v>32</v>
      </c>
      <c r="P585" s="8">
        <v>83</v>
      </c>
      <c r="Q585" s="7">
        <v>1791</v>
      </c>
      <c r="R585" s="7">
        <v>4</v>
      </c>
      <c r="S585" s="7">
        <v>22</v>
      </c>
      <c r="U585" s="31" t="s">
        <v>140</v>
      </c>
      <c r="V585" s="31" t="s">
        <v>241</v>
      </c>
      <c r="W585" s="32" t="s">
        <v>24</v>
      </c>
      <c r="X585" s="32" t="s">
        <v>1384</v>
      </c>
      <c r="Z585" s="43">
        <v>96</v>
      </c>
      <c r="AA585" s="43">
        <v>89</v>
      </c>
      <c r="AC585">
        <v>137</v>
      </c>
      <c r="AD585">
        <v>71</v>
      </c>
      <c r="AE585" s="12">
        <v>1791</v>
      </c>
      <c r="AF585" s="12">
        <v>4</v>
      </c>
      <c r="AG585" s="12">
        <v>21</v>
      </c>
      <c r="AH585" s="12">
        <v>320</v>
      </c>
      <c r="AI585"/>
      <c r="AJ585" t="s">
        <v>140</v>
      </c>
      <c r="AK585" t="s">
        <v>1277</v>
      </c>
      <c r="AL585" s="32" t="s">
        <v>24</v>
      </c>
      <c r="AM585" s="32" t="s">
        <v>1384</v>
      </c>
      <c r="AN585" s="32"/>
      <c r="AO585">
        <v>115</v>
      </c>
      <c r="AP585">
        <v>63</v>
      </c>
      <c r="AR585" s="6">
        <f t="shared" si="32"/>
        <v>406.28999999999996</v>
      </c>
      <c r="AS585" s="6">
        <f t="shared" si="33"/>
        <v>-13.196666666666705</v>
      </c>
      <c r="AT585" s="6">
        <f t="shared" si="34"/>
        <v>-6.483333333333352</v>
      </c>
      <c r="AU585" s="6">
        <f t="shared" si="35"/>
        <v>19.799999999999979</v>
      </c>
    </row>
    <row r="586" spans="1:47" x14ac:dyDescent="0.35">
      <c r="A586">
        <v>163</v>
      </c>
      <c r="B586">
        <v>85</v>
      </c>
      <c r="C586" s="12">
        <v>1791</v>
      </c>
      <c r="D586" s="12">
        <v>4</v>
      </c>
      <c r="E586" s="12">
        <v>22</v>
      </c>
      <c r="F586"/>
      <c r="G586" t="s">
        <v>71</v>
      </c>
      <c r="H586" t="s">
        <v>595</v>
      </c>
      <c r="I586" t="s">
        <v>24</v>
      </c>
      <c r="J586" s="32" t="s">
        <v>1384</v>
      </c>
      <c r="K586"/>
      <c r="L586" s="5">
        <v>408</v>
      </c>
      <c r="M586" s="5">
        <v>88</v>
      </c>
      <c r="O586" s="8">
        <v>162</v>
      </c>
      <c r="P586" s="8">
        <v>18</v>
      </c>
      <c r="Q586" s="7">
        <v>1791</v>
      </c>
      <c r="R586" s="7">
        <v>4</v>
      </c>
      <c r="S586" s="7">
        <v>22</v>
      </c>
      <c r="U586" s="31" t="s">
        <v>71</v>
      </c>
      <c r="V586" s="31" t="s">
        <v>595</v>
      </c>
      <c r="W586" s="32" t="s">
        <v>24</v>
      </c>
      <c r="X586" s="32" t="s">
        <v>1384</v>
      </c>
      <c r="Z586" s="43">
        <v>204</v>
      </c>
      <c r="AA586" s="43">
        <v>45</v>
      </c>
      <c r="AC586">
        <v>137</v>
      </c>
      <c r="AD586">
        <v>71</v>
      </c>
      <c r="AE586" s="12">
        <v>1791</v>
      </c>
      <c r="AF586" s="12">
        <v>4</v>
      </c>
      <c r="AG586" s="12">
        <v>21</v>
      </c>
      <c r="AH586" s="12">
        <v>320</v>
      </c>
      <c r="AI586"/>
      <c r="AJ586" t="s">
        <v>71</v>
      </c>
      <c r="AK586" t="s">
        <v>595</v>
      </c>
      <c r="AL586" s="32" t="s">
        <v>24</v>
      </c>
      <c r="AM586" s="32" t="s">
        <v>1384</v>
      </c>
      <c r="AN586" s="32"/>
      <c r="AO586">
        <v>110</v>
      </c>
      <c r="AP586">
        <v>40</v>
      </c>
      <c r="AR586" s="6">
        <f t="shared" si="32"/>
        <v>723.73</v>
      </c>
      <c r="AS586" s="6">
        <f t="shared" si="33"/>
        <v>-87.222222222222229</v>
      </c>
      <c r="AT586" s="6">
        <f t="shared" si="34"/>
        <v>-44.051111111111119</v>
      </c>
      <c r="AU586" s="6">
        <f t="shared" si="35"/>
        <v>130.84333333333333</v>
      </c>
    </row>
    <row r="587" spans="1:47" x14ac:dyDescent="0.35">
      <c r="A587">
        <v>163</v>
      </c>
      <c r="B587">
        <v>85</v>
      </c>
      <c r="C587" s="12">
        <v>1791</v>
      </c>
      <c r="D587" s="12">
        <v>4</v>
      </c>
      <c r="E587" s="12">
        <v>22</v>
      </c>
      <c r="F587"/>
      <c r="G587" t="s">
        <v>45</v>
      </c>
      <c r="H587" t="s">
        <v>594</v>
      </c>
      <c r="I587" s="32" t="s">
        <v>1097</v>
      </c>
      <c r="J587" s="32" t="s">
        <v>1384</v>
      </c>
      <c r="K587"/>
      <c r="L587" s="5">
        <v>1424</v>
      </c>
      <c r="M587" s="5">
        <v>55</v>
      </c>
      <c r="O587" s="8">
        <v>162</v>
      </c>
      <c r="P587" s="8">
        <v>83</v>
      </c>
      <c r="Q587" s="7">
        <v>1791</v>
      </c>
      <c r="R587" s="7">
        <v>4</v>
      </c>
      <c r="S587" s="7">
        <v>22</v>
      </c>
      <c r="U587" s="31" t="s">
        <v>45</v>
      </c>
      <c r="V587" s="31" t="s">
        <v>594</v>
      </c>
      <c r="W587" s="32" t="s">
        <v>1097</v>
      </c>
      <c r="X587" s="32" t="s">
        <v>1384</v>
      </c>
      <c r="Z587" s="43">
        <v>712</v>
      </c>
      <c r="AA587" s="43">
        <v>28</v>
      </c>
      <c r="AC587">
        <v>137</v>
      </c>
      <c r="AD587">
        <v>71</v>
      </c>
      <c r="AE587" s="12">
        <v>1791</v>
      </c>
      <c r="AF587" s="12">
        <v>4</v>
      </c>
      <c r="AG587" s="12">
        <v>21</v>
      </c>
      <c r="AH587" s="12">
        <v>320</v>
      </c>
      <c r="AI587"/>
      <c r="AJ587" t="s">
        <v>45</v>
      </c>
      <c r="AK587" t="s">
        <v>594</v>
      </c>
      <c r="AL587" s="32" t="s">
        <v>1097</v>
      </c>
      <c r="AM587" s="32" t="s">
        <v>1384</v>
      </c>
      <c r="AN587" s="32"/>
      <c r="AO587">
        <v>728</v>
      </c>
      <c r="AP587">
        <v>45</v>
      </c>
      <c r="AR587" s="6">
        <f t="shared" si="32"/>
        <v>2865.28</v>
      </c>
      <c r="AS587" s="6">
        <f t="shared" si="33"/>
        <v>-151.09222222222212</v>
      </c>
      <c r="AT587" s="6">
        <f t="shared" si="34"/>
        <v>-75.821111111111051</v>
      </c>
      <c r="AU587" s="6">
        <f t="shared" si="35"/>
        <v>226.64333333333337</v>
      </c>
    </row>
    <row r="588" spans="1:47" x14ac:dyDescent="0.35">
      <c r="A588">
        <v>146</v>
      </c>
      <c r="B588">
        <v>76</v>
      </c>
      <c r="C588" s="12">
        <v>1791</v>
      </c>
      <c r="D588" s="12">
        <v>4</v>
      </c>
      <c r="E588" s="12">
        <v>23</v>
      </c>
      <c r="F588"/>
      <c r="G588" t="s">
        <v>71</v>
      </c>
      <c r="H588" t="s">
        <v>98</v>
      </c>
      <c r="I588" t="s">
        <v>24</v>
      </c>
      <c r="J588" s="32" t="s">
        <v>1384</v>
      </c>
      <c r="K588" t="s">
        <v>25</v>
      </c>
      <c r="L588" s="5">
        <v>4095</v>
      </c>
      <c r="M588" s="5">
        <v>4</v>
      </c>
      <c r="O588" s="8">
        <v>163</v>
      </c>
      <c r="P588" s="8">
        <v>84</v>
      </c>
      <c r="Q588" s="7">
        <v>1791</v>
      </c>
      <c r="R588" s="7">
        <v>4</v>
      </c>
      <c r="S588" s="7">
        <v>23</v>
      </c>
      <c r="U588" s="31" t="s">
        <v>71</v>
      </c>
      <c r="V588" s="31" t="s">
        <v>98</v>
      </c>
      <c r="W588" s="32" t="s">
        <v>24</v>
      </c>
      <c r="X588" s="32" t="s">
        <v>1384</v>
      </c>
      <c r="Y588" s="32" t="s">
        <v>25</v>
      </c>
      <c r="Z588" s="43">
        <v>2047</v>
      </c>
      <c r="AA588" s="43">
        <v>53</v>
      </c>
      <c r="AC588">
        <v>138</v>
      </c>
      <c r="AD588">
        <v>71</v>
      </c>
      <c r="AE588" s="12">
        <v>1791</v>
      </c>
      <c r="AF588" s="12">
        <v>4</v>
      </c>
      <c r="AG588" s="12">
        <v>23</v>
      </c>
      <c r="AH588" s="12">
        <v>322</v>
      </c>
      <c r="AI588"/>
      <c r="AJ588" t="s">
        <v>71</v>
      </c>
      <c r="AK588" t="s">
        <v>98</v>
      </c>
      <c r="AL588" s="32" t="s">
        <v>24</v>
      </c>
      <c r="AM588" s="32" t="s">
        <v>1384</v>
      </c>
      <c r="AN588" s="32" t="s">
        <v>25</v>
      </c>
      <c r="AO588">
        <v>1978</v>
      </c>
      <c r="AP588">
        <v>30</v>
      </c>
      <c r="AR588" s="6">
        <f t="shared" si="32"/>
        <v>8120.87</v>
      </c>
      <c r="AS588" s="6">
        <f t="shared" si="33"/>
        <v>-485.76444444444456</v>
      </c>
      <c r="AT588" s="6">
        <f t="shared" si="34"/>
        <v>-242.40222222222226</v>
      </c>
      <c r="AU588" s="6">
        <f t="shared" si="35"/>
        <v>728.65666666666652</v>
      </c>
    </row>
    <row r="589" spans="1:47" x14ac:dyDescent="0.35">
      <c r="A589">
        <v>167</v>
      </c>
      <c r="B589">
        <v>87</v>
      </c>
      <c r="C589" s="12">
        <v>1791</v>
      </c>
      <c r="D589" s="12">
        <v>4</v>
      </c>
      <c r="E589" s="12">
        <v>23</v>
      </c>
      <c r="F589"/>
      <c r="G589" t="s">
        <v>140</v>
      </c>
      <c r="H589" t="s">
        <v>650</v>
      </c>
      <c r="I589" s="32" t="s">
        <v>1403</v>
      </c>
      <c r="J589" t="s">
        <v>1384</v>
      </c>
      <c r="K589" t="s">
        <v>670</v>
      </c>
      <c r="L589" s="5">
        <v>374</v>
      </c>
      <c r="M589" s="5">
        <v>56</v>
      </c>
      <c r="O589" s="8">
        <v>29</v>
      </c>
      <c r="P589" s="8">
        <v>5</v>
      </c>
      <c r="Q589" s="7">
        <v>1791</v>
      </c>
      <c r="R589" s="7">
        <v>4</v>
      </c>
      <c r="S589" s="7">
        <v>28</v>
      </c>
      <c r="U589" s="31" t="s">
        <v>140</v>
      </c>
      <c r="V589" s="31" t="s">
        <v>650</v>
      </c>
      <c r="W589" s="32" t="s">
        <v>1403</v>
      </c>
      <c r="X589" t="s">
        <v>1384</v>
      </c>
      <c r="Z589" s="43">
        <v>187</v>
      </c>
      <c r="AA589" s="43">
        <v>28</v>
      </c>
      <c r="AC589">
        <v>138</v>
      </c>
      <c r="AD589">
        <v>71</v>
      </c>
      <c r="AE589" s="12">
        <v>1791</v>
      </c>
      <c r="AF589" s="12">
        <v>4</v>
      </c>
      <c r="AG589" s="12">
        <v>28</v>
      </c>
      <c r="AH589" s="12">
        <v>327</v>
      </c>
      <c r="AI589"/>
      <c r="AJ589" t="s">
        <v>140</v>
      </c>
      <c r="AK589" t="s">
        <v>650</v>
      </c>
      <c r="AL589" s="32" t="s">
        <v>1403</v>
      </c>
      <c r="AM589" t="s">
        <v>1384</v>
      </c>
      <c r="AN589" s="32"/>
      <c r="AO589">
        <v>122</v>
      </c>
      <c r="AP589">
        <v>80</v>
      </c>
      <c r="AR589" s="6">
        <f t="shared" ref="AR589:AR649" si="36">+L589+M589/100+Z589+AA589/100+AO589+AP589/100</f>
        <v>684.63999999999987</v>
      </c>
      <c r="AS589" s="6">
        <f t="shared" ref="AS589:AS649" si="37">+(4/9)*AR589-L589-M589/100</f>
        <v>-70.275555555555627</v>
      </c>
      <c r="AT589" s="6">
        <f t="shared" ref="AT589:AT649" si="38">+(2/9)*AR589-Z589-M589/100</f>
        <v>-35.417777777777815</v>
      </c>
      <c r="AU589" s="6">
        <f t="shared" ref="AU589:AU649" si="39">+(3/9)*AR589-AO589-AP589/100</f>
        <v>105.41333333333328</v>
      </c>
    </row>
    <row r="590" spans="1:47" x14ac:dyDescent="0.35">
      <c r="A590">
        <v>164</v>
      </c>
      <c r="B590">
        <v>85</v>
      </c>
      <c r="C590" s="12">
        <v>1791</v>
      </c>
      <c r="D590" s="12">
        <v>4</v>
      </c>
      <c r="E590" s="12">
        <v>23</v>
      </c>
      <c r="F590"/>
      <c r="G590" t="s">
        <v>45</v>
      </c>
      <c r="H590" t="s">
        <v>35</v>
      </c>
      <c r="I590" t="s">
        <v>24</v>
      </c>
      <c r="J590" s="32" t="s">
        <v>1384</v>
      </c>
      <c r="K590"/>
      <c r="L590" s="5">
        <v>37</v>
      </c>
      <c r="M590" s="5">
        <v>69</v>
      </c>
      <c r="O590" s="8">
        <v>163</v>
      </c>
      <c r="P590" s="8">
        <v>84</v>
      </c>
      <c r="Q590" s="7">
        <v>1791</v>
      </c>
      <c r="R590" s="7">
        <v>4</v>
      </c>
      <c r="S590" s="7">
        <v>23</v>
      </c>
      <c r="U590" s="31" t="s">
        <v>45</v>
      </c>
      <c r="V590" s="31" t="s">
        <v>35</v>
      </c>
      <c r="W590" s="32" t="s">
        <v>24</v>
      </c>
      <c r="X590" s="32" t="s">
        <v>1384</v>
      </c>
      <c r="Z590" s="43">
        <v>18</v>
      </c>
      <c r="AA590" s="43">
        <v>84</v>
      </c>
      <c r="AC590">
        <v>138</v>
      </c>
      <c r="AD590">
        <v>71</v>
      </c>
      <c r="AE590" s="12">
        <v>1791</v>
      </c>
      <c r="AF590" s="12">
        <v>4</v>
      </c>
      <c r="AG590" s="12">
        <v>23</v>
      </c>
      <c r="AH590" s="12">
        <v>322</v>
      </c>
      <c r="AI590"/>
      <c r="AJ590" t="s">
        <v>45</v>
      </c>
      <c r="AK590" t="s">
        <v>35</v>
      </c>
      <c r="AL590" s="32" t="s">
        <v>24</v>
      </c>
      <c r="AM590" s="32" t="s">
        <v>1384</v>
      </c>
      <c r="AN590" s="32"/>
      <c r="AO590">
        <v>19</v>
      </c>
      <c r="AP590">
        <v>16</v>
      </c>
      <c r="AR590" s="6">
        <f t="shared" si="36"/>
        <v>75.69</v>
      </c>
      <c r="AS590" s="6">
        <f t="shared" si="37"/>
        <v>-4.0499999999999989</v>
      </c>
      <c r="AT590" s="6">
        <f t="shared" si="38"/>
        <v>-1.8699999999999997</v>
      </c>
      <c r="AU590" s="6">
        <f t="shared" si="39"/>
        <v>6.0699999999999967</v>
      </c>
    </row>
    <row r="591" spans="1:47" x14ac:dyDescent="0.35">
      <c r="A591">
        <v>273</v>
      </c>
      <c r="B591">
        <v>140</v>
      </c>
      <c r="C591" s="12">
        <v>1791</v>
      </c>
      <c r="D591" s="12">
        <v>8</v>
      </c>
      <c r="E591" s="12">
        <v>23</v>
      </c>
      <c r="F591"/>
      <c r="G591" t="s">
        <v>884</v>
      </c>
      <c r="H591" t="s">
        <v>803</v>
      </c>
      <c r="I591" t="s">
        <v>24</v>
      </c>
      <c r="J591" s="32" t="s">
        <v>1384</v>
      </c>
      <c r="K591"/>
      <c r="L591" s="5">
        <v>532</v>
      </c>
      <c r="M591" s="5">
        <v>85</v>
      </c>
      <c r="O591" s="8">
        <v>243</v>
      </c>
      <c r="P591" s="8">
        <v>123</v>
      </c>
      <c r="Q591" s="7">
        <v>1791</v>
      </c>
      <c r="R591" s="7">
        <v>8</v>
      </c>
      <c r="S591" s="7">
        <v>23</v>
      </c>
      <c r="U591" t="s">
        <v>884</v>
      </c>
      <c r="V591" t="s">
        <v>803</v>
      </c>
      <c r="W591" s="32" t="s">
        <v>24</v>
      </c>
      <c r="X591" s="32" t="s">
        <v>1384</v>
      </c>
      <c r="Z591" s="43">
        <v>266</v>
      </c>
      <c r="AA591" s="43">
        <v>42</v>
      </c>
      <c r="AC591">
        <v>254</v>
      </c>
      <c r="AD591">
        <v>129</v>
      </c>
      <c r="AE591" s="12">
        <v>1791</v>
      </c>
      <c r="AF591" s="12">
        <v>8</v>
      </c>
      <c r="AG591" s="12">
        <v>22</v>
      </c>
      <c r="AH591" s="12">
        <v>189</v>
      </c>
      <c r="AI591"/>
      <c r="AJ591" t="s">
        <v>884</v>
      </c>
      <c r="AK591" t="s">
        <v>803</v>
      </c>
      <c r="AL591" s="32" t="s">
        <v>24</v>
      </c>
      <c r="AM591" s="32" t="s">
        <v>1384</v>
      </c>
      <c r="AN591" s="32"/>
      <c r="AO591">
        <v>170</v>
      </c>
      <c r="AP591">
        <v>86</v>
      </c>
      <c r="AR591" s="6">
        <f t="shared" si="36"/>
        <v>970.13</v>
      </c>
      <c r="AS591" s="6">
        <f t="shared" si="37"/>
        <v>-101.68111111111111</v>
      </c>
      <c r="AT591" s="6">
        <f t="shared" si="38"/>
        <v>-51.265555555555558</v>
      </c>
      <c r="AU591" s="6">
        <f t="shared" si="39"/>
        <v>152.51666666666665</v>
      </c>
    </row>
    <row r="592" spans="1:47" x14ac:dyDescent="0.35">
      <c r="A592">
        <v>166</v>
      </c>
      <c r="B592">
        <v>86</v>
      </c>
      <c r="C592" s="12">
        <v>1791</v>
      </c>
      <c r="D592" s="12">
        <v>4</v>
      </c>
      <c r="E592" s="12">
        <v>23</v>
      </c>
      <c r="F592"/>
      <c r="G592" t="s">
        <v>672</v>
      </c>
      <c r="H592" t="s">
        <v>673</v>
      </c>
      <c r="I592" t="s">
        <v>24</v>
      </c>
      <c r="J592" s="32" t="s">
        <v>1384</v>
      </c>
      <c r="K592" t="s">
        <v>670</v>
      </c>
      <c r="L592" s="5">
        <v>55</v>
      </c>
      <c r="M592" s="5">
        <v>88</v>
      </c>
      <c r="O592" s="34">
        <v>167</v>
      </c>
      <c r="P592" s="8">
        <v>85</v>
      </c>
      <c r="Q592" s="7">
        <v>1791</v>
      </c>
      <c r="R592" s="7">
        <v>4</v>
      </c>
      <c r="S592" s="7">
        <v>28</v>
      </c>
      <c r="U592" s="31" t="s">
        <v>1102</v>
      </c>
      <c r="V592" s="31" t="s">
        <v>673</v>
      </c>
      <c r="W592" s="32" t="s">
        <v>358</v>
      </c>
      <c r="X592" s="32" t="s">
        <v>1384</v>
      </c>
      <c r="Z592" s="43">
        <v>27</v>
      </c>
      <c r="AA592" s="43">
        <v>94</v>
      </c>
      <c r="AC592">
        <v>138</v>
      </c>
      <c r="AD592">
        <v>71</v>
      </c>
      <c r="AE592" s="12">
        <v>1791</v>
      </c>
      <c r="AF592" s="12">
        <v>4</v>
      </c>
      <c r="AG592" s="12">
        <v>28</v>
      </c>
      <c r="AH592" s="12">
        <v>327</v>
      </c>
      <c r="AI592"/>
      <c r="AJ592" t="s">
        <v>672</v>
      </c>
      <c r="AK592" t="s">
        <v>673</v>
      </c>
      <c r="AL592" s="32" t="s">
        <v>358</v>
      </c>
      <c r="AM592" s="32" t="s">
        <v>1384</v>
      </c>
      <c r="AN592" s="32"/>
      <c r="AO592">
        <v>15</v>
      </c>
      <c r="AP592">
        <v>7</v>
      </c>
      <c r="AR592" s="6">
        <f t="shared" si="36"/>
        <v>98.889999999999986</v>
      </c>
      <c r="AS592" s="6">
        <f t="shared" si="37"/>
        <v>-11.928888888888897</v>
      </c>
      <c r="AT592" s="6">
        <f t="shared" si="38"/>
        <v>-5.9044444444444482</v>
      </c>
      <c r="AU592" s="6">
        <f t="shared" si="39"/>
        <v>17.893333333333324</v>
      </c>
    </row>
    <row r="593" spans="1:47" x14ac:dyDescent="0.35">
      <c r="A593">
        <v>164</v>
      </c>
      <c r="B593">
        <v>85</v>
      </c>
      <c r="C593" s="12">
        <v>1791</v>
      </c>
      <c r="D593" s="12">
        <v>4</v>
      </c>
      <c r="E593" s="12">
        <v>23</v>
      </c>
      <c r="F593"/>
      <c r="G593" t="s">
        <v>55</v>
      </c>
      <c r="H593" t="s">
        <v>600</v>
      </c>
      <c r="I593"/>
      <c r="J593" s="32"/>
      <c r="K593"/>
      <c r="L593" s="5">
        <v>258</v>
      </c>
      <c r="M593" s="5">
        <v>51</v>
      </c>
      <c r="O593" s="8">
        <v>143</v>
      </c>
      <c r="P593" s="8">
        <v>84</v>
      </c>
      <c r="Q593" s="7">
        <v>1791</v>
      </c>
      <c r="R593" s="7">
        <v>4</v>
      </c>
      <c r="S593" s="7">
        <v>23</v>
      </c>
      <c r="U593" s="31" t="s">
        <v>55</v>
      </c>
      <c r="V593" s="31" t="s">
        <v>600</v>
      </c>
      <c r="Z593" s="43">
        <v>129</v>
      </c>
      <c r="AA593" s="43">
        <v>26</v>
      </c>
      <c r="AC593">
        <v>138</v>
      </c>
      <c r="AD593">
        <v>71</v>
      </c>
      <c r="AE593" s="12">
        <v>1791</v>
      </c>
      <c r="AF593" s="12">
        <v>4</v>
      </c>
      <c r="AG593" s="12">
        <v>23</v>
      </c>
      <c r="AH593" s="12">
        <v>322</v>
      </c>
      <c r="AI593"/>
      <c r="AJ593" t="s">
        <v>55</v>
      </c>
      <c r="AK593" t="s">
        <v>600</v>
      </c>
      <c r="AL593" s="32"/>
      <c r="AM593" s="32"/>
      <c r="AN593" s="32"/>
      <c r="AO593">
        <v>159</v>
      </c>
      <c r="AP593">
        <v>75</v>
      </c>
      <c r="AR593" s="6">
        <f t="shared" si="36"/>
        <v>547.52</v>
      </c>
      <c r="AS593" s="6">
        <f t="shared" si="37"/>
        <v>-15.167777777777795</v>
      </c>
      <c r="AT593" s="6">
        <f t="shared" si="38"/>
        <v>-7.8388888888888975</v>
      </c>
      <c r="AU593" s="6">
        <f t="shared" si="39"/>
        <v>22.756666666666661</v>
      </c>
    </row>
    <row r="594" spans="1:47" x14ac:dyDescent="0.35">
      <c r="A594">
        <v>164</v>
      </c>
      <c r="B594">
        <v>85</v>
      </c>
      <c r="C594" s="12">
        <v>1791</v>
      </c>
      <c r="D594" s="12">
        <v>4</v>
      </c>
      <c r="E594" s="12">
        <v>23</v>
      </c>
      <c r="F594"/>
      <c r="G594" t="s">
        <v>39</v>
      </c>
      <c r="H594" t="s">
        <v>666</v>
      </c>
      <c r="I594" t="s">
        <v>24</v>
      </c>
      <c r="J594" s="32" t="s">
        <v>1384</v>
      </c>
      <c r="K594" t="s">
        <v>25</v>
      </c>
      <c r="L594" s="5">
        <v>1264</v>
      </c>
      <c r="M594" s="5">
        <v>81</v>
      </c>
      <c r="O594" s="8">
        <v>163</v>
      </c>
      <c r="P594" s="8">
        <v>74</v>
      </c>
      <c r="Q594" s="7">
        <v>1791</v>
      </c>
      <c r="R594" s="7">
        <v>4</v>
      </c>
      <c r="S594" s="7">
        <v>23</v>
      </c>
      <c r="U594" s="31" t="s">
        <v>39</v>
      </c>
      <c r="V594" s="31" t="s">
        <v>666</v>
      </c>
      <c r="W594" s="31" t="s">
        <v>24</v>
      </c>
      <c r="X594" s="32" t="s">
        <v>1384</v>
      </c>
      <c r="Z594" s="43">
        <v>632</v>
      </c>
      <c r="AA594" s="43">
        <v>41</v>
      </c>
      <c r="AC594">
        <v>138</v>
      </c>
      <c r="AD594">
        <v>71</v>
      </c>
      <c r="AE594" s="12">
        <v>1791</v>
      </c>
      <c r="AF594" s="12">
        <v>4</v>
      </c>
      <c r="AG594" s="12">
        <v>23</v>
      </c>
      <c r="AH594" s="12">
        <v>323</v>
      </c>
      <c r="AI594"/>
      <c r="AJ594" t="s">
        <v>39</v>
      </c>
      <c r="AK594" t="s">
        <v>666</v>
      </c>
      <c r="AL594" s="31" t="s">
        <v>24</v>
      </c>
      <c r="AM594" s="32" t="s">
        <v>1384</v>
      </c>
      <c r="AN594" s="32"/>
      <c r="AO594">
        <v>520</v>
      </c>
      <c r="AP594">
        <v>11</v>
      </c>
      <c r="AR594" s="6">
        <f t="shared" si="36"/>
        <v>2417.3300000000004</v>
      </c>
      <c r="AS594" s="6">
        <f t="shared" si="37"/>
        <v>-190.44111111111107</v>
      </c>
      <c r="AT594" s="6">
        <f t="shared" si="38"/>
        <v>-95.625555555555536</v>
      </c>
      <c r="AU594" s="6">
        <f t="shared" si="39"/>
        <v>285.66666666666674</v>
      </c>
    </row>
    <row r="595" spans="1:47" x14ac:dyDescent="0.35">
      <c r="A595">
        <v>165</v>
      </c>
      <c r="B595">
        <v>86</v>
      </c>
      <c r="C595" s="12">
        <v>1791</v>
      </c>
      <c r="D595" s="12">
        <v>4</v>
      </c>
      <c r="E595" s="12">
        <v>25</v>
      </c>
      <c r="F595"/>
      <c r="G595" t="s">
        <v>39</v>
      </c>
      <c r="H595" t="s">
        <v>667</v>
      </c>
      <c r="I595" s="32"/>
      <c r="J595" s="32"/>
      <c r="K595"/>
      <c r="L595" s="5">
        <v>3138</v>
      </c>
      <c r="M595" s="5">
        <v>10</v>
      </c>
      <c r="O595" s="8">
        <v>164</v>
      </c>
      <c r="P595" s="8">
        <v>84</v>
      </c>
      <c r="Q595" s="7">
        <v>1791</v>
      </c>
      <c r="R595" s="7">
        <v>4</v>
      </c>
      <c r="S595" s="7">
        <v>25</v>
      </c>
      <c r="U595" s="31" t="s">
        <v>39</v>
      </c>
      <c r="V595" s="31" t="s">
        <v>1099</v>
      </c>
      <c r="Z595" s="43">
        <v>1569</v>
      </c>
      <c r="AA595" s="43">
        <v>5</v>
      </c>
      <c r="AC595">
        <v>138</v>
      </c>
      <c r="AD595">
        <v>71</v>
      </c>
      <c r="AE595" s="12">
        <v>1791</v>
      </c>
      <c r="AF595" s="12">
        <v>4</v>
      </c>
      <c r="AG595" s="12">
        <v>25</v>
      </c>
      <c r="AH595" s="12">
        <v>323</v>
      </c>
      <c r="AI595"/>
      <c r="AJ595" t="s">
        <v>39</v>
      </c>
      <c r="AK595" t="s">
        <v>667</v>
      </c>
      <c r="AL595" s="32"/>
      <c r="AM595" s="32"/>
      <c r="AN595" s="32"/>
      <c r="AO595">
        <v>1300</v>
      </c>
      <c r="AP595">
        <v>33</v>
      </c>
      <c r="AR595" s="6">
        <f t="shared" si="36"/>
        <v>6007.4800000000005</v>
      </c>
      <c r="AS595" s="6">
        <f t="shared" si="37"/>
        <v>-468.10888888888906</v>
      </c>
      <c r="AT595" s="6">
        <f t="shared" si="38"/>
        <v>-234.10444444444451</v>
      </c>
      <c r="AU595" s="6">
        <f t="shared" si="39"/>
        <v>702.1633333333333</v>
      </c>
    </row>
    <row r="596" spans="1:47" x14ac:dyDescent="0.35">
      <c r="A596">
        <v>165</v>
      </c>
      <c r="B596">
        <v>86</v>
      </c>
      <c r="C596" s="12">
        <v>1791</v>
      </c>
      <c r="D596" s="12">
        <v>4</v>
      </c>
      <c r="E596" s="12">
        <v>25</v>
      </c>
      <c r="F596"/>
      <c r="G596" t="s">
        <v>668</v>
      </c>
      <c r="H596" t="s">
        <v>607</v>
      </c>
      <c r="I596" t="s">
        <v>669</v>
      </c>
      <c r="J596" s="32" t="s">
        <v>1384</v>
      </c>
      <c r="K596"/>
      <c r="L596" s="5">
        <v>64</v>
      </c>
      <c r="M596" s="5">
        <v>37</v>
      </c>
      <c r="O596" s="8">
        <v>164</v>
      </c>
      <c r="P596" s="8">
        <v>84</v>
      </c>
      <c r="Q596" s="7">
        <v>1791</v>
      </c>
      <c r="R596" s="7">
        <v>4</v>
      </c>
      <c r="S596" s="7">
        <v>25</v>
      </c>
      <c r="U596" s="31" t="s">
        <v>668</v>
      </c>
      <c r="V596" s="31" t="s">
        <v>607</v>
      </c>
      <c r="W596" s="32" t="s">
        <v>669</v>
      </c>
      <c r="X596" s="32" t="s">
        <v>1384</v>
      </c>
      <c r="Z596" s="43">
        <v>32</v>
      </c>
      <c r="AA596" s="43">
        <v>18</v>
      </c>
      <c r="AC596">
        <v>138</v>
      </c>
      <c r="AD596">
        <v>71</v>
      </c>
      <c r="AE596" s="12">
        <v>1791</v>
      </c>
      <c r="AF596" s="12">
        <v>4</v>
      </c>
      <c r="AG596" s="12">
        <v>25</v>
      </c>
      <c r="AH596" s="12">
        <v>323</v>
      </c>
      <c r="AI596"/>
      <c r="AJ596" t="s">
        <v>668</v>
      </c>
      <c r="AK596" t="s">
        <v>607</v>
      </c>
      <c r="AL596" s="32" t="s">
        <v>669</v>
      </c>
      <c r="AM596" s="32" t="s">
        <v>1384</v>
      </c>
      <c r="AN596" s="32"/>
      <c r="AO596">
        <v>64</v>
      </c>
      <c r="AP596">
        <v>90</v>
      </c>
      <c r="AR596" s="6">
        <f t="shared" si="36"/>
        <v>161.45000000000002</v>
      </c>
      <c r="AS596" s="6">
        <f t="shared" si="37"/>
        <v>7.3855555555555599</v>
      </c>
      <c r="AT596" s="6">
        <f t="shared" si="38"/>
        <v>3.5077777777777799</v>
      </c>
      <c r="AU596" s="6">
        <f t="shared" si="39"/>
        <v>-11.08333333333333</v>
      </c>
    </row>
    <row r="597" spans="1:47" x14ac:dyDescent="0.35">
      <c r="A597">
        <v>155</v>
      </c>
      <c r="B597">
        <v>81</v>
      </c>
      <c r="C597" s="12">
        <v>1791</v>
      </c>
      <c r="D597" s="12">
        <v>4</v>
      </c>
      <c r="E597" s="12">
        <v>26</v>
      </c>
      <c r="F597"/>
      <c r="G597" t="s">
        <v>71</v>
      </c>
      <c r="H597" t="s">
        <v>71</v>
      </c>
      <c r="I597" t="s">
        <v>475</v>
      </c>
      <c r="J597" t="s">
        <v>1384</v>
      </c>
      <c r="K597"/>
      <c r="L597" s="5">
        <v>828</v>
      </c>
      <c r="M597" s="5">
        <v>4</v>
      </c>
      <c r="O597" s="8">
        <v>164</v>
      </c>
      <c r="P597" s="8">
        <v>84</v>
      </c>
      <c r="Q597" s="7">
        <v>1791</v>
      </c>
      <c r="R597" s="7">
        <v>4</v>
      </c>
      <c r="S597" s="7">
        <v>26</v>
      </c>
      <c r="U597" s="31" t="s">
        <v>71</v>
      </c>
      <c r="V597" s="31" t="s">
        <v>71</v>
      </c>
      <c r="W597" s="32" t="s">
        <v>475</v>
      </c>
      <c r="X597" t="s">
        <v>1384</v>
      </c>
      <c r="Z597" s="43">
        <v>414</v>
      </c>
      <c r="AA597" s="43">
        <v>3</v>
      </c>
      <c r="AC597">
        <v>138</v>
      </c>
      <c r="AD597">
        <v>71</v>
      </c>
      <c r="AE597" s="12">
        <v>1791</v>
      </c>
      <c r="AF597" s="12">
        <v>4</v>
      </c>
      <c r="AG597" s="12">
        <v>26</v>
      </c>
      <c r="AH597" s="12">
        <v>326</v>
      </c>
      <c r="AI597"/>
      <c r="AJ597" t="s">
        <v>71</v>
      </c>
      <c r="AK597" t="s">
        <v>71</v>
      </c>
      <c r="AL597" s="32" t="s">
        <v>475</v>
      </c>
      <c r="AM597" t="s">
        <v>1384</v>
      </c>
      <c r="AN597" s="32"/>
      <c r="AO597">
        <v>344</v>
      </c>
      <c r="AP597">
        <v>56</v>
      </c>
      <c r="AR597" s="6">
        <f t="shared" si="36"/>
        <v>1586.6299999999999</v>
      </c>
      <c r="AS597" s="6">
        <f t="shared" si="37"/>
        <v>-122.87111111111123</v>
      </c>
      <c r="AT597" s="6">
        <f t="shared" si="38"/>
        <v>-61.455555555555613</v>
      </c>
      <c r="AU597" s="6">
        <f t="shared" si="39"/>
        <v>184.31666666666655</v>
      </c>
    </row>
    <row r="598" spans="1:47" x14ac:dyDescent="0.35">
      <c r="A598">
        <v>166</v>
      </c>
      <c r="B598">
        <v>86</v>
      </c>
      <c r="C598" s="12">
        <v>1791</v>
      </c>
      <c r="D598" s="12">
        <v>4</v>
      </c>
      <c r="E598" s="12">
        <v>26</v>
      </c>
      <c r="F598"/>
      <c r="G598" t="s">
        <v>99</v>
      </c>
      <c r="H598" t="s">
        <v>100</v>
      </c>
      <c r="I598" t="s">
        <v>24</v>
      </c>
      <c r="J598" s="32" t="s">
        <v>1384</v>
      </c>
      <c r="K598" t="s">
        <v>670</v>
      </c>
      <c r="L598" s="5">
        <v>2468</v>
      </c>
      <c r="M598" s="5">
        <v>42</v>
      </c>
      <c r="O598" s="8">
        <v>164</v>
      </c>
      <c r="P598" s="8">
        <v>84</v>
      </c>
      <c r="Q598" s="7">
        <v>1791</v>
      </c>
      <c r="R598" s="7">
        <v>4</v>
      </c>
      <c r="S598" s="7">
        <v>26</v>
      </c>
      <c r="U598" s="31" t="s">
        <v>99</v>
      </c>
      <c r="V598" s="31" t="s">
        <v>100</v>
      </c>
      <c r="W598" s="32" t="s">
        <v>24</v>
      </c>
      <c r="X598" s="32" t="s">
        <v>1384</v>
      </c>
      <c r="Z598" s="43">
        <v>1234</v>
      </c>
      <c r="AA598" s="43">
        <v>21</v>
      </c>
      <c r="AC598">
        <v>138</v>
      </c>
      <c r="AD598">
        <v>71</v>
      </c>
      <c r="AE598" s="12">
        <v>1791</v>
      </c>
      <c r="AF598" s="12">
        <v>4</v>
      </c>
      <c r="AG598" s="12">
        <v>26</v>
      </c>
      <c r="AH598" s="12">
        <v>324</v>
      </c>
      <c r="AI598"/>
      <c r="AJ598" t="s">
        <v>99</v>
      </c>
      <c r="AK598" t="s">
        <v>100</v>
      </c>
      <c r="AL598" s="32" t="s">
        <v>24</v>
      </c>
      <c r="AM598" s="32" t="s">
        <v>1384</v>
      </c>
      <c r="AN598" s="32"/>
      <c r="AO598">
        <v>954</v>
      </c>
      <c r="AP598"/>
      <c r="AR598" s="6">
        <f t="shared" si="36"/>
        <v>4656.63</v>
      </c>
      <c r="AS598" s="6">
        <f t="shared" si="37"/>
        <v>-398.80666666666679</v>
      </c>
      <c r="AT598" s="6">
        <f t="shared" si="38"/>
        <v>-199.61333333333337</v>
      </c>
      <c r="AU598" s="6">
        <f t="shared" si="39"/>
        <v>598.21</v>
      </c>
    </row>
    <row r="599" spans="1:47" x14ac:dyDescent="0.35">
      <c r="A599">
        <v>155</v>
      </c>
      <c r="B599">
        <v>81</v>
      </c>
      <c r="C599" s="12">
        <v>1791</v>
      </c>
      <c r="D599" s="12">
        <v>4</v>
      </c>
      <c r="E599" s="12">
        <v>26</v>
      </c>
      <c r="F599"/>
      <c r="G599" t="s">
        <v>602</v>
      </c>
      <c r="H599" t="s">
        <v>66</v>
      </c>
      <c r="I599"/>
      <c r="J599" s="32"/>
      <c r="K599"/>
      <c r="L599" s="5">
        <v>41</v>
      </c>
      <c r="M599" s="5">
        <v>66</v>
      </c>
      <c r="O599" s="8">
        <v>32</v>
      </c>
      <c r="P599" s="8">
        <v>84</v>
      </c>
      <c r="Q599" s="7">
        <v>1791</v>
      </c>
      <c r="R599" s="7">
        <v>4</v>
      </c>
      <c r="S599" s="7">
        <v>26</v>
      </c>
      <c r="U599" s="31" t="s">
        <v>602</v>
      </c>
      <c r="V599" s="31" t="s">
        <v>66</v>
      </c>
      <c r="Z599" s="43">
        <v>20</v>
      </c>
      <c r="AA599" s="43">
        <v>84</v>
      </c>
      <c r="AC599">
        <v>138</v>
      </c>
      <c r="AD599">
        <v>71</v>
      </c>
      <c r="AE599" s="12">
        <v>1791</v>
      </c>
      <c r="AF599" s="12">
        <v>4</v>
      </c>
      <c r="AG599" s="12">
        <v>26</v>
      </c>
      <c r="AH599" s="12">
        <v>325</v>
      </c>
      <c r="AI599"/>
      <c r="AJ599" t="s">
        <v>602</v>
      </c>
      <c r="AK599" t="s">
        <v>66</v>
      </c>
      <c r="AL599" s="32"/>
      <c r="AM599" s="32"/>
      <c r="AN599" s="32"/>
      <c r="AO599">
        <v>40</v>
      </c>
      <c r="AP599">
        <v>1</v>
      </c>
      <c r="AR599" s="6">
        <f t="shared" si="36"/>
        <v>102.51</v>
      </c>
      <c r="AS599" s="6">
        <f t="shared" si="37"/>
        <v>3.9000000000000021</v>
      </c>
      <c r="AT599" s="6">
        <f t="shared" si="38"/>
        <v>2.120000000000001</v>
      </c>
      <c r="AU599" s="6">
        <f t="shared" si="39"/>
        <v>-5.8399999999999981</v>
      </c>
    </row>
    <row r="600" spans="1:47" x14ac:dyDescent="0.35">
      <c r="A600">
        <v>165</v>
      </c>
      <c r="B600">
        <v>86</v>
      </c>
      <c r="C600" s="12">
        <v>1791</v>
      </c>
      <c r="D600" s="12">
        <v>4</v>
      </c>
      <c r="E600" s="12">
        <v>26</v>
      </c>
      <c r="F600"/>
      <c r="G600" t="s">
        <v>45</v>
      </c>
      <c r="H600" t="s">
        <v>601</v>
      </c>
      <c r="I600" t="s">
        <v>172</v>
      </c>
      <c r="J600" s="32" t="s">
        <v>1388</v>
      </c>
      <c r="K600"/>
      <c r="L600" s="5">
        <v>239</v>
      </c>
      <c r="M600" s="5">
        <v>62</v>
      </c>
      <c r="O600" s="8">
        <v>143</v>
      </c>
      <c r="P600" s="8">
        <v>18</v>
      </c>
      <c r="Q600" s="7">
        <v>1791</v>
      </c>
      <c r="R600" s="7">
        <v>4</v>
      </c>
      <c r="S600" s="7">
        <v>26</v>
      </c>
      <c r="U600" s="31" t="s">
        <v>45</v>
      </c>
      <c r="V600" s="31" t="s">
        <v>1100</v>
      </c>
      <c r="W600" s="32" t="s">
        <v>172</v>
      </c>
      <c r="X600" s="32" t="s">
        <v>1388</v>
      </c>
      <c r="Z600" s="43">
        <v>119</v>
      </c>
      <c r="AA600" s="43">
        <v>81</v>
      </c>
      <c r="AC600">
        <v>138</v>
      </c>
      <c r="AD600">
        <v>71</v>
      </c>
      <c r="AE600" s="12">
        <v>1791</v>
      </c>
      <c r="AF600" s="12">
        <v>4</v>
      </c>
      <c r="AG600" s="12">
        <v>26</v>
      </c>
      <c r="AH600" s="12">
        <v>324</v>
      </c>
      <c r="AI600"/>
      <c r="AJ600" t="s">
        <v>45</v>
      </c>
      <c r="AK600" t="s">
        <v>1100</v>
      </c>
      <c r="AL600" s="32" t="s">
        <v>172</v>
      </c>
      <c r="AM600" s="32" t="s">
        <v>1388</v>
      </c>
      <c r="AN600" s="32"/>
      <c r="AO600">
        <v>159</v>
      </c>
      <c r="AP600">
        <v>41</v>
      </c>
      <c r="AR600" s="6">
        <f t="shared" si="36"/>
        <v>518.84</v>
      </c>
      <c r="AS600" s="6">
        <f t="shared" si="37"/>
        <v>-9.0244444444444358</v>
      </c>
      <c r="AT600" s="6">
        <f t="shared" si="38"/>
        <v>-4.3222222222222184</v>
      </c>
      <c r="AU600" s="6">
        <f t="shared" si="39"/>
        <v>13.536666666666658</v>
      </c>
    </row>
    <row r="601" spans="1:47" x14ac:dyDescent="0.35">
      <c r="A601">
        <v>165</v>
      </c>
      <c r="B601">
        <v>86</v>
      </c>
      <c r="C601" s="12">
        <v>1791</v>
      </c>
      <c r="D601" s="12">
        <v>4</v>
      </c>
      <c r="E601" s="12">
        <v>26</v>
      </c>
      <c r="F601"/>
      <c r="G601" t="s">
        <v>22</v>
      </c>
      <c r="H601" t="s">
        <v>237</v>
      </c>
      <c r="I601"/>
      <c r="J601" s="32"/>
      <c r="K601"/>
      <c r="L601" s="5">
        <v>547</v>
      </c>
      <c r="M601" s="5">
        <v>95</v>
      </c>
      <c r="O601" s="8">
        <v>145</v>
      </c>
      <c r="P601" s="8">
        <v>74</v>
      </c>
      <c r="Q601" s="7">
        <v>1791</v>
      </c>
      <c r="R601" s="7">
        <v>4</v>
      </c>
      <c r="S601" s="7">
        <v>26</v>
      </c>
      <c r="U601" s="31" t="s">
        <v>22</v>
      </c>
      <c r="V601" s="31" t="s">
        <v>237</v>
      </c>
      <c r="Z601" s="43">
        <v>273</v>
      </c>
      <c r="AA601" s="43">
        <v>98</v>
      </c>
      <c r="AC601">
        <v>138</v>
      </c>
      <c r="AD601">
        <v>71</v>
      </c>
      <c r="AE601" s="12">
        <v>1791</v>
      </c>
      <c r="AF601" s="12">
        <v>4</v>
      </c>
      <c r="AG601" s="12">
        <v>26</v>
      </c>
      <c r="AH601" s="12">
        <v>324</v>
      </c>
      <c r="AI601"/>
      <c r="AJ601" t="s">
        <v>22</v>
      </c>
      <c r="AK601" t="s">
        <v>237</v>
      </c>
      <c r="AL601" s="32"/>
      <c r="AM601" s="32"/>
      <c r="AN601" s="32"/>
      <c r="AO601">
        <v>171</v>
      </c>
      <c r="AP601">
        <v>94</v>
      </c>
      <c r="AR601" s="6">
        <f t="shared" si="36"/>
        <v>993.87000000000012</v>
      </c>
      <c r="AS601" s="6">
        <f t="shared" si="37"/>
        <v>-106.22999999999998</v>
      </c>
      <c r="AT601" s="6">
        <f t="shared" si="38"/>
        <v>-53.089999999999989</v>
      </c>
      <c r="AU601" s="6">
        <f t="shared" si="39"/>
        <v>159.35000000000002</v>
      </c>
    </row>
    <row r="602" spans="1:47" x14ac:dyDescent="0.35">
      <c r="A602">
        <v>166</v>
      </c>
      <c r="B602">
        <v>86</v>
      </c>
      <c r="C602" s="12">
        <v>1791</v>
      </c>
      <c r="D602" s="12">
        <v>4</v>
      </c>
      <c r="E602" s="12">
        <v>26</v>
      </c>
      <c r="F602"/>
      <c r="G602" t="s">
        <v>345</v>
      </c>
      <c r="H602" t="s">
        <v>603</v>
      </c>
      <c r="I602" t="s">
        <v>24</v>
      </c>
      <c r="J602" s="32" t="s">
        <v>1384</v>
      </c>
      <c r="K602"/>
      <c r="L602" s="5">
        <v>1964</v>
      </c>
      <c r="M602" s="5">
        <v>62</v>
      </c>
      <c r="O602" s="8">
        <v>145</v>
      </c>
      <c r="P602" s="8">
        <v>75</v>
      </c>
      <c r="Q602" s="7">
        <v>1791</v>
      </c>
      <c r="R602" s="7">
        <v>4</v>
      </c>
      <c r="S602" s="7">
        <v>26</v>
      </c>
      <c r="U602" s="31" t="s">
        <v>345</v>
      </c>
      <c r="V602" s="31" t="s">
        <v>603</v>
      </c>
      <c r="W602" s="32" t="s">
        <v>24</v>
      </c>
      <c r="X602" s="32" t="s">
        <v>1384</v>
      </c>
      <c r="Z602" s="43">
        <v>982</v>
      </c>
      <c r="AA602" s="43">
        <v>31</v>
      </c>
      <c r="AC602">
        <v>138</v>
      </c>
      <c r="AD602">
        <v>71</v>
      </c>
      <c r="AE602" s="12">
        <v>1791</v>
      </c>
      <c r="AF602" s="12">
        <v>4</v>
      </c>
      <c r="AG602" s="12">
        <v>26</v>
      </c>
      <c r="AH602" s="12">
        <v>326</v>
      </c>
      <c r="AI602"/>
      <c r="AJ602" t="s">
        <v>345</v>
      </c>
      <c r="AK602" t="s">
        <v>603</v>
      </c>
      <c r="AL602" s="32" t="s">
        <v>24</v>
      </c>
      <c r="AM602" s="32" t="s">
        <v>1384</v>
      </c>
      <c r="AN602" s="32"/>
      <c r="AO602">
        <v>585</v>
      </c>
      <c r="AP602">
        <v>66</v>
      </c>
      <c r="AR602" s="6">
        <f t="shared" si="36"/>
        <v>3532.5899999999997</v>
      </c>
      <c r="AS602" s="6">
        <f t="shared" si="37"/>
        <v>-394.58000000000027</v>
      </c>
      <c r="AT602" s="6">
        <f t="shared" si="38"/>
        <v>-197.60000000000014</v>
      </c>
      <c r="AU602" s="6">
        <f t="shared" si="39"/>
        <v>591.86999999999978</v>
      </c>
    </row>
    <row r="603" spans="1:47" x14ac:dyDescent="0.35">
      <c r="A603">
        <v>166</v>
      </c>
      <c r="B603">
        <v>86</v>
      </c>
      <c r="C603" s="12">
        <v>1791</v>
      </c>
      <c r="D603" s="12">
        <v>4</v>
      </c>
      <c r="E603" s="12">
        <v>26</v>
      </c>
      <c r="F603"/>
      <c r="G603" t="s">
        <v>45</v>
      </c>
      <c r="H603" t="s">
        <v>671</v>
      </c>
      <c r="I603" t="s">
        <v>24</v>
      </c>
      <c r="J603" s="32" t="s">
        <v>1384</v>
      </c>
      <c r="K603" s="32" t="s">
        <v>973</v>
      </c>
      <c r="L603" s="5">
        <v>1363</v>
      </c>
      <c r="M603" s="5">
        <v>11</v>
      </c>
      <c r="O603" s="8">
        <v>165</v>
      </c>
      <c r="P603" s="8">
        <v>75</v>
      </c>
      <c r="Q603" s="7">
        <v>1791</v>
      </c>
      <c r="R603" s="7">
        <v>4</v>
      </c>
      <c r="S603" s="7">
        <v>26</v>
      </c>
      <c r="U603" s="31" t="s">
        <v>45</v>
      </c>
      <c r="V603" s="31" t="s">
        <v>671</v>
      </c>
      <c r="W603" s="32" t="s">
        <v>24</v>
      </c>
      <c r="X603" s="32" t="s">
        <v>1384</v>
      </c>
      <c r="Y603" s="32" t="s">
        <v>973</v>
      </c>
      <c r="Z603" s="43">
        <v>681</v>
      </c>
      <c r="AA603" s="43">
        <v>56</v>
      </c>
      <c r="AC603">
        <v>138</v>
      </c>
      <c r="AD603">
        <v>71</v>
      </c>
      <c r="AE603" s="12">
        <v>1791</v>
      </c>
      <c r="AF603" s="12">
        <v>4</v>
      </c>
      <c r="AG603" s="12">
        <v>26</v>
      </c>
      <c r="AH603" s="12">
        <v>325</v>
      </c>
      <c r="AI603"/>
      <c r="AJ603" t="s">
        <v>45</v>
      </c>
      <c r="AK603" t="s">
        <v>671</v>
      </c>
      <c r="AL603" s="32" t="s">
        <v>24</v>
      </c>
      <c r="AM603" s="32" t="s">
        <v>1384</v>
      </c>
      <c r="AN603" s="32" t="s">
        <v>973</v>
      </c>
      <c r="AO603">
        <v>368</v>
      </c>
      <c r="AP603">
        <v>3</v>
      </c>
      <c r="AR603" s="6">
        <f t="shared" si="36"/>
        <v>2412.7000000000003</v>
      </c>
      <c r="AS603" s="6">
        <f t="shared" si="37"/>
        <v>-290.79888888888888</v>
      </c>
      <c r="AT603" s="6">
        <f t="shared" si="38"/>
        <v>-144.95444444444445</v>
      </c>
      <c r="AU603" s="6">
        <f t="shared" si="39"/>
        <v>436.20333333333338</v>
      </c>
    </row>
    <row r="604" spans="1:47" x14ac:dyDescent="0.35">
      <c r="A604" s="6"/>
      <c r="B604" s="6"/>
      <c r="C604" s="12">
        <v>1791</v>
      </c>
      <c r="D604" s="12">
        <v>4</v>
      </c>
      <c r="E604" s="12">
        <v>26</v>
      </c>
      <c r="F604"/>
      <c r="G604" t="s">
        <v>413</v>
      </c>
      <c r="H604" t="s">
        <v>205</v>
      </c>
      <c r="I604" t="s">
        <v>475</v>
      </c>
      <c r="J604" t="s">
        <v>1384</v>
      </c>
      <c r="K604"/>
      <c r="L604" s="5">
        <v>12</v>
      </c>
      <c r="M604" s="5">
        <v>10</v>
      </c>
      <c r="O604" s="8">
        <v>165</v>
      </c>
      <c r="P604" s="8">
        <v>85</v>
      </c>
      <c r="Q604" s="7">
        <v>1791</v>
      </c>
      <c r="R604" s="7">
        <v>4</v>
      </c>
      <c r="S604" s="7">
        <v>26</v>
      </c>
      <c r="U604" s="31" t="s">
        <v>413</v>
      </c>
      <c r="V604" s="31" t="s">
        <v>205</v>
      </c>
      <c r="W604" s="32" t="s">
        <v>475</v>
      </c>
      <c r="X604" t="s">
        <v>1384</v>
      </c>
      <c r="Z604" s="43">
        <v>6</v>
      </c>
      <c r="AA604" s="43">
        <v>5</v>
      </c>
      <c r="AC604">
        <v>138</v>
      </c>
      <c r="AD604">
        <v>71</v>
      </c>
      <c r="AE604" s="12">
        <v>1791</v>
      </c>
      <c r="AF604" s="12">
        <v>4</v>
      </c>
      <c r="AG604" s="12">
        <v>26</v>
      </c>
      <c r="AH604" s="12">
        <v>325</v>
      </c>
      <c r="AI604"/>
      <c r="AJ604" t="s">
        <v>413</v>
      </c>
      <c r="AK604" t="s">
        <v>205</v>
      </c>
      <c r="AL604" s="32" t="s">
        <v>475</v>
      </c>
      <c r="AM604" t="s">
        <v>1384</v>
      </c>
      <c r="AN604" s="32"/>
      <c r="AO604"/>
      <c r="AP604"/>
      <c r="AR604" s="6">
        <f t="shared" si="36"/>
        <v>18.150000000000002</v>
      </c>
      <c r="AS604" s="6">
        <f t="shared" si="37"/>
        <v>-4.0333333333333332</v>
      </c>
      <c r="AT604" s="6">
        <f t="shared" si="38"/>
        <v>-2.0666666666666669</v>
      </c>
      <c r="AU604" s="6">
        <f t="shared" si="39"/>
        <v>6.0500000000000007</v>
      </c>
    </row>
    <row r="605" spans="1:47" x14ac:dyDescent="0.35">
      <c r="A605" s="8">
        <v>150</v>
      </c>
      <c r="B605" s="8">
        <v>78</v>
      </c>
      <c r="C605" s="7">
        <v>1791</v>
      </c>
      <c r="D605" s="7">
        <v>4</v>
      </c>
      <c r="E605" s="7">
        <v>26</v>
      </c>
      <c r="F605"/>
      <c r="G605" s="31" t="s">
        <v>201</v>
      </c>
      <c r="H605" s="31" t="s">
        <v>213</v>
      </c>
      <c r="I605" s="32" t="s">
        <v>125</v>
      </c>
      <c r="J605" s="32" t="s">
        <v>1384</v>
      </c>
      <c r="K605"/>
      <c r="L605" s="31">
        <v>1989</v>
      </c>
      <c r="M605" s="31">
        <v>20</v>
      </c>
      <c r="O605" s="8">
        <v>165</v>
      </c>
      <c r="P605" s="8">
        <v>85</v>
      </c>
      <c r="Q605" s="7">
        <v>1791</v>
      </c>
      <c r="R605" s="7">
        <v>4</v>
      </c>
      <c r="S605" s="7">
        <v>26</v>
      </c>
      <c r="U605" s="31" t="s">
        <v>201</v>
      </c>
      <c r="V605" s="31" t="s">
        <v>213</v>
      </c>
      <c r="W605" s="32" t="s">
        <v>125</v>
      </c>
      <c r="X605" s="32" t="s">
        <v>1384</v>
      </c>
      <c r="Z605" s="43">
        <v>994</v>
      </c>
      <c r="AA605" s="43">
        <v>60</v>
      </c>
      <c r="AC605">
        <v>138</v>
      </c>
      <c r="AD605">
        <v>71</v>
      </c>
      <c r="AE605" s="12">
        <v>1791</v>
      </c>
      <c r="AF605" s="12">
        <v>4</v>
      </c>
      <c r="AG605" s="12">
        <v>26</v>
      </c>
      <c r="AH605" s="12">
        <v>326</v>
      </c>
      <c r="AI605"/>
      <c r="AJ605" t="s">
        <v>1075</v>
      </c>
      <c r="AK605" t="s">
        <v>213</v>
      </c>
      <c r="AL605" s="32" t="s">
        <v>125</v>
      </c>
      <c r="AM605" s="32" t="s">
        <v>1384</v>
      </c>
      <c r="AN605" s="32"/>
      <c r="AO605">
        <v>828</v>
      </c>
      <c r="AP605"/>
      <c r="AR605" s="6">
        <f t="shared" si="36"/>
        <v>3811.7999999999997</v>
      </c>
      <c r="AS605" s="6">
        <f t="shared" si="37"/>
        <v>-295.06666666666678</v>
      </c>
      <c r="AT605" s="6">
        <f t="shared" si="38"/>
        <v>-147.13333333333338</v>
      </c>
      <c r="AU605" s="6">
        <f t="shared" si="39"/>
        <v>442.59999999999991</v>
      </c>
    </row>
    <row r="606" spans="1:47" x14ac:dyDescent="0.35">
      <c r="A606">
        <v>147</v>
      </c>
      <c r="B606">
        <v>77</v>
      </c>
      <c r="C606" s="12">
        <v>1791</v>
      </c>
      <c r="D606" s="12">
        <v>4</v>
      </c>
      <c r="E606" s="12">
        <v>27</v>
      </c>
      <c r="F606" t="s">
        <v>73</v>
      </c>
      <c r="G606" t="s">
        <v>45</v>
      </c>
      <c r="H606" t="s">
        <v>72</v>
      </c>
      <c r="I606" t="s">
        <v>74</v>
      </c>
      <c r="J606" t="s">
        <v>1384</v>
      </c>
      <c r="K606" s="32" t="s">
        <v>25</v>
      </c>
      <c r="L606" s="31">
        <v>652</v>
      </c>
      <c r="M606" s="31">
        <v>30</v>
      </c>
      <c r="O606" s="8">
        <v>165</v>
      </c>
      <c r="P606" s="8">
        <v>85</v>
      </c>
      <c r="Q606" s="7">
        <v>1791</v>
      </c>
      <c r="R606" s="7">
        <v>4</v>
      </c>
      <c r="S606" s="7">
        <v>27</v>
      </c>
      <c r="U606" s="31" t="s">
        <v>45</v>
      </c>
      <c r="V606" s="31" t="s">
        <v>72</v>
      </c>
      <c r="W606" s="32" t="s">
        <v>572</v>
      </c>
      <c r="X606" t="s">
        <v>1384</v>
      </c>
      <c r="Y606" s="32" t="s">
        <v>25</v>
      </c>
      <c r="Z606" s="43">
        <v>326</v>
      </c>
      <c r="AA606" s="43">
        <v>15</v>
      </c>
      <c r="AC606">
        <v>138</v>
      </c>
      <c r="AD606">
        <v>71</v>
      </c>
      <c r="AE606" s="12">
        <v>1791</v>
      </c>
      <c r="AF606" s="12">
        <v>4</v>
      </c>
      <c r="AG606" s="12">
        <v>27</v>
      </c>
      <c r="AH606" s="12">
        <v>327</v>
      </c>
      <c r="AI606"/>
      <c r="AJ606" t="s">
        <v>45</v>
      </c>
      <c r="AK606" t="s">
        <v>72</v>
      </c>
      <c r="AL606" s="32" t="s">
        <v>572</v>
      </c>
      <c r="AM606" t="s">
        <v>1384</v>
      </c>
      <c r="AN606" s="32" t="s">
        <v>25</v>
      </c>
      <c r="AO606">
        <v>366</v>
      </c>
      <c r="AP606">
        <v>57</v>
      </c>
      <c r="AR606" s="6">
        <f t="shared" si="36"/>
        <v>1345.0199999999998</v>
      </c>
      <c r="AS606" s="6">
        <f t="shared" si="37"/>
        <v>-54.513333333333478</v>
      </c>
      <c r="AT606" s="6">
        <f t="shared" si="38"/>
        <v>-27.406666666666741</v>
      </c>
      <c r="AU606" s="6">
        <f t="shared" si="39"/>
        <v>81.769999999999925</v>
      </c>
    </row>
    <row r="607" spans="1:47" x14ac:dyDescent="0.35">
      <c r="A607">
        <v>6</v>
      </c>
      <c r="B607">
        <v>5</v>
      </c>
      <c r="C607" s="12">
        <v>1791</v>
      </c>
      <c r="D607" s="12">
        <v>4</v>
      </c>
      <c r="E607" s="12">
        <v>28</v>
      </c>
      <c r="F607"/>
      <c r="G607" t="s">
        <v>80</v>
      </c>
      <c r="H607" t="s">
        <v>558</v>
      </c>
      <c r="I607" t="s">
        <v>24</v>
      </c>
      <c r="J607" s="32" t="s">
        <v>1384</v>
      </c>
      <c r="K607"/>
      <c r="L607" s="5">
        <v>1885</v>
      </c>
      <c r="M607" s="5">
        <v>48</v>
      </c>
      <c r="O607" s="8">
        <v>166</v>
      </c>
      <c r="P607" s="8">
        <v>85</v>
      </c>
      <c r="Q607" s="7">
        <v>1791</v>
      </c>
      <c r="R607" s="7">
        <v>4</v>
      </c>
      <c r="S607" s="7">
        <v>28</v>
      </c>
      <c r="U607" s="31" t="s">
        <v>80</v>
      </c>
      <c r="V607" s="31" t="s">
        <v>558</v>
      </c>
      <c r="W607" s="32" t="s">
        <v>24</v>
      </c>
      <c r="X607" s="32" t="s">
        <v>1384</v>
      </c>
      <c r="Z607" s="43">
        <v>942</v>
      </c>
      <c r="AA607" s="43">
        <v>75</v>
      </c>
      <c r="AC607">
        <v>138</v>
      </c>
      <c r="AD607">
        <v>71</v>
      </c>
      <c r="AE607" s="12">
        <v>1791</v>
      </c>
      <c r="AF607" s="12">
        <v>4</v>
      </c>
      <c r="AG607" s="12">
        <v>28</v>
      </c>
      <c r="AH607" s="12">
        <v>329</v>
      </c>
      <c r="AI607"/>
      <c r="AJ607" t="s">
        <v>80</v>
      </c>
      <c r="AK607" t="s">
        <v>558</v>
      </c>
      <c r="AL607" s="32" t="s">
        <v>24</v>
      </c>
      <c r="AM607" s="32" t="s">
        <v>1384</v>
      </c>
      <c r="AN607" s="32"/>
      <c r="AO607">
        <v>509</v>
      </c>
      <c r="AP607">
        <v>7</v>
      </c>
      <c r="AR607" s="6">
        <f t="shared" si="36"/>
        <v>3337.3</v>
      </c>
      <c r="AS607" s="6">
        <f t="shared" si="37"/>
        <v>-402.23555555555549</v>
      </c>
      <c r="AT607" s="6">
        <f t="shared" si="38"/>
        <v>-200.85777777777773</v>
      </c>
      <c r="AU607" s="6">
        <f t="shared" si="39"/>
        <v>603.36333333333334</v>
      </c>
    </row>
    <row r="608" spans="1:47" x14ac:dyDescent="0.35">
      <c r="A608">
        <v>167</v>
      </c>
      <c r="B608">
        <v>87</v>
      </c>
      <c r="C608" s="12">
        <v>1791</v>
      </c>
      <c r="D608" s="12">
        <v>4</v>
      </c>
      <c r="E608" s="12">
        <v>28</v>
      </c>
      <c r="F608"/>
      <c r="G608" t="s">
        <v>91</v>
      </c>
      <c r="H608" t="s">
        <v>675</v>
      </c>
      <c r="I608" t="s">
        <v>321</v>
      </c>
      <c r="J608" t="s">
        <v>1387</v>
      </c>
      <c r="K608"/>
      <c r="L608" s="5">
        <v>1555</v>
      </c>
      <c r="M608" s="5">
        <v>92</v>
      </c>
      <c r="O608" s="8">
        <v>6</v>
      </c>
      <c r="P608" s="8">
        <v>85</v>
      </c>
      <c r="Q608" s="7">
        <v>1791</v>
      </c>
      <c r="R608" s="7">
        <v>4</v>
      </c>
      <c r="S608" s="7">
        <v>28</v>
      </c>
      <c r="U608" s="31" t="s">
        <v>91</v>
      </c>
      <c r="V608" s="31" t="s">
        <v>675</v>
      </c>
      <c r="W608" s="32" t="s">
        <v>321</v>
      </c>
      <c r="X608" t="s">
        <v>1387</v>
      </c>
      <c r="Z608" s="43">
        <v>777</v>
      </c>
      <c r="AA608" s="43">
        <v>96</v>
      </c>
      <c r="AC608">
        <v>138</v>
      </c>
      <c r="AD608">
        <v>71</v>
      </c>
      <c r="AE608" s="12">
        <v>1791</v>
      </c>
      <c r="AF608" s="12">
        <v>4</v>
      </c>
      <c r="AG608" s="12">
        <v>28</v>
      </c>
      <c r="AH608" s="12">
        <v>328</v>
      </c>
      <c r="AI608"/>
      <c r="AJ608" t="s">
        <v>91</v>
      </c>
      <c r="AK608" t="s">
        <v>675</v>
      </c>
      <c r="AL608" s="32" t="s">
        <v>321</v>
      </c>
      <c r="AM608" t="s">
        <v>1387</v>
      </c>
      <c r="AN608" s="32"/>
      <c r="AO608">
        <v>1537</v>
      </c>
      <c r="AP608">
        <v>28</v>
      </c>
      <c r="AR608" s="6">
        <f t="shared" si="36"/>
        <v>3871.1600000000003</v>
      </c>
      <c r="AS608" s="6">
        <f t="shared" si="37"/>
        <v>164.59555555555571</v>
      </c>
      <c r="AT608" s="6">
        <f t="shared" si="38"/>
        <v>82.337777777777845</v>
      </c>
      <c r="AU608" s="6">
        <f t="shared" si="39"/>
        <v>-246.89333333333323</v>
      </c>
    </row>
    <row r="609" spans="1:47" x14ac:dyDescent="0.35">
      <c r="A609">
        <v>167</v>
      </c>
      <c r="B609">
        <v>87</v>
      </c>
      <c r="C609" s="12">
        <v>1791</v>
      </c>
      <c r="D609" s="12">
        <v>4</v>
      </c>
      <c r="E609" s="12">
        <v>28</v>
      </c>
      <c r="F609"/>
      <c r="G609" t="s">
        <v>137</v>
      </c>
      <c r="H609" t="s">
        <v>503</v>
      </c>
      <c r="I609" t="s">
        <v>125</v>
      </c>
      <c r="J609" s="32" t="s">
        <v>1384</v>
      </c>
      <c r="K609"/>
      <c r="L609" s="5">
        <v>573</v>
      </c>
      <c r="M609" s="5">
        <v>44</v>
      </c>
      <c r="O609" s="8">
        <v>166</v>
      </c>
      <c r="P609" s="8">
        <v>17</v>
      </c>
      <c r="Q609" s="7">
        <v>1791</v>
      </c>
      <c r="R609" s="7">
        <v>4</v>
      </c>
      <c r="S609" s="7">
        <v>28</v>
      </c>
      <c r="U609" s="31" t="s">
        <v>137</v>
      </c>
      <c r="V609" s="31" t="s">
        <v>503</v>
      </c>
      <c r="W609" s="32" t="s">
        <v>903</v>
      </c>
      <c r="X609" s="32" t="s">
        <v>1384</v>
      </c>
      <c r="Z609" s="43">
        <v>286</v>
      </c>
      <c r="AA609" s="43">
        <v>72</v>
      </c>
      <c r="AC609">
        <v>138</v>
      </c>
      <c r="AD609">
        <v>71</v>
      </c>
      <c r="AE609" s="12">
        <v>1791</v>
      </c>
      <c r="AF609" s="12">
        <v>4</v>
      </c>
      <c r="AG609" s="12">
        <v>28</v>
      </c>
      <c r="AH609" s="12">
        <v>328</v>
      </c>
      <c r="AI609"/>
      <c r="AJ609" t="s">
        <v>137</v>
      </c>
      <c r="AK609" t="s">
        <v>503</v>
      </c>
      <c r="AL609" s="32" t="s">
        <v>903</v>
      </c>
      <c r="AM609" s="32" t="s">
        <v>1384</v>
      </c>
      <c r="AN609" s="32"/>
      <c r="AO609">
        <v>277</v>
      </c>
      <c r="AP609">
        <v>4</v>
      </c>
      <c r="AR609" s="6">
        <f t="shared" si="36"/>
        <v>1137.2</v>
      </c>
      <c r="AS609" s="6">
        <f t="shared" si="37"/>
        <v>-68.017777777777781</v>
      </c>
      <c r="AT609" s="6">
        <f t="shared" si="38"/>
        <v>-33.728888888888889</v>
      </c>
      <c r="AU609" s="6">
        <f t="shared" si="39"/>
        <v>102.02666666666666</v>
      </c>
    </row>
    <row r="610" spans="1:47" x14ac:dyDescent="0.35">
      <c r="A610">
        <v>167</v>
      </c>
      <c r="B610">
        <v>87</v>
      </c>
      <c r="C610" s="12">
        <v>1791</v>
      </c>
      <c r="D610" s="12">
        <v>4</v>
      </c>
      <c r="E610" s="12">
        <v>28</v>
      </c>
      <c r="F610"/>
      <c r="G610" t="s">
        <v>181</v>
      </c>
      <c r="H610" t="s">
        <v>182</v>
      </c>
      <c r="I610" t="s">
        <v>674</v>
      </c>
      <c r="J610" s="32" t="s">
        <v>1384</v>
      </c>
      <c r="K610" t="s">
        <v>670</v>
      </c>
      <c r="L610" s="5">
        <v>276</v>
      </c>
      <c r="M610" s="5"/>
      <c r="O610" s="8">
        <v>166</v>
      </c>
      <c r="P610" s="8">
        <v>85</v>
      </c>
      <c r="Q610" s="7">
        <v>1791</v>
      </c>
      <c r="R610" s="7">
        <v>4</v>
      </c>
      <c r="S610" s="7">
        <v>28</v>
      </c>
      <c r="U610" s="31" t="s">
        <v>181</v>
      </c>
      <c r="V610" s="31" t="s">
        <v>182</v>
      </c>
      <c r="W610" s="32" t="s">
        <v>1101</v>
      </c>
      <c r="X610" s="32" t="s">
        <v>1384</v>
      </c>
      <c r="Z610" s="43">
        <v>138</v>
      </c>
      <c r="AC610">
        <v>138</v>
      </c>
      <c r="AD610">
        <v>71</v>
      </c>
      <c r="AE610" s="12">
        <v>1791</v>
      </c>
      <c r="AF610" s="12">
        <v>4</v>
      </c>
      <c r="AG610" s="12">
        <v>28</v>
      </c>
      <c r="AH610" s="12">
        <v>328</v>
      </c>
      <c r="AI610"/>
      <c r="AJ610" t="s">
        <v>181</v>
      </c>
      <c r="AK610" t="s">
        <v>182</v>
      </c>
      <c r="AL610" s="32" t="s">
        <v>1101</v>
      </c>
      <c r="AM610" s="32" t="s">
        <v>1384</v>
      </c>
      <c r="AN610" s="32"/>
      <c r="AO610">
        <v>108</v>
      </c>
      <c r="AP610"/>
      <c r="AR610" s="6">
        <f t="shared" si="36"/>
        <v>522</v>
      </c>
      <c r="AS610" s="6">
        <f t="shared" si="37"/>
        <v>-44</v>
      </c>
      <c r="AT610" s="6">
        <f t="shared" si="38"/>
        <v>-22</v>
      </c>
      <c r="AU610" s="6">
        <f t="shared" si="39"/>
        <v>66</v>
      </c>
    </row>
    <row r="611" spans="1:47" x14ac:dyDescent="0.35">
      <c r="A611">
        <v>168</v>
      </c>
      <c r="B611">
        <v>87</v>
      </c>
      <c r="C611" s="12">
        <v>1791</v>
      </c>
      <c r="D611" s="12">
        <v>4</v>
      </c>
      <c r="E611" s="12">
        <v>29</v>
      </c>
      <c r="F611"/>
      <c r="G611" t="s">
        <v>137</v>
      </c>
      <c r="H611" t="s">
        <v>651</v>
      </c>
      <c r="I611" t="s">
        <v>30</v>
      </c>
      <c r="J611" t="s">
        <v>1384</v>
      </c>
      <c r="K611"/>
      <c r="L611" s="5">
        <v>1806</v>
      </c>
      <c r="M611" s="5">
        <v>87</v>
      </c>
      <c r="O611" s="34">
        <v>167</v>
      </c>
      <c r="P611" s="34">
        <v>86</v>
      </c>
      <c r="Q611" s="7">
        <v>1791</v>
      </c>
      <c r="R611" s="7">
        <v>4</v>
      </c>
      <c r="S611" s="7">
        <v>29</v>
      </c>
      <c r="U611" s="31" t="s">
        <v>137</v>
      </c>
      <c r="V611" s="31" t="s">
        <v>651</v>
      </c>
      <c r="W611" s="32" t="s">
        <v>531</v>
      </c>
      <c r="X611" t="s">
        <v>1384</v>
      </c>
      <c r="Z611" s="43">
        <v>903</v>
      </c>
      <c r="AA611" s="43">
        <v>44</v>
      </c>
      <c r="AC611">
        <v>138</v>
      </c>
      <c r="AD611">
        <v>71</v>
      </c>
      <c r="AE611" s="12">
        <v>1791</v>
      </c>
      <c r="AF611" s="12">
        <v>4</v>
      </c>
      <c r="AG611" s="12">
        <v>29</v>
      </c>
      <c r="AH611" s="12">
        <v>329</v>
      </c>
      <c r="AI611"/>
      <c r="AJ611" t="s">
        <v>137</v>
      </c>
      <c r="AK611" t="s">
        <v>651</v>
      </c>
      <c r="AL611" s="32" t="s">
        <v>531</v>
      </c>
      <c r="AM611" t="s">
        <v>1384</v>
      </c>
      <c r="AN611" s="32"/>
      <c r="AO611">
        <v>699</v>
      </c>
      <c r="AP611">
        <v>33</v>
      </c>
      <c r="AR611" s="6">
        <f t="shared" si="36"/>
        <v>3409.64</v>
      </c>
      <c r="AS611" s="6">
        <f t="shared" si="37"/>
        <v>-291.47444444444466</v>
      </c>
      <c r="AT611" s="6">
        <f t="shared" si="38"/>
        <v>-146.17222222222233</v>
      </c>
      <c r="AU611" s="6">
        <f t="shared" si="39"/>
        <v>437.21666666666664</v>
      </c>
    </row>
    <row r="612" spans="1:47" x14ac:dyDescent="0.35">
      <c r="A612">
        <v>168</v>
      </c>
      <c r="B612">
        <v>87</v>
      </c>
      <c r="C612" s="12">
        <v>1791</v>
      </c>
      <c r="D612" s="12">
        <v>4</v>
      </c>
      <c r="E612" s="12">
        <v>29</v>
      </c>
      <c r="F612"/>
      <c r="G612" t="s">
        <v>215</v>
      </c>
      <c r="H612" t="s">
        <v>194</v>
      </c>
      <c r="I612" t="s">
        <v>543</v>
      </c>
      <c r="J612" t="s">
        <v>1384</v>
      </c>
      <c r="K612"/>
      <c r="L612" s="5">
        <v>1059</v>
      </c>
      <c r="M612" s="5">
        <v>67</v>
      </c>
      <c r="O612" s="34">
        <v>167</v>
      </c>
      <c r="P612" s="34">
        <v>86</v>
      </c>
      <c r="Q612" s="7">
        <v>1791</v>
      </c>
      <c r="R612" s="7">
        <v>4</v>
      </c>
      <c r="S612" s="7">
        <v>29</v>
      </c>
      <c r="U612" s="31" t="s">
        <v>215</v>
      </c>
      <c r="V612" s="31" t="s">
        <v>194</v>
      </c>
      <c r="W612" s="32" t="s">
        <v>1103</v>
      </c>
      <c r="X612" t="s">
        <v>1384</v>
      </c>
      <c r="Z612" s="43">
        <v>529</v>
      </c>
      <c r="AA612" s="43">
        <v>84</v>
      </c>
      <c r="AC612">
        <v>138</v>
      </c>
      <c r="AD612">
        <v>71</v>
      </c>
      <c r="AE612" s="12">
        <v>1791</v>
      </c>
      <c r="AF612" s="12">
        <v>4</v>
      </c>
      <c r="AG612" s="12">
        <v>29</v>
      </c>
      <c r="AH612" s="12">
        <v>330</v>
      </c>
      <c r="AI612"/>
      <c r="AJ612" t="s">
        <v>215</v>
      </c>
      <c r="AK612" t="s">
        <v>194</v>
      </c>
      <c r="AL612" s="32" t="s">
        <v>1103</v>
      </c>
      <c r="AM612" t="s">
        <v>1384</v>
      </c>
      <c r="AN612" s="32"/>
      <c r="AO612">
        <v>748</v>
      </c>
      <c r="AP612">
        <v>8</v>
      </c>
      <c r="AR612" s="6">
        <f t="shared" si="36"/>
        <v>2337.59</v>
      </c>
      <c r="AS612" s="6">
        <f t="shared" si="37"/>
        <v>-20.741111111111124</v>
      </c>
      <c r="AT612" s="6">
        <f t="shared" si="38"/>
        <v>-10.205555555555561</v>
      </c>
      <c r="AU612" s="6">
        <f t="shared" si="39"/>
        <v>31.116666666666717</v>
      </c>
    </row>
    <row r="613" spans="1:47" x14ac:dyDescent="0.35">
      <c r="A613">
        <v>69</v>
      </c>
      <c r="B613">
        <v>38</v>
      </c>
      <c r="C613" s="12">
        <v>1791</v>
      </c>
      <c r="D613" s="12">
        <v>4</v>
      </c>
      <c r="E613" s="12">
        <v>29</v>
      </c>
      <c r="F613"/>
      <c r="G613" t="s">
        <v>605</v>
      </c>
      <c r="H613" t="s">
        <v>194</v>
      </c>
      <c r="I613" t="s">
        <v>24</v>
      </c>
      <c r="J613" s="32" t="s">
        <v>1384</v>
      </c>
      <c r="K613"/>
      <c r="L613" s="5">
        <v>298</v>
      </c>
      <c r="M613" s="5">
        <v>49</v>
      </c>
      <c r="O613" s="34">
        <v>167</v>
      </c>
      <c r="P613" s="34">
        <v>86</v>
      </c>
      <c r="Q613" s="7">
        <v>1791</v>
      </c>
      <c r="R613" s="7">
        <v>4</v>
      </c>
      <c r="S613" s="7">
        <v>29</v>
      </c>
      <c r="U613" s="31" t="s">
        <v>605</v>
      </c>
      <c r="V613" s="31" t="s">
        <v>194</v>
      </c>
      <c r="W613" s="32" t="s">
        <v>1103</v>
      </c>
      <c r="X613" s="32" t="s">
        <v>1384</v>
      </c>
      <c r="Z613" s="43">
        <v>149</v>
      </c>
      <c r="AA613" s="43">
        <v>25</v>
      </c>
      <c r="AC613">
        <v>138</v>
      </c>
      <c r="AD613">
        <v>71</v>
      </c>
      <c r="AE613" s="12">
        <v>1791</v>
      </c>
      <c r="AF613" s="12">
        <v>4</v>
      </c>
      <c r="AG613" s="12">
        <v>29</v>
      </c>
      <c r="AH613" s="12">
        <v>330</v>
      </c>
      <c r="AI613"/>
      <c r="AJ613" t="s">
        <v>605</v>
      </c>
      <c r="AK613" t="s">
        <v>194</v>
      </c>
      <c r="AL613" s="32" t="s">
        <v>1103</v>
      </c>
      <c r="AM613" s="32" t="s">
        <v>1384</v>
      </c>
      <c r="AN613" s="32"/>
      <c r="AO613">
        <v>80</v>
      </c>
      <c r="AP613">
        <v>58</v>
      </c>
      <c r="AR613" s="6">
        <f t="shared" si="36"/>
        <v>528.32000000000005</v>
      </c>
      <c r="AS613" s="6">
        <f t="shared" si="37"/>
        <v>-63.6811111111111</v>
      </c>
      <c r="AT613" s="6">
        <f t="shared" si="38"/>
        <v>-32.085555555555551</v>
      </c>
      <c r="AU613" s="6">
        <f t="shared" si="39"/>
        <v>95.526666666666685</v>
      </c>
    </row>
    <row r="614" spans="1:47" x14ac:dyDescent="0.35">
      <c r="A614">
        <v>168</v>
      </c>
      <c r="B614">
        <v>87</v>
      </c>
      <c r="C614" s="12">
        <v>1791</v>
      </c>
      <c r="D614" s="12">
        <v>4</v>
      </c>
      <c r="E614" s="12">
        <v>29</v>
      </c>
      <c r="F614"/>
      <c r="G614" t="s">
        <v>67</v>
      </c>
      <c r="H614" t="s">
        <v>604</v>
      </c>
      <c r="I614" t="s">
        <v>24</v>
      </c>
      <c r="J614" s="32" t="s">
        <v>1384</v>
      </c>
      <c r="K614"/>
      <c r="L614" s="5">
        <v>191</v>
      </c>
      <c r="M614" s="5">
        <v>1</v>
      </c>
      <c r="O614" s="34">
        <v>168</v>
      </c>
      <c r="P614" s="34">
        <v>86</v>
      </c>
      <c r="Q614" s="7">
        <v>1791</v>
      </c>
      <c r="R614" s="7">
        <v>4</v>
      </c>
      <c r="S614" s="7">
        <v>29</v>
      </c>
      <c r="U614" s="31" t="s">
        <v>67</v>
      </c>
      <c r="V614" s="31" t="s">
        <v>604</v>
      </c>
      <c r="W614" s="32" t="s">
        <v>24</v>
      </c>
      <c r="X614" s="32" t="s">
        <v>1384</v>
      </c>
      <c r="Z614" s="43">
        <v>95</v>
      </c>
      <c r="AA614" s="43">
        <v>51</v>
      </c>
      <c r="AC614">
        <v>138</v>
      </c>
      <c r="AD614">
        <v>71</v>
      </c>
      <c r="AE614" s="12">
        <v>1791</v>
      </c>
      <c r="AF614" s="12">
        <v>4</v>
      </c>
      <c r="AG614" s="12">
        <v>29</v>
      </c>
      <c r="AH614" s="12">
        <v>329</v>
      </c>
      <c r="AI614"/>
      <c r="AJ614" t="s">
        <v>67</v>
      </c>
      <c r="AK614" t="s">
        <v>604</v>
      </c>
      <c r="AL614" s="32" t="s">
        <v>24</v>
      </c>
      <c r="AM614" s="32" t="s">
        <v>1384</v>
      </c>
      <c r="AN614" s="32"/>
      <c r="AO614">
        <v>10</v>
      </c>
      <c r="AP614">
        <v>78</v>
      </c>
      <c r="AR614" s="6">
        <f t="shared" si="36"/>
        <v>297.29999999999995</v>
      </c>
      <c r="AS614" s="6">
        <f t="shared" si="37"/>
        <v>-58.876666666666701</v>
      </c>
      <c r="AT614" s="6">
        <f t="shared" si="38"/>
        <v>-28.943333333333353</v>
      </c>
      <c r="AU614" s="6">
        <f t="shared" si="39"/>
        <v>88.319999999999979</v>
      </c>
    </row>
    <row r="615" spans="1:47" x14ac:dyDescent="0.35">
      <c r="A615">
        <v>171</v>
      </c>
      <c r="B615">
        <v>89</v>
      </c>
      <c r="C615" s="12">
        <v>1791</v>
      </c>
      <c r="D615" s="12">
        <v>4</v>
      </c>
      <c r="E615" s="12">
        <v>30</v>
      </c>
      <c r="F615" t="s">
        <v>73</v>
      </c>
      <c r="G615" t="s">
        <v>55</v>
      </c>
      <c r="H615" t="s">
        <v>609</v>
      </c>
      <c r="I615" t="s">
        <v>358</v>
      </c>
      <c r="J615" s="32" t="s">
        <v>1384</v>
      </c>
      <c r="K615"/>
      <c r="L615" s="5">
        <v>916</v>
      </c>
      <c r="M615" s="5">
        <v>11</v>
      </c>
      <c r="O615" s="34">
        <v>168</v>
      </c>
      <c r="P615" s="34">
        <v>86</v>
      </c>
      <c r="Q615" s="7">
        <v>1791</v>
      </c>
      <c r="R615" s="7">
        <v>4</v>
      </c>
      <c r="S615" s="7">
        <v>30</v>
      </c>
      <c r="U615" s="31" t="s">
        <v>55</v>
      </c>
      <c r="V615" s="31" t="s">
        <v>609</v>
      </c>
      <c r="W615" s="32" t="s">
        <v>1104</v>
      </c>
      <c r="X615" s="32" t="s">
        <v>1384</v>
      </c>
      <c r="Y615" s="70" t="s">
        <v>1105</v>
      </c>
      <c r="Z615" s="43">
        <v>458</v>
      </c>
      <c r="AA615" s="43">
        <v>6</v>
      </c>
      <c r="AC615">
        <v>138</v>
      </c>
      <c r="AD615">
        <v>71</v>
      </c>
      <c r="AE615" s="12">
        <v>1791</v>
      </c>
      <c r="AF615" s="12">
        <v>4</v>
      </c>
      <c r="AG615" s="12">
        <v>30</v>
      </c>
      <c r="AH615" s="12">
        <v>331</v>
      </c>
      <c r="AI615"/>
      <c r="AJ615" t="s">
        <v>55</v>
      </c>
      <c r="AK615" t="s">
        <v>609</v>
      </c>
      <c r="AL615" s="32" t="s">
        <v>1104</v>
      </c>
      <c r="AM615" s="32" t="s">
        <v>1384</v>
      </c>
      <c r="AN615" s="70" t="s">
        <v>1105</v>
      </c>
      <c r="AO615">
        <v>457</v>
      </c>
      <c r="AP615">
        <v>14</v>
      </c>
      <c r="AR615" s="6">
        <f t="shared" si="36"/>
        <v>1831.3100000000002</v>
      </c>
      <c r="AS615" s="6">
        <f t="shared" si="37"/>
        <v>-102.19444444444444</v>
      </c>
      <c r="AT615" s="6">
        <f t="shared" si="38"/>
        <v>-51.152222222222221</v>
      </c>
      <c r="AU615" s="6">
        <f t="shared" si="39"/>
        <v>153.29666666666674</v>
      </c>
    </row>
    <row r="616" spans="1:47" x14ac:dyDescent="0.35">
      <c r="A616">
        <v>171</v>
      </c>
      <c r="B616">
        <v>89</v>
      </c>
      <c r="C616" s="12">
        <v>1791</v>
      </c>
      <c r="D616" s="12">
        <v>4</v>
      </c>
      <c r="E616" s="12">
        <v>30</v>
      </c>
      <c r="F616"/>
      <c r="G616" t="s">
        <v>47</v>
      </c>
      <c r="H616" t="s">
        <v>48</v>
      </c>
      <c r="I616" t="s">
        <v>24</v>
      </c>
      <c r="J616" s="32" t="s">
        <v>1384</v>
      </c>
      <c r="K616" s="32" t="s">
        <v>1105</v>
      </c>
      <c r="L616" s="5">
        <v>514</v>
      </c>
      <c r="M616" s="5">
        <v>70</v>
      </c>
      <c r="O616" s="34">
        <v>168</v>
      </c>
      <c r="P616" s="34">
        <v>86</v>
      </c>
      <c r="Q616" s="7">
        <v>1791</v>
      </c>
      <c r="R616" s="7">
        <v>4</v>
      </c>
      <c r="S616" s="7">
        <v>30</v>
      </c>
      <c r="U616" s="31" t="s">
        <v>47</v>
      </c>
      <c r="V616" s="31" t="s">
        <v>48</v>
      </c>
      <c r="W616" s="32" t="s">
        <v>741</v>
      </c>
      <c r="X616" s="32" t="s">
        <v>1384</v>
      </c>
      <c r="Y616" s="32" t="s">
        <v>1105</v>
      </c>
      <c r="Z616" s="43">
        <v>257</v>
      </c>
      <c r="AA616" s="43">
        <v>35</v>
      </c>
      <c r="AC616">
        <v>173</v>
      </c>
      <c r="AD616">
        <v>89</v>
      </c>
      <c r="AE616" s="12">
        <v>1791</v>
      </c>
      <c r="AF616" s="12">
        <v>4</v>
      </c>
      <c r="AG616" s="12">
        <v>30</v>
      </c>
      <c r="AH616" s="12">
        <v>332</v>
      </c>
      <c r="AI616"/>
      <c r="AJ616" t="s">
        <v>47</v>
      </c>
      <c r="AK616" t="s">
        <v>48</v>
      </c>
      <c r="AL616" s="32" t="s">
        <v>741</v>
      </c>
      <c r="AM616" s="32" t="s">
        <v>1384</v>
      </c>
      <c r="AN616" s="32" t="s">
        <v>1105</v>
      </c>
      <c r="AO616">
        <v>242</v>
      </c>
      <c r="AP616">
        <v>31</v>
      </c>
      <c r="AR616" s="6">
        <f t="shared" si="36"/>
        <v>1014.36</v>
      </c>
      <c r="AS616" s="6">
        <f t="shared" si="37"/>
        <v>-63.873333333333349</v>
      </c>
      <c r="AT616" s="6">
        <f t="shared" si="38"/>
        <v>-32.286666666666676</v>
      </c>
      <c r="AU616" s="6">
        <f t="shared" si="39"/>
        <v>95.81</v>
      </c>
    </row>
    <row r="617" spans="1:47" x14ac:dyDescent="0.35">
      <c r="A617">
        <v>171</v>
      </c>
      <c r="B617">
        <v>89</v>
      </c>
      <c r="C617" s="12">
        <v>1791</v>
      </c>
      <c r="D617" s="12">
        <v>4</v>
      </c>
      <c r="E617" s="12">
        <v>30</v>
      </c>
      <c r="F617"/>
      <c r="G617" t="s">
        <v>71</v>
      </c>
      <c r="H617" t="s">
        <v>611</v>
      </c>
      <c r="I617" s="38" t="s">
        <v>172</v>
      </c>
      <c r="J617" s="70" t="s">
        <v>1388</v>
      </c>
      <c r="K617"/>
      <c r="L617" s="5">
        <v>1104</v>
      </c>
      <c r="M617" s="5">
        <v>78</v>
      </c>
      <c r="O617" s="8">
        <v>107</v>
      </c>
      <c r="P617" s="34">
        <v>86</v>
      </c>
      <c r="Q617" s="7">
        <v>1791</v>
      </c>
      <c r="R617" s="7">
        <v>4</v>
      </c>
      <c r="S617" s="7">
        <v>30</v>
      </c>
      <c r="U617" s="31" t="s">
        <v>71</v>
      </c>
      <c r="V617" s="31" t="s">
        <v>611</v>
      </c>
      <c r="W617" s="70" t="s">
        <v>216</v>
      </c>
      <c r="X617" s="70" t="s">
        <v>1388</v>
      </c>
      <c r="Z617" s="43">
        <v>552</v>
      </c>
      <c r="AA617" s="43">
        <v>40</v>
      </c>
      <c r="AC617">
        <v>138</v>
      </c>
      <c r="AD617">
        <v>71</v>
      </c>
      <c r="AE617" s="12">
        <v>1791</v>
      </c>
      <c r="AF617" s="12">
        <v>4</v>
      </c>
      <c r="AG617" s="12">
        <v>30</v>
      </c>
      <c r="AH617" s="12">
        <v>331</v>
      </c>
      <c r="AI617"/>
      <c r="AJ617" t="s">
        <v>71</v>
      </c>
      <c r="AK617" t="s">
        <v>611</v>
      </c>
      <c r="AL617" s="70" t="s">
        <v>216</v>
      </c>
      <c r="AM617" s="70" t="s">
        <v>1388</v>
      </c>
      <c r="AN617" s="32"/>
      <c r="AO617">
        <v>1071</v>
      </c>
      <c r="AP617">
        <v>62</v>
      </c>
      <c r="AR617" s="6">
        <f t="shared" si="36"/>
        <v>2728.8</v>
      </c>
      <c r="AS617" s="6">
        <f t="shared" si="37"/>
        <v>108.01999999999995</v>
      </c>
      <c r="AT617" s="6">
        <f t="shared" si="38"/>
        <v>53.619999999999976</v>
      </c>
      <c r="AU617" s="6">
        <f t="shared" si="39"/>
        <v>-162.01999999999998</v>
      </c>
    </row>
    <row r="618" spans="1:47" x14ac:dyDescent="0.35">
      <c r="A618">
        <v>172</v>
      </c>
      <c r="B618">
        <v>89</v>
      </c>
      <c r="C618" s="12">
        <v>1791</v>
      </c>
      <c r="D618" s="12">
        <v>4</v>
      </c>
      <c r="E618" s="12">
        <v>30</v>
      </c>
      <c r="F618"/>
      <c r="G618" t="s">
        <v>144</v>
      </c>
      <c r="H618" t="s">
        <v>554</v>
      </c>
      <c r="I618" t="s">
        <v>24</v>
      </c>
      <c r="J618" s="32" t="s">
        <v>1384</v>
      </c>
      <c r="K618" t="s">
        <v>25</v>
      </c>
      <c r="L618" s="5">
        <v>8439</v>
      </c>
      <c r="M618" s="5">
        <v>7</v>
      </c>
      <c r="O618" s="34">
        <v>168</v>
      </c>
      <c r="P618" s="8">
        <v>56</v>
      </c>
      <c r="Q618" s="7">
        <v>1791</v>
      </c>
      <c r="R618" s="7">
        <v>4</v>
      </c>
      <c r="S618" s="7">
        <v>30</v>
      </c>
      <c r="U618" s="31" t="s">
        <v>144</v>
      </c>
      <c r="V618" s="31" t="s">
        <v>554</v>
      </c>
      <c r="W618" s="32" t="s">
        <v>24</v>
      </c>
      <c r="X618" s="32" t="s">
        <v>1384</v>
      </c>
      <c r="Y618" s="32" t="s">
        <v>25</v>
      </c>
      <c r="Z618" s="43">
        <v>4219</v>
      </c>
      <c r="AA618" s="43">
        <v>54</v>
      </c>
      <c r="AC618">
        <v>173</v>
      </c>
      <c r="AD618">
        <v>89</v>
      </c>
      <c r="AE618" s="12">
        <v>1791</v>
      </c>
      <c r="AF618" s="12">
        <v>4</v>
      </c>
      <c r="AG618" s="12">
        <v>30</v>
      </c>
      <c r="AH618" s="12">
        <v>334</v>
      </c>
      <c r="AI618"/>
      <c r="AJ618" t="s">
        <v>144</v>
      </c>
      <c r="AK618" t="s">
        <v>554</v>
      </c>
      <c r="AL618" s="32" t="s">
        <v>24</v>
      </c>
      <c r="AM618" s="32" t="s">
        <v>1384</v>
      </c>
      <c r="AN618" s="32" t="s">
        <v>25</v>
      </c>
      <c r="AO618">
        <v>3863</v>
      </c>
      <c r="AP618">
        <v>32</v>
      </c>
      <c r="AR618" s="6">
        <f t="shared" si="36"/>
        <v>16521.93</v>
      </c>
      <c r="AS618" s="6">
        <f t="shared" si="37"/>
        <v>-1095.99</v>
      </c>
      <c r="AT618" s="6">
        <f t="shared" si="38"/>
        <v>-547.53000000000009</v>
      </c>
      <c r="AU618" s="6">
        <f t="shared" si="39"/>
        <v>1643.9899999999996</v>
      </c>
    </row>
    <row r="619" spans="1:47" x14ac:dyDescent="0.35">
      <c r="A619"/>
      <c r="B619"/>
      <c r="C619" s="12"/>
      <c r="D619" s="12"/>
      <c r="E619" s="12"/>
      <c r="F619"/>
      <c r="G619"/>
      <c r="H619"/>
      <c r="I619"/>
      <c r="J619" s="32"/>
      <c r="K619"/>
      <c r="L619" s="5"/>
      <c r="M619" s="5"/>
      <c r="O619" s="34"/>
      <c r="AC619">
        <v>173</v>
      </c>
      <c r="AD619">
        <v>89</v>
      </c>
      <c r="AE619" s="12">
        <v>1791</v>
      </c>
      <c r="AF619" s="12">
        <v>4</v>
      </c>
      <c r="AG619" s="12">
        <v>30</v>
      </c>
      <c r="AH619" s="12">
        <v>332</v>
      </c>
      <c r="AI619"/>
      <c r="AJ619" t="s">
        <v>144</v>
      </c>
      <c r="AK619" t="s">
        <v>554</v>
      </c>
      <c r="AL619" s="32"/>
      <c r="AM619" s="32"/>
      <c r="AN619" s="32"/>
      <c r="AO619">
        <v>2696</v>
      </c>
      <c r="AP619">
        <v>48</v>
      </c>
      <c r="AR619" s="6">
        <f t="shared" si="36"/>
        <v>2696.48</v>
      </c>
      <c r="AS619" s="6">
        <f t="shared" si="37"/>
        <v>1198.4355555555555</v>
      </c>
      <c r="AT619" s="6">
        <f t="shared" si="38"/>
        <v>599.21777777777777</v>
      </c>
      <c r="AU619" s="6">
        <f t="shared" si="39"/>
        <v>-1797.6533333333334</v>
      </c>
    </row>
    <row r="620" spans="1:47" x14ac:dyDescent="0.35">
      <c r="A620">
        <v>172</v>
      </c>
      <c r="B620">
        <v>89</v>
      </c>
      <c r="C620" s="12">
        <v>1791</v>
      </c>
      <c r="D620" s="12">
        <v>4</v>
      </c>
      <c r="E620" s="12">
        <v>30</v>
      </c>
      <c r="F620"/>
      <c r="G620" t="s">
        <v>101</v>
      </c>
      <c r="H620" t="s">
        <v>612</v>
      </c>
      <c r="I620" s="32" t="s">
        <v>1103</v>
      </c>
      <c r="J620" s="32" t="s">
        <v>1384</v>
      </c>
      <c r="K620" t="s">
        <v>1023</v>
      </c>
      <c r="L620" s="5">
        <v>1865</v>
      </c>
      <c r="M620" s="5">
        <v>44</v>
      </c>
      <c r="O620" s="34">
        <v>169</v>
      </c>
      <c r="P620" s="34">
        <v>86</v>
      </c>
      <c r="Q620" s="7">
        <v>1791</v>
      </c>
      <c r="R620" s="7">
        <v>4</v>
      </c>
      <c r="S620" s="7">
        <v>30</v>
      </c>
      <c r="U620" s="31" t="s">
        <v>101</v>
      </c>
      <c r="V620" s="31" t="s">
        <v>612</v>
      </c>
      <c r="W620" s="32" t="s">
        <v>1103</v>
      </c>
      <c r="X620" s="32" t="s">
        <v>1384</v>
      </c>
      <c r="Y620" s="32" t="s">
        <v>1106</v>
      </c>
      <c r="Z620" s="43">
        <v>932</v>
      </c>
      <c r="AA620" s="43">
        <v>73</v>
      </c>
      <c r="AC620">
        <v>173</v>
      </c>
      <c r="AD620">
        <v>89</v>
      </c>
      <c r="AE620" s="12">
        <v>1791</v>
      </c>
      <c r="AF620" s="12">
        <v>4</v>
      </c>
      <c r="AG620" s="12">
        <v>30</v>
      </c>
      <c r="AH620" s="12">
        <v>333</v>
      </c>
      <c r="AI620"/>
      <c r="AJ620" t="s">
        <v>1430</v>
      </c>
      <c r="AK620"/>
      <c r="AL620" s="32" t="s">
        <v>1103</v>
      </c>
      <c r="AM620" s="32" t="s">
        <v>1384</v>
      </c>
      <c r="AN620" s="32" t="s">
        <v>1106</v>
      </c>
      <c r="AO620">
        <v>539</v>
      </c>
      <c r="AP620">
        <v>66</v>
      </c>
      <c r="AR620" s="6">
        <f t="shared" si="36"/>
        <v>3337.83</v>
      </c>
      <c r="AS620" s="6">
        <f t="shared" si="37"/>
        <v>-381.96000000000021</v>
      </c>
      <c r="AT620" s="6">
        <f t="shared" si="38"/>
        <v>-190.7000000000001</v>
      </c>
      <c r="AU620" s="6">
        <f t="shared" si="39"/>
        <v>572.94999999999993</v>
      </c>
    </row>
    <row r="621" spans="1:47" x14ac:dyDescent="0.35">
      <c r="A621">
        <v>173</v>
      </c>
      <c r="B621">
        <v>90</v>
      </c>
      <c r="C621" s="12">
        <v>1791</v>
      </c>
      <c r="D621" s="12">
        <v>4</v>
      </c>
      <c r="E621" s="12">
        <v>30</v>
      </c>
      <c r="F621"/>
      <c r="G621" t="s">
        <v>694</v>
      </c>
      <c r="H621" t="s">
        <v>614</v>
      </c>
      <c r="I621" s="32" t="s">
        <v>24</v>
      </c>
      <c r="J621" s="32" t="s">
        <v>1384</v>
      </c>
      <c r="K621"/>
      <c r="L621" s="5">
        <v>135</v>
      </c>
      <c r="M621" s="5"/>
      <c r="O621" s="8">
        <v>169</v>
      </c>
      <c r="P621" s="34">
        <v>87</v>
      </c>
      <c r="Q621" s="7">
        <v>1791</v>
      </c>
      <c r="R621" s="7">
        <v>4</v>
      </c>
      <c r="S621" s="7">
        <v>30</v>
      </c>
      <c r="U621" s="31" t="s">
        <v>289</v>
      </c>
      <c r="V621" s="31" t="s">
        <v>614</v>
      </c>
      <c r="W621" s="32" t="s">
        <v>24</v>
      </c>
      <c r="X621" s="32" t="s">
        <v>1384</v>
      </c>
      <c r="Z621" s="43">
        <v>67</v>
      </c>
      <c r="AA621" s="43">
        <v>50</v>
      </c>
      <c r="AC621">
        <v>173</v>
      </c>
      <c r="AD621">
        <v>89</v>
      </c>
      <c r="AE621" s="12">
        <v>1791</v>
      </c>
      <c r="AF621" s="12">
        <v>4</v>
      </c>
      <c r="AG621" s="12">
        <v>30</v>
      </c>
      <c r="AH621" s="12">
        <v>335</v>
      </c>
      <c r="AI621"/>
      <c r="AJ621" t="s">
        <v>289</v>
      </c>
      <c r="AK621" t="s">
        <v>614</v>
      </c>
      <c r="AL621" s="32" t="s">
        <v>24</v>
      </c>
      <c r="AM621" s="32" t="s">
        <v>1384</v>
      </c>
      <c r="AN621" s="32"/>
      <c r="AO621">
        <v>78</v>
      </c>
      <c r="AP621">
        <v>76</v>
      </c>
      <c r="AR621" s="6">
        <f t="shared" si="36"/>
        <v>281.26</v>
      </c>
      <c r="AS621" s="6">
        <f t="shared" si="37"/>
        <v>-9.9955555555555691</v>
      </c>
      <c r="AT621" s="6">
        <f t="shared" si="38"/>
        <v>-4.4977777777777845</v>
      </c>
      <c r="AU621" s="6">
        <f t="shared" si="39"/>
        <v>14.993333333333331</v>
      </c>
    </row>
    <row r="622" spans="1:47" x14ac:dyDescent="0.35">
      <c r="A622">
        <v>174</v>
      </c>
      <c r="B622">
        <v>90</v>
      </c>
      <c r="C622" s="12">
        <v>1791</v>
      </c>
      <c r="D622" s="12">
        <v>4</v>
      </c>
      <c r="E622" s="12">
        <v>30</v>
      </c>
      <c r="F622"/>
      <c r="G622" t="s">
        <v>286</v>
      </c>
      <c r="H622" t="s">
        <v>618</v>
      </c>
      <c r="I622"/>
      <c r="J622" s="32"/>
      <c r="K622"/>
      <c r="L622" s="5">
        <v>34</v>
      </c>
      <c r="M622" s="5">
        <v>75</v>
      </c>
      <c r="O622" s="8">
        <v>169</v>
      </c>
      <c r="P622" s="8">
        <v>87</v>
      </c>
      <c r="Q622" s="7">
        <v>1791</v>
      </c>
      <c r="R622" s="7">
        <v>4</v>
      </c>
      <c r="S622" s="7">
        <v>30</v>
      </c>
      <c r="U622" s="31" t="s">
        <v>286</v>
      </c>
      <c r="V622" s="31" t="s">
        <v>618</v>
      </c>
      <c r="Z622" s="43">
        <v>17</v>
      </c>
      <c r="AA622" s="43">
        <v>38</v>
      </c>
      <c r="AC622">
        <v>173</v>
      </c>
      <c r="AD622">
        <v>89</v>
      </c>
      <c r="AE622" s="12">
        <v>1791</v>
      </c>
      <c r="AF622" s="12">
        <v>4</v>
      </c>
      <c r="AG622" s="12">
        <v>30</v>
      </c>
      <c r="AH622" s="12">
        <v>336</v>
      </c>
      <c r="AI622"/>
      <c r="AJ622" t="s">
        <v>286</v>
      </c>
      <c r="AK622" t="s">
        <v>618</v>
      </c>
      <c r="AL622" s="32"/>
      <c r="AM622" s="32"/>
      <c r="AN622" s="32"/>
      <c r="AO622">
        <v>17</v>
      </c>
      <c r="AP622">
        <v>37</v>
      </c>
      <c r="AR622" s="6">
        <f t="shared" si="36"/>
        <v>69.5</v>
      </c>
      <c r="AS622" s="6">
        <f t="shared" si="37"/>
        <v>-3.8611111111111143</v>
      </c>
      <c r="AT622" s="6">
        <f t="shared" si="38"/>
        <v>-2.3055555555555571</v>
      </c>
      <c r="AU622" s="6">
        <f t="shared" si="39"/>
        <v>5.7966666666666642</v>
      </c>
    </row>
    <row r="623" spans="1:47" x14ac:dyDescent="0.35">
      <c r="A623">
        <v>173</v>
      </c>
      <c r="B623">
        <v>90</v>
      </c>
      <c r="C623" s="12">
        <v>1791</v>
      </c>
      <c r="D623" s="12">
        <v>4</v>
      </c>
      <c r="E623" s="12">
        <v>30</v>
      </c>
      <c r="F623"/>
      <c r="G623" t="s">
        <v>51</v>
      </c>
      <c r="H623" t="s">
        <v>613</v>
      </c>
      <c r="I623" t="s">
        <v>384</v>
      </c>
      <c r="J623" s="32" t="s">
        <v>1384</v>
      </c>
      <c r="K623"/>
      <c r="L623" s="5">
        <v>62</v>
      </c>
      <c r="M623" s="5">
        <v>37</v>
      </c>
      <c r="O623" s="8">
        <v>169</v>
      </c>
      <c r="P623" s="8">
        <v>87</v>
      </c>
      <c r="Q623" s="7">
        <v>1791</v>
      </c>
      <c r="R623" s="7">
        <v>4</v>
      </c>
      <c r="S623" s="7">
        <v>30</v>
      </c>
      <c r="U623" s="31" t="s">
        <v>51</v>
      </c>
      <c r="V623" s="31" t="s">
        <v>613</v>
      </c>
      <c r="W623" s="32" t="s">
        <v>1107</v>
      </c>
      <c r="X623" s="32" t="s">
        <v>1384</v>
      </c>
      <c r="Z623" s="43">
        <v>31</v>
      </c>
      <c r="AA623" s="43">
        <v>19</v>
      </c>
      <c r="AC623">
        <v>173</v>
      </c>
      <c r="AD623">
        <v>89</v>
      </c>
      <c r="AE623" s="12">
        <v>1791</v>
      </c>
      <c r="AF623" s="12">
        <v>4</v>
      </c>
      <c r="AG623" s="12">
        <v>30</v>
      </c>
      <c r="AH623" s="12">
        <v>333</v>
      </c>
      <c r="AI623"/>
      <c r="AJ623" t="s">
        <v>51</v>
      </c>
      <c r="AK623" t="s">
        <v>613</v>
      </c>
      <c r="AL623" s="32" t="s">
        <v>1107</v>
      </c>
      <c r="AM623" s="32" t="s">
        <v>1384</v>
      </c>
      <c r="AN623" s="32"/>
      <c r="AO623">
        <v>20</v>
      </c>
      <c r="AP623">
        <v>3</v>
      </c>
      <c r="AR623" s="6">
        <f t="shared" si="36"/>
        <v>113.59</v>
      </c>
      <c r="AS623" s="6">
        <f t="shared" si="37"/>
        <v>-11.885555555555557</v>
      </c>
      <c r="AT623" s="6">
        <f t="shared" si="38"/>
        <v>-6.1277777777777791</v>
      </c>
      <c r="AU623" s="6">
        <f t="shared" si="39"/>
        <v>17.833333333333329</v>
      </c>
    </row>
    <row r="624" spans="1:47" x14ac:dyDescent="0.35">
      <c r="A624">
        <v>174</v>
      </c>
      <c r="B624">
        <v>90</v>
      </c>
      <c r="C624" s="12">
        <v>1791</v>
      </c>
      <c r="D624" s="12">
        <v>4</v>
      </c>
      <c r="E624" s="12">
        <v>30</v>
      </c>
      <c r="F624"/>
      <c r="G624" t="s">
        <v>616</v>
      </c>
      <c r="H624" t="s">
        <v>617</v>
      </c>
      <c r="I624"/>
      <c r="J624" s="32"/>
      <c r="K624" t="s">
        <v>695</v>
      </c>
      <c r="L624" s="5">
        <v>4732</v>
      </c>
      <c r="M624" s="5">
        <v>4</v>
      </c>
      <c r="O624" s="8">
        <v>171</v>
      </c>
      <c r="P624" s="8">
        <v>88</v>
      </c>
      <c r="Q624" s="7">
        <v>1791</v>
      </c>
      <c r="R624" s="7">
        <v>4</v>
      </c>
      <c r="S624" s="7">
        <v>30</v>
      </c>
      <c r="U624" t="s">
        <v>616</v>
      </c>
      <c r="V624" t="s">
        <v>617</v>
      </c>
      <c r="W624"/>
      <c r="Y624" t="s">
        <v>695</v>
      </c>
      <c r="Z624" s="43">
        <v>2366</v>
      </c>
      <c r="AA624" s="43">
        <v>3</v>
      </c>
      <c r="AC624">
        <v>173</v>
      </c>
      <c r="AD624">
        <v>89</v>
      </c>
      <c r="AE624" s="12">
        <v>1791</v>
      </c>
      <c r="AF624" s="12">
        <v>4</v>
      </c>
      <c r="AG624" s="12">
        <v>30</v>
      </c>
      <c r="AH624" s="12">
        <v>335</v>
      </c>
      <c r="AI624"/>
      <c r="AJ624" t="s">
        <v>616</v>
      </c>
      <c r="AK624" t="s">
        <v>617</v>
      </c>
      <c r="AL624"/>
      <c r="AM624" s="32"/>
      <c r="AN624" t="s">
        <v>695</v>
      </c>
      <c r="AO624">
        <v>1917</v>
      </c>
      <c r="AP624">
        <v>60</v>
      </c>
      <c r="AR624" s="6">
        <f t="shared" si="36"/>
        <v>9015.67</v>
      </c>
      <c r="AS624" s="6">
        <f t="shared" si="37"/>
        <v>-725.07555555555564</v>
      </c>
      <c r="AT624" s="6">
        <f t="shared" si="38"/>
        <v>-362.55777777777786</v>
      </c>
      <c r="AU624" s="6">
        <f t="shared" si="39"/>
        <v>1087.6233333333334</v>
      </c>
    </row>
    <row r="625" spans="1:47" x14ac:dyDescent="0.35">
      <c r="A625">
        <v>172</v>
      </c>
      <c r="B625">
        <v>89</v>
      </c>
      <c r="C625" s="12">
        <v>1791</v>
      </c>
      <c r="D625" s="12">
        <v>4</v>
      </c>
      <c r="E625" s="12">
        <v>30</v>
      </c>
      <c r="F625"/>
      <c r="G625" t="s">
        <v>39</v>
      </c>
      <c r="H625" t="s">
        <v>608</v>
      </c>
      <c r="I625" t="s">
        <v>24</v>
      </c>
      <c r="J625" s="32" t="s">
        <v>1384</v>
      </c>
      <c r="K625"/>
      <c r="L625" s="5">
        <v>1519</v>
      </c>
      <c r="M625" s="5">
        <v>56</v>
      </c>
      <c r="O625" s="8">
        <v>170</v>
      </c>
      <c r="P625" s="8">
        <v>87</v>
      </c>
      <c r="Q625" s="7">
        <v>1791</v>
      </c>
      <c r="R625" s="7">
        <v>4</v>
      </c>
      <c r="S625" s="7">
        <v>30</v>
      </c>
      <c r="U625" s="31" t="s">
        <v>39</v>
      </c>
      <c r="V625" s="31" t="s">
        <v>608</v>
      </c>
      <c r="W625" s="32" t="s">
        <v>24</v>
      </c>
      <c r="X625" s="32" t="s">
        <v>1384</v>
      </c>
      <c r="Z625" s="43">
        <v>759</v>
      </c>
      <c r="AA625" s="43">
        <v>79</v>
      </c>
      <c r="AC625">
        <v>138</v>
      </c>
      <c r="AD625">
        <v>71</v>
      </c>
      <c r="AE625" s="12">
        <v>1791</v>
      </c>
      <c r="AF625" s="12">
        <v>4</v>
      </c>
      <c r="AG625" s="12">
        <v>30</v>
      </c>
      <c r="AH625" s="12">
        <v>330</v>
      </c>
      <c r="AI625"/>
      <c r="AJ625" t="s">
        <v>39</v>
      </c>
      <c r="AK625" t="s">
        <v>608</v>
      </c>
      <c r="AL625" s="32" t="s">
        <v>24</v>
      </c>
      <c r="AM625" s="32" t="s">
        <v>1384</v>
      </c>
      <c r="AN625" s="32"/>
      <c r="AO625">
        <v>410</v>
      </c>
      <c r="AP625">
        <v>27</v>
      </c>
      <c r="AR625" s="6">
        <f t="shared" si="36"/>
        <v>2689.62</v>
      </c>
      <c r="AS625" s="6">
        <f t="shared" si="37"/>
        <v>-324.17333333333346</v>
      </c>
      <c r="AT625" s="6">
        <f t="shared" si="38"/>
        <v>-161.86666666666673</v>
      </c>
      <c r="AU625" s="6">
        <f t="shared" si="39"/>
        <v>486.27</v>
      </c>
    </row>
    <row r="626" spans="1:47" x14ac:dyDescent="0.35">
      <c r="A626">
        <v>173</v>
      </c>
      <c r="B626">
        <v>90</v>
      </c>
      <c r="C626" s="12">
        <v>1791</v>
      </c>
      <c r="D626" s="12">
        <v>4</v>
      </c>
      <c r="E626" s="12">
        <v>30</v>
      </c>
      <c r="F626"/>
      <c r="G626" t="s">
        <v>190</v>
      </c>
      <c r="H626" t="s">
        <v>693</v>
      </c>
      <c r="I626" t="s">
        <v>564</v>
      </c>
      <c r="J626" t="s">
        <v>1384</v>
      </c>
      <c r="K626"/>
      <c r="L626" s="5">
        <v>2173</v>
      </c>
      <c r="M626" s="5">
        <v>51</v>
      </c>
      <c r="O626" s="8">
        <v>170</v>
      </c>
      <c r="P626" s="8">
        <v>87</v>
      </c>
      <c r="Q626" s="7">
        <v>1791</v>
      </c>
      <c r="R626" s="7">
        <v>4</v>
      </c>
      <c r="S626" s="7">
        <v>30</v>
      </c>
      <c r="U626" s="31" t="s">
        <v>190</v>
      </c>
      <c r="V626" s="31" t="s">
        <v>1108</v>
      </c>
      <c r="W626" s="32" t="s">
        <v>537</v>
      </c>
      <c r="X626" t="s">
        <v>1384</v>
      </c>
      <c r="Z626" s="43">
        <v>1086</v>
      </c>
      <c r="AA626" s="43">
        <v>76</v>
      </c>
      <c r="AC626">
        <v>173</v>
      </c>
      <c r="AD626">
        <v>89</v>
      </c>
      <c r="AE626" s="12">
        <v>1791</v>
      </c>
      <c r="AF626" s="12">
        <v>4</v>
      </c>
      <c r="AG626" s="12">
        <v>30</v>
      </c>
      <c r="AH626" s="12">
        <v>334</v>
      </c>
      <c r="AI626"/>
      <c r="AJ626" t="s">
        <v>190</v>
      </c>
      <c r="AK626" t="s">
        <v>1108</v>
      </c>
      <c r="AL626" s="32" t="s">
        <v>537</v>
      </c>
      <c r="AM626" t="s">
        <v>1384</v>
      </c>
      <c r="AN626" s="32"/>
      <c r="AO626">
        <v>1173</v>
      </c>
      <c r="AP626">
        <v>68</v>
      </c>
      <c r="AR626" s="6">
        <f t="shared" si="36"/>
        <v>4433.9500000000007</v>
      </c>
      <c r="AS626" s="6">
        <f t="shared" si="37"/>
        <v>-202.86555555555537</v>
      </c>
      <c r="AT626" s="6">
        <f t="shared" si="38"/>
        <v>-101.1877777777777</v>
      </c>
      <c r="AU626" s="6">
        <f t="shared" si="39"/>
        <v>304.30333333333357</v>
      </c>
    </row>
    <row r="627" spans="1:47" x14ac:dyDescent="0.35">
      <c r="A627"/>
      <c r="B627"/>
      <c r="C627" s="12"/>
      <c r="D627" s="12"/>
      <c r="E627" s="12"/>
      <c r="F627"/>
      <c r="G627"/>
      <c r="H627"/>
      <c r="I627"/>
      <c r="J627" s="32"/>
      <c r="K627"/>
      <c r="L627" s="5"/>
      <c r="M627" s="5"/>
      <c r="AC627">
        <v>173</v>
      </c>
      <c r="AD627">
        <v>89</v>
      </c>
      <c r="AE627" s="12">
        <v>1791</v>
      </c>
      <c r="AF627" s="12">
        <v>4</v>
      </c>
      <c r="AG627" s="12">
        <v>30</v>
      </c>
      <c r="AH627" s="12">
        <v>334</v>
      </c>
      <c r="AI627"/>
      <c r="AJ627" t="s">
        <v>123</v>
      </c>
      <c r="AK627" t="s">
        <v>851</v>
      </c>
      <c r="AL627" s="32"/>
      <c r="AM627" s="32"/>
      <c r="AN627" s="32"/>
      <c r="AO627">
        <v>543</v>
      </c>
      <c r="AP627">
        <v>52</v>
      </c>
      <c r="AR627" s="6">
        <f t="shared" si="36"/>
        <v>543.52</v>
      </c>
      <c r="AS627" s="6">
        <f t="shared" si="37"/>
        <v>241.56444444444443</v>
      </c>
      <c r="AT627" s="6">
        <f t="shared" si="38"/>
        <v>120.78222222222222</v>
      </c>
      <c r="AU627" s="6">
        <f t="shared" si="39"/>
        <v>-362.34666666666669</v>
      </c>
    </row>
    <row r="628" spans="1:47" x14ac:dyDescent="0.35">
      <c r="A628">
        <v>174</v>
      </c>
      <c r="B628">
        <v>90</v>
      </c>
      <c r="C628" s="12">
        <v>1791</v>
      </c>
      <c r="D628" s="12">
        <v>4</v>
      </c>
      <c r="E628" s="12">
        <v>30</v>
      </c>
      <c r="F628"/>
      <c r="G628" t="s">
        <v>134</v>
      </c>
      <c r="H628" t="s">
        <v>615</v>
      </c>
      <c r="I628" t="s">
        <v>24</v>
      </c>
      <c r="J628" s="32" t="s">
        <v>1384</v>
      </c>
      <c r="K628"/>
      <c r="L628" s="5">
        <v>934</v>
      </c>
      <c r="M628" s="5">
        <v>67</v>
      </c>
      <c r="N628" s="6">
        <f>934.67/2</f>
        <v>467.33499999999998</v>
      </c>
      <c r="O628" s="8">
        <v>151</v>
      </c>
      <c r="P628" s="8">
        <v>78</v>
      </c>
      <c r="Q628" s="32">
        <v>1791</v>
      </c>
      <c r="R628" s="32">
        <v>4</v>
      </c>
      <c r="S628" s="32">
        <v>30</v>
      </c>
      <c r="U628" t="s">
        <v>134</v>
      </c>
      <c r="V628" t="s">
        <v>615</v>
      </c>
      <c r="W628" t="s">
        <v>24</v>
      </c>
      <c r="X628" s="32" t="s">
        <v>1384</v>
      </c>
      <c r="Y628"/>
      <c r="Z628" s="43">
        <v>467</v>
      </c>
      <c r="AA628" s="43">
        <v>34</v>
      </c>
      <c r="AC628">
        <v>173</v>
      </c>
      <c r="AD628">
        <v>89</v>
      </c>
      <c r="AE628" s="12">
        <v>1791</v>
      </c>
      <c r="AF628" s="12">
        <v>4</v>
      </c>
      <c r="AG628" s="12">
        <v>30</v>
      </c>
      <c r="AH628" s="12">
        <v>335</v>
      </c>
      <c r="AI628"/>
      <c r="AJ628" t="s">
        <v>134</v>
      </c>
      <c r="AK628" t="s">
        <v>615</v>
      </c>
      <c r="AL628" t="s">
        <v>24</v>
      </c>
      <c r="AM628" s="32" t="s">
        <v>1384</v>
      </c>
      <c r="AN628"/>
      <c r="AO628">
        <v>451</v>
      </c>
      <c r="AP628">
        <v>65</v>
      </c>
      <c r="AR628" s="6">
        <f t="shared" si="36"/>
        <v>1853.66</v>
      </c>
      <c r="AS628" s="6">
        <f t="shared" si="37"/>
        <v>-110.82111111111116</v>
      </c>
      <c r="AT628" s="6">
        <f t="shared" si="38"/>
        <v>-55.745555555555583</v>
      </c>
      <c r="AU628" s="6">
        <f t="shared" si="39"/>
        <v>166.23666666666665</v>
      </c>
    </row>
    <row r="629" spans="1:47" x14ac:dyDescent="0.35">
      <c r="A629">
        <v>172</v>
      </c>
      <c r="B629">
        <v>89</v>
      </c>
      <c r="C629" s="12">
        <v>1791</v>
      </c>
      <c r="D629" s="12">
        <v>4</v>
      </c>
      <c r="E629" s="12">
        <v>30</v>
      </c>
      <c r="F629"/>
      <c r="G629" t="s">
        <v>32</v>
      </c>
      <c r="H629" t="s">
        <v>1375</v>
      </c>
      <c r="I629"/>
      <c r="J629" s="32"/>
      <c r="K629"/>
      <c r="L629" s="5">
        <v>1783</v>
      </c>
      <c r="M629" s="5">
        <v>33</v>
      </c>
      <c r="O629" s="8">
        <v>170</v>
      </c>
      <c r="P629" s="8">
        <v>87</v>
      </c>
      <c r="Q629" s="7">
        <v>1791</v>
      </c>
      <c r="R629" s="7">
        <v>4</v>
      </c>
      <c r="S629" s="7">
        <v>30</v>
      </c>
      <c r="U629" s="31" t="s">
        <v>32</v>
      </c>
      <c r="V629" s="31" t="s">
        <v>1375</v>
      </c>
      <c r="Z629" s="43">
        <v>891</v>
      </c>
      <c r="AA629" s="43">
        <v>67</v>
      </c>
      <c r="AC629">
        <v>173</v>
      </c>
      <c r="AD629">
        <v>89</v>
      </c>
      <c r="AE629" s="12">
        <v>1791</v>
      </c>
      <c r="AF629" s="12">
        <v>4</v>
      </c>
      <c r="AG629" s="12">
        <v>30</v>
      </c>
      <c r="AH629" s="12">
        <v>332</v>
      </c>
      <c r="AI629"/>
      <c r="AJ629" t="s">
        <v>32</v>
      </c>
      <c r="AK629" t="s">
        <v>1375</v>
      </c>
      <c r="AL629" s="32"/>
      <c r="AM629" s="32"/>
      <c r="AN629" s="32"/>
      <c r="AO629">
        <v>963</v>
      </c>
      <c r="AP629"/>
      <c r="AR629" s="6">
        <f t="shared" si="36"/>
        <v>3638</v>
      </c>
      <c r="AS629" s="6">
        <f t="shared" si="37"/>
        <v>-166.44111111111133</v>
      </c>
      <c r="AT629" s="6">
        <f t="shared" si="38"/>
        <v>-82.885555555555655</v>
      </c>
      <c r="AU629" s="6">
        <f t="shared" si="39"/>
        <v>249.66666666666652</v>
      </c>
    </row>
    <row r="630" spans="1:47" x14ac:dyDescent="0.35">
      <c r="A630">
        <v>173</v>
      </c>
      <c r="B630">
        <v>90</v>
      </c>
      <c r="C630" s="12">
        <v>1791</v>
      </c>
      <c r="D630" s="12">
        <v>4</v>
      </c>
      <c r="E630" s="12">
        <v>30</v>
      </c>
      <c r="F630"/>
      <c r="G630" t="s">
        <v>71</v>
      </c>
      <c r="H630" t="s">
        <v>610</v>
      </c>
      <c r="I630" t="s">
        <v>841</v>
      </c>
      <c r="J630" t="s">
        <v>1385</v>
      </c>
      <c r="K630"/>
      <c r="L630" s="5">
        <v>550</v>
      </c>
      <c r="M630" s="5">
        <v>6</v>
      </c>
      <c r="O630" s="8">
        <v>170</v>
      </c>
      <c r="P630" s="8">
        <v>87</v>
      </c>
      <c r="Q630" s="7">
        <v>1791</v>
      </c>
      <c r="R630" s="7">
        <v>4</v>
      </c>
      <c r="S630" s="7">
        <v>30</v>
      </c>
      <c r="T630" s="7" t="s">
        <v>487</v>
      </c>
      <c r="U630" s="31" t="s">
        <v>71</v>
      </c>
      <c r="V630" s="31" t="s">
        <v>610</v>
      </c>
      <c r="W630" s="32" t="s">
        <v>1407</v>
      </c>
      <c r="X630" t="s">
        <v>1385</v>
      </c>
      <c r="Z630" s="43">
        <v>275</v>
      </c>
      <c r="AA630" s="43">
        <v>4</v>
      </c>
      <c r="AC630">
        <v>173</v>
      </c>
      <c r="AD630">
        <v>89</v>
      </c>
      <c r="AE630" s="12">
        <v>1791</v>
      </c>
      <c r="AF630" s="12">
        <v>4</v>
      </c>
      <c r="AG630" s="12">
        <v>30</v>
      </c>
      <c r="AH630" s="12">
        <v>333</v>
      </c>
      <c r="AI630" t="s">
        <v>1278</v>
      </c>
      <c r="AJ630" t="s">
        <v>71</v>
      </c>
      <c r="AK630" t="s">
        <v>1279</v>
      </c>
      <c r="AL630" s="32" t="s">
        <v>1407</v>
      </c>
      <c r="AM630" t="s">
        <v>1385</v>
      </c>
      <c r="AN630" s="32"/>
      <c r="AO630">
        <v>336</v>
      </c>
      <c r="AP630"/>
      <c r="AR630" s="6">
        <f t="shared" si="36"/>
        <v>1161.0999999999999</v>
      </c>
      <c r="AS630" s="6">
        <f t="shared" si="37"/>
        <v>-34.015555555555636</v>
      </c>
      <c r="AT630" s="6">
        <f t="shared" si="38"/>
        <v>-17.037777777777816</v>
      </c>
      <c r="AU630" s="6">
        <f t="shared" si="39"/>
        <v>51.033333333333303</v>
      </c>
    </row>
    <row r="631" spans="1:47" x14ac:dyDescent="0.35">
      <c r="A631">
        <v>103</v>
      </c>
      <c r="B631">
        <v>55</v>
      </c>
      <c r="C631" s="12">
        <v>1791</v>
      </c>
      <c r="D631" s="12">
        <v>4</v>
      </c>
      <c r="E631" s="12">
        <v>30</v>
      </c>
      <c r="F631"/>
      <c r="G631" t="s">
        <v>413</v>
      </c>
      <c r="H631" t="s">
        <v>176</v>
      </c>
      <c r="I631" t="s">
        <v>24</v>
      </c>
      <c r="J631" s="32" t="s">
        <v>1384</v>
      </c>
      <c r="K631" t="s">
        <v>25</v>
      </c>
      <c r="L631" s="5">
        <v>11270</v>
      </c>
      <c r="M631" s="5">
        <v>49</v>
      </c>
      <c r="O631" s="8">
        <v>171</v>
      </c>
      <c r="P631" s="8">
        <v>87</v>
      </c>
      <c r="Q631" s="7">
        <v>1791</v>
      </c>
      <c r="R631" s="7">
        <v>4</v>
      </c>
      <c r="S631" s="7">
        <v>30</v>
      </c>
      <c r="U631" s="31" t="s">
        <v>413</v>
      </c>
      <c r="V631" s="31" t="s">
        <v>176</v>
      </c>
      <c r="W631" s="32" t="s">
        <v>24</v>
      </c>
      <c r="X631" s="32" t="s">
        <v>1384</v>
      </c>
      <c r="Z631" s="43">
        <v>5635</v>
      </c>
      <c r="AA631" s="43">
        <v>25</v>
      </c>
      <c r="AC631">
        <v>138</v>
      </c>
      <c r="AD631">
        <v>71</v>
      </c>
      <c r="AE631" s="12">
        <v>1791</v>
      </c>
      <c r="AF631" s="12">
        <v>4</v>
      </c>
      <c r="AG631" s="12">
        <v>30</v>
      </c>
      <c r="AH631" s="12">
        <v>331</v>
      </c>
      <c r="AI631"/>
      <c r="AJ631" t="s">
        <v>413</v>
      </c>
      <c r="AK631" t="s">
        <v>176</v>
      </c>
      <c r="AL631" s="32" t="s">
        <v>24</v>
      </c>
      <c r="AM631" s="32" t="s">
        <v>1384</v>
      </c>
      <c r="AN631" s="32"/>
      <c r="AO631">
        <v>3043</v>
      </c>
      <c r="AP631">
        <v>3</v>
      </c>
      <c r="AR631" s="6">
        <f t="shared" si="36"/>
        <v>19948.769999999997</v>
      </c>
      <c r="AS631" s="6">
        <f t="shared" si="37"/>
        <v>-2404.3700000000008</v>
      </c>
      <c r="AT631" s="6">
        <f t="shared" si="38"/>
        <v>-1202.4300000000005</v>
      </c>
      <c r="AU631" s="6">
        <f t="shared" si="39"/>
        <v>3606.5599999999981</v>
      </c>
    </row>
    <row r="632" spans="1:47" x14ac:dyDescent="0.35">
      <c r="A632">
        <v>175</v>
      </c>
      <c r="B632">
        <v>91</v>
      </c>
      <c r="C632" s="12">
        <v>1791</v>
      </c>
      <c r="D632" s="12">
        <v>5</v>
      </c>
      <c r="E632" s="12">
        <v>3</v>
      </c>
      <c r="F632"/>
      <c r="G632" t="s">
        <v>548</v>
      </c>
      <c r="H632" t="s">
        <v>617</v>
      </c>
      <c r="I632"/>
      <c r="J632" s="32"/>
      <c r="K632"/>
      <c r="L632" s="5">
        <v>47</v>
      </c>
      <c r="M632" s="5">
        <v>68</v>
      </c>
      <c r="O632" s="8">
        <v>172</v>
      </c>
      <c r="P632" s="8">
        <v>88</v>
      </c>
      <c r="Q632" s="7">
        <v>1791</v>
      </c>
      <c r="R632" s="7">
        <v>5</v>
      </c>
      <c r="S632" s="7">
        <v>3</v>
      </c>
      <c r="U632" s="31" t="s">
        <v>548</v>
      </c>
      <c r="V632" s="31" t="s">
        <v>617</v>
      </c>
      <c r="Z632" s="43">
        <v>23</v>
      </c>
      <c r="AA632" s="43">
        <v>84</v>
      </c>
      <c r="AC632">
        <v>173</v>
      </c>
      <c r="AD632">
        <v>89</v>
      </c>
      <c r="AE632" s="12">
        <v>1791</v>
      </c>
      <c r="AF632" s="12">
        <v>5</v>
      </c>
      <c r="AG632" s="12">
        <v>3</v>
      </c>
      <c r="AH632" s="12">
        <v>355</v>
      </c>
      <c r="AI632"/>
      <c r="AJ632" t="s">
        <v>548</v>
      </c>
      <c r="AK632" t="s">
        <v>617</v>
      </c>
      <c r="AL632" s="32"/>
      <c r="AM632" s="32"/>
      <c r="AN632" s="32"/>
      <c r="AO632">
        <v>32</v>
      </c>
      <c r="AP632">
        <v>86</v>
      </c>
      <c r="AR632" s="6">
        <f t="shared" si="36"/>
        <v>104.38000000000001</v>
      </c>
      <c r="AS632" s="6">
        <f t="shared" si="37"/>
        <v>-1.2888888888888848</v>
      </c>
      <c r="AT632" s="6">
        <f t="shared" si="38"/>
        <v>-0.48444444444444235</v>
      </c>
      <c r="AU632" s="6">
        <f t="shared" si="39"/>
        <v>1.9333333333333367</v>
      </c>
    </row>
    <row r="633" spans="1:47" x14ac:dyDescent="0.35">
      <c r="A633">
        <v>176</v>
      </c>
      <c r="B633">
        <v>91</v>
      </c>
      <c r="C633" s="12">
        <v>1791</v>
      </c>
      <c r="D633" s="12">
        <v>5</v>
      </c>
      <c r="E633" s="12">
        <v>3</v>
      </c>
      <c r="F633"/>
      <c r="G633" t="s">
        <v>197</v>
      </c>
      <c r="H633" t="s">
        <v>366</v>
      </c>
      <c r="I633" t="s">
        <v>172</v>
      </c>
      <c r="J633" s="32" t="s">
        <v>1388</v>
      </c>
      <c r="K633" s="32" t="s">
        <v>1410</v>
      </c>
      <c r="L633" s="5">
        <v>1325</v>
      </c>
      <c r="M633" s="5">
        <v>68</v>
      </c>
      <c r="O633" s="8">
        <v>173</v>
      </c>
      <c r="P633" s="8">
        <v>88</v>
      </c>
      <c r="Q633" s="7">
        <v>1791</v>
      </c>
      <c r="R633" s="7">
        <v>5</v>
      </c>
      <c r="S633" s="7">
        <v>3</v>
      </c>
      <c r="U633" s="31" t="s">
        <v>197</v>
      </c>
      <c r="V633" s="31" t="s">
        <v>366</v>
      </c>
      <c r="W633" s="32" t="s">
        <v>172</v>
      </c>
      <c r="X633" s="32" t="s">
        <v>1388</v>
      </c>
      <c r="Y633" s="32" t="s">
        <v>1410</v>
      </c>
      <c r="Z633" s="43">
        <v>662</v>
      </c>
      <c r="AA633" s="43">
        <v>85</v>
      </c>
      <c r="AC633">
        <v>173</v>
      </c>
      <c r="AD633">
        <v>89</v>
      </c>
      <c r="AE633" s="12">
        <v>1791</v>
      </c>
      <c r="AF633" s="12">
        <v>5</v>
      </c>
      <c r="AG633" s="12">
        <v>3</v>
      </c>
      <c r="AH633" s="12">
        <v>355</v>
      </c>
      <c r="AI633"/>
      <c r="AJ633" t="s">
        <v>197</v>
      </c>
      <c r="AK633" t="s">
        <v>366</v>
      </c>
      <c r="AL633" s="32" t="s">
        <v>172</v>
      </c>
      <c r="AM633" s="32" t="s">
        <v>1388</v>
      </c>
      <c r="AN633" s="32" t="s">
        <v>1410</v>
      </c>
      <c r="AO633">
        <v>714</v>
      </c>
      <c r="AP633">
        <v>50</v>
      </c>
      <c r="AR633" s="6">
        <f t="shared" si="36"/>
        <v>2703.0299999999997</v>
      </c>
      <c r="AS633" s="6">
        <f t="shared" si="37"/>
        <v>-124.33333333333343</v>
      </c>
      <c r="AT633" s="6">
        <f t="shared" si="38"/>
        <v>-62.00666666666671</v>
      </c>
      <c r="AU633" s="6">
        <f t="shared" si="39"/>
        <v>186.50999999999988</v>
      </c>
    </row>
    <row r="634" spans="1:47" x14ac:dyDescent="0.35">
      <c r="A634">
        <v>175</v>
      </c>
      <c r="B634">
        <v>91</v>
      </c>
      <c r="C634" s="12">
        <v>1791</v>
      </c>
      <c r="D634" s="12">
        <v>5</v>
      </c>
      <c r="E634" s="12">
        <v>4</v>
      </c>
      <c r="F634"/>
      <c r="G634" t="s">
        <v>45</v>
      </c>
      <c r="H634" t="s">
        <v>619</v>
      </c>
      <c r="I634" t="s">
        <v>697</v>
      </c>
      <c r="J634" t="s">
        <v>1384</v>
      </c>
      <c r="K634" s="32" t="s">
        <v>1105</v>
      </c>
      <c r="L634" s="5">
        <v>237</v>
      </c>
      <c r="M634" s="5">
        <v>70</v>
      </c>
      <c r="O634" s="8">
        <v>174</v>
      </c>
      <c r="P634" s="8">
        <v>89</v>
      </c>
      <c r="Q634" s="7">
        <v>1791</v>
      </c>
      <c r="R634" s="7">
        <v>5</v>
      </c>
      <c r="S634" s="7">
        <v>4</v>
      </c>
      <c r="U634" s="31" t="s">
        <v>45</v>
      </c>
      <c r="V634" s="31" t="s">
        <v>619</v>
      </c>
      <c r="W634" s="32" t="s">
        <v>1109</v>
      </c>
      <c r="X634" t="s">
        <v>1384</v>
      </c>
      <c r="Y634" s="32" t="s">
        <v>1105</v>
      </c>
      <c r="Z634" s="43">
        <v>118</v>
      </c>
      <c r="AA634" s="43">
        <v>85</v>
      </c>
      <c r="AC634">
        <v>173</v>
      </c>
      <c r="AD634">
        <v>89</v>
      </c>
      <c r="AE634" s="12">
        <v>1791</v>
      </c>
      <c r="AF634" s="12">
        <v>5</v>
      </c>
      <c r="AG634" s="12">
        <v>4</v>
      </c>
      <c r="AH634" s="12">
        <v>356</v>
      </c>
      <c r="AI634"/>
      <c r="AJ634" t="s">
        <v>45</v>
      </c>
      <c r="AK634" t="s">
        <v>619</v>
      </c>
      <c r="AL634" s="32" t="s">
        <v>1109</v>
      </c>
      <c r="AM634" t="s">
        <v>1384</v>
      </c>
      <c r="AN634" s="32" t="s">
        <v>1105</v>
      </c>
      <c r="AO634">
        <v>164</v>
      </c>
      <c r="AP634">
        <v>8</v>
      </c>
      <c r="AR634" s="6">
        <f t="shared" si="36"/>
        <v>520.63</v>
      </c>
      <c r="AS634" s="6">
        <f t="shared" si="37"/>
        <v>-6.3088888888889132</v>
      </c>
      <c r="AT634" s="6">
        <f t="shared" si="38"/>
        <v>-3.0044444444444567</v>
      </c>
      <c r="AU634" s="6">
        <f t="shared" si="39"/>
        <v>9.4633333333333223</v>
      </c>
    </row>
    <row r="635" spans="1:47" x14ac:dyDescent="0.35">
      <c r="A635">
        <v>177</v>
      </c>
      <c r="B635">
        <v>92</v>
      </c>
      <c r="C635" s="12">
        <v>1791</v>
      </c>
      <c r="D635" s="12">
        <v>5</v>
      </c>
      <c r="E635" s="12">
        <v>5</v>
      </c>
      <c r="F635"/>
      <c r="G635" t="s">
        <v>286</v>
      </c>
      <c r="H635" t="s">
        <v>347</v>
      </c>
      <c r="I635" t="s">
        <v>24</v>
      </c>
      <c r="J635" s="32" t="s">
        <v>1384</v>
      </c>
      <c r="K635"/>
      <c r="L635" s="5">
        <v>103</v>
      </c>
      <c r="M635" s="5">
        <v>25</v>
      </c>
      <c r="O635" s="8">
        <v>174</v>
      </c>
      <c r="P635" s="8">
        <v>89</v>
      </c>
      <c r="Q635" s="7">
        <v>1791</v>
      </c>
      <c r="R635" s="7">
        <v>5</v>
      </c>
      <c r="S635" s="7">
        <v>5</v>
      </c>
      <c r="U635" s="31" t="s">
        <v>286</v>
      </c>
      <c r="V635" s="31" t="s">
        <v>347</v>
      </c>
      <c r="W635" s="32" t="s">
        <v>24</v>
      </c>
      <c r="X635" s="32" t="s">
        <v>1384</v>
      </c>
      <c r="Z635" s="43">
        <v>51</v>
      </c>
      <c r="AA635" s="43">
        <v>63</v>
      </c>
      <c r="AC635">
        <v>173</v>
      </c>
      <c r="AD635">
        <v>89</v>
      </c>
      <c r="AE635" s="12">
        <v>1791</v>
      </c>
      <c r="AF635" s="12">
        <v>5</v>
      </c>
      <c r="AG635" s="12">
        <v>5</v>
      </c>
      <c r="AH635" s="12">
        <v>356</v>
      </c>
      <c r="AI635"/>
      <c r="AJ635" t="s">
        <v>286</v>
      </c>
      <c r="AK635" t="s">
        <v>347</v>
      </c>
      <c r="AL635" s="32" t="s">
        <v>24</v>
      </c>
      <c r="AM635" s="32" t="s">
        <v>1384</v>
      </c>
      <c r="AN635" s="32"/>
      <c r="AO635">
        <v>71</v>
      </c>
      <c r="AP635">
        <v>96</v>
      </c>
      <c r="AR635" s="6">
        <f t="shared" si="36"/>
        <v>226.84</v>
      </c>
      <c r="AS635" s="6">
        <f t="shared" si="37"/>
        <v>-2.4322222222222223</v>
      </c>
      <c r="AT635" s="6">
        <f t="shared" si="38"/>
        <v>-0.84111111111111114</v>
      </c>
      <c r="AU635" s="6">
        <f t="shared" si="39"/>
        <v>3.6533333333333298</v>
      </c>
    </row>
    <row r="636" spans="1:47" x14ac:dyDescent="0.35">
      <c r="A636">
        <v>178</v>
      </c>
      <c r="B636">
        <v>92</v>
      </c>
      <c r="C636" s="12">
        <v>1791</v>
      </c>
      <c r="D636" s="12">
        <v>5</v>
      </c>
      <c r="E636" s="12">
        <v>6</v>
      </c>
      <c r="F636"/>
      <c r="G636" t="s">
        <v>39</v>
      </c>
      <c r="H636" t="s">
        <v>205</v>
      </c>
      <c r="I636" t="s">
        <v>1404</v>
      </c>
      <c r="J636" t="s">
        <v>1387</v>
      </c>
      <c r="K636" t="s">
        <v>699</v>
      </c>
      <c r="L636" s="5">
        <v>206</v>
      </c>
      <c r="M636" s="5">
        <v>67</v>
      </c>
      <c r="O636" s="8">
        <v>173</v>
      </c>
      <c r="P636" s="8">
        <v>89</v>
      </c>
      <c r="Q636" s="7">
        <v>1791</v>
      </c>
      <c r="R636" s="7">
        <v>5</v>
      </c>
      <c r="S636" s="7">
        <v>6</v>
      </c>
      <c r="U636" s="31" t="s">
        <v>39</v>
      </c>
      <c r="V636" s="31" t="s">
        <v>205</v>
      </c>
      <c r="W636" t="s">
        <v>1404</v>
      </c>
      <c r="X636" t="s">
        <v>1387</v>
      </c>
      <c r="Z636" s="43">
        <v>103</v>
      </c>
      <c r="AA636" s="43">
        <v>33</v>
      </c>
      <c r="AC636">
        <v>173</v>
      </c>
      <c r="AD636">
        <v>89</v>
      </c>
      <c r="AE636" s="12">
        <v>1791</v>
      </c>
      <c r="AF636" s="12">
        <v>5</v>
      </c>
      <c r="AG636" s="12">
        <v>6</v>
      </c>
      <c r="AH636" s="12">
        <v>356</v>
      </c>
      <c r="AI636"/>
      <c r="AJ636" t="s">
        <v>39</v>
      </c>
      <c r="AK636" t="s">
        <v>205</v>
      </c>
      <c r="AL636" t="s">
        <v>1404</v>
      </c>
      <c r="AM636" t="s">
        <v>1387</v>
      </c>
      <c r="AN636" s="32"/>
      <c r="AO636">
        <v>55</v>
      </c>
      <c r="AP636">
        <v>80</v>
      </c>
      <c r="AR636" s="6">
        <f t="shared" si="36"/>
        <v>365.79999999999995</v>
      </c>
      <c r="AS636" s="6">
        <f t="shared" si="37"/>
        <v>-44.092222222222247</v>
      </c>
      <c r="AT636" s="6">
        <f t="shared" si="38"/>
        <v>-22.381111111111125</v>
      </c>
      <c r="AU636" s="6">
        <f t="shared" si="39"/>
        <v>66.133333333333312</v>
      </c>
    </row>
    <row r="637" spans="1:47" x14ac:dyDescent="0.35">
      <c r="A637">
        <v>177</v>
      </c>
      <c r="B637">
        <v>92</v>
      </c>
      <c r="C637" s="12">
        <v>1791</v>
      </c>
      <c r="D637" s="12">
        <v>5</v>
      </c>
      <c r="E637" s="12">
        <v>7</v>
      </c>
      <c r="F637"/>
      <c r="G637" t="s">
        <v>622</v>
      </c>
      <c r="H637" t="s">
        <v>309</v>
      </c>
      <c r="I637" t="s">
        <v>24</v>
      </c>
      <c r="J637" s="32" t="s">
        <v>1384</v>
      </c>
      <c r="K637"/>
      <c r="L637" s="5">
        <v>1276</v>
      </c>
      <c r="M637" s="5">
        <v>40</v>
      </c>
      <c r="O637" s="8">
        <v>175</v>
      </c>
      <c r="P637" s="8">
        <v>89</v>
      </c>
      <c r="Q637" s="7">
        <v>1791</v>
      </c>
      <c r="R637" s="7">
        <v>5</v>
      </c>
      <c r="S637" s="7">
        <v>7</v>
      </c>
      <c r="U637" s="31" t="s">
        <v>622</v>
      </c>
      <c r="V637" s="31" t="s">
        <v>309</v>
      </c>
      <c r="W637" s="32" t="s">
        <v>24</v>
      </c>
      <c r="X637" s="32" t="s">
        <v>1384</v>
      </c>
      <c r="Z637" s="43">
        <v>638</v>
      </c>
      <c r="AA637" s="43">
        <v>20</v>
      </c>
      <c r="AC637">
        <v>173</v>
      </c>
      <c r="AD637">
        <v>89</v>
      </c>
      <c r="AE637" s="12">
        <v>1791</v>
      </c>
      <c r="AF637" s="12">
        <v>5</v>
      </c>
      <c r="AG637" s="12">
        <v>7</v>
      </c>
      <c r="AH637" s="12">
        <v>357</v>
      </c>
      <c r="AI637"/>
      <c r="AJ637" t="s">
        <v>622</v>
      </c>
      <c r="AK637" t="s">
        <v>309</v>
      </c>
      <c r="AL637" s="32" t="s">
        <v>24</v>
      </c>
      <c r="AM637" s="32" t="s">
        <v>1384</v>
      </c>
      <c r="AN637" s="32"/>
      <c r="AO637">
        <v>344</v>
      </c>
      <c r="AP637">
        <v>61</v>
      </c>
      <c r="AR637" s="6">
        <f t="shared" si="36"/>
        <v>2259.2100000000005</v>
      </c>
      <c r="AS637" s="6">
        <f t="shared" si="37"/>
        <v>-272.3066666666665</v>
      </c>
      <c r="AT637" s="6">
        <f t="shared" si="38"/>
        <v>-136.35333333333327</v>
      </c>
      <c r="AU637" s="6">
        <f t="shared" si="39"/>
        <v>408.46000000000015</v>
      </c>
    </row>
    <row r="638" spans="1:47" x14ac:dyDescent="0.35">
      <c r="A638">
        <v>177</v>
      </c>
      <c r="B638">
        <v>92</v>
      </c>
      <c r="C638" s="12">
        <v>1791</v>
      </c>
      <c r="D638" s="12">
        <v>5</v>
      </c>
      <c r="E638" s="12">
        <v>7</v>
      </c>
      <c r="F638"/>
      <c r="G638" t="s">
        <v>263</v>
      </c>
      <c r="H638" t="s">
        <v>621</v>
      </c>
      <c r="I638" t="s">
        <v>24</v>
      </c>
      <c r="J638" s="32" t="s">
        <v>1384</v>
      </c>
      <c r="K638"/>
      <c r="L638" s="5">
        <v>2900</v>
      </c>
      <c r="M638" s="5">
        <v>51</v>
      </c>
      <c r="O638" s="8">
        <v>175</v>
      </c>
      <c r="P638" s="8">
        <v>90</v>
      </c>
      <c r="Q638" s="7">
        <v>1791</v>
      </c>
      <c r="R638" s="7">
        <v>5</v>
      </c>
      <c r="S638" s="7">
        <v>7</v>
      </c>
      <c r="U638" s="31" t="s">
        <v>263</v>
      </c>
      <c r="V638" s="31" t="s">
        <v>621</v>
      </c>
      <c r="W638" s="32" t="s">
        <v>24</v>
      </c>
      <c r="X638" s="32" t="s">
        <v>1384</v>
      </c>
      <c r="Z638" s="43">
        <v>1450</v>
      </c>
      <c r="AA638" s="43">
        <v>26</v>
      </c>
      <c r="AC638">
        <v>173</v>
      </c>
      <c r="AD638">
        <v>89</v>
      </c>
      <c r="AE638" s="12">
        <v>1791</v>
      </c>
      <c r="AF638" s="12">
        <v>5</v>
      </c>
      <c r="AG638" s="12">
        <v>7</v>
      </c>
      <c r="AH638" s="12">
        <v>357</v>
      </c>
      <c r="AI638"/>
      <c r="AJ638" t="s">
        <v>263</v>
      </c>
      <c r="AK638" t="s">
        <v>621</v>
      </c>
      <c r="AL638" s="32" t="s">
        <v>24</v>
      </c>
      <c r="AM638" s="32" t="s">
        <v>1384</v>
      </c>
      <c r="AN638" s="32"/>
      <c r="AO638">
        <v>791</v>
      </c>
      <c r="AP638">
        <v>92</v>
      </c>
      <c r="AR638" s="6">
        <f t="shared" si="36"/>
        <v>5142.6900000000005</v>
      </c>
      <c r="AS638" s="6">
        <f t="shared" si="37"/>
        <v>-614.87000000000012</v>
      </c>
      <c r="AT638" s="6">
        <f t="shared" si="38"/>
        <v>-307.69000000000005</v>
      </c>
      <c r="AU638" s="6">
        <f t="shared" si="39"/>
        <v>922.31000000000006</v>
      </c>
    </row>
    <row r="639" spans="1:47" x14ac:dyDescent="0.35">
      <c r="A639">
        <v>177</v>
      </c>
      <c r="B639">
        <v>92</v>
      </c>
      <c r="C639" s="12">
        <v>1791</v>
      </c>
      <c r="D639" s="12">
        <v>5</v>
      </c>
      <c r="E639" s="12">
        <v>7</v>
      </c>
      <c r="F639"/>
      <c r="G639" t="s">
        <v>263</v>
      </c>
      <c r="H639" t="s">
        <v>620</v>
      </c>
      <c r="I639" s="32"/>
      <c r="J639" s="32"/>
      <c r="K639" t="s">
        <v>698</v>
      </c>
      <c r="L639" s="5">
        <v>2205</v>
      </c>
      <c r="M639" s="5">
        <v>72</v>
      </c>
      <c r="O639" s="8">
        <v>175</v>
      </c>
      <c r="P639" s="8">
        <v>90</v>
      </c>
      <c r="Q639" s="7">
        <v>1791</v>
      </c>
      <c r="R639" s="7">
        <v>5</v>
      </c>
      <c r="S639" s="7">
        <v>7</v>
      </c>
      <c r="U639" s="31" t="s">
        <v>263</v>
      </c>
      <c r="V639" s="31" t="s">
        <v>620</v>
      </c>
      <c r="Y639" s="32" t="s">
        <v>1110</v>
      </c>
      <c r="Z639" s="43">
        <v>1102</v>
      </c>
      <c r="AA639" s="43">
        <v>86</v>
      </c>
      <c r="AC639">
        <v>173</v>
      </c>
      <c r="AD639">
        <v>89</v>
      </c>
      <c r="AE639" s="12">
        <v>1791</v>
      </c>
      <c r="AF639" s="12">
        <v>5</v>
      </c>
      <c r="AG639" s="12">
        <v>7</v>
      </c>
      <c r="AH639" s="12">
        <v>357</v>
      </c>
      <c r="AI639"/>
      <c r="AJ639" s="31" t="s">
        <v>263</v>
      </c>
      <c r="AK639" s="31" t="s">
        <v>620</v>
      </c>
      <c r="AL639" s="32"/>
      <c r="AM639" s="32"/>
      <c r="AN639" s="32" t="s">
        <v>1110</v>
      </c>
      <c r="AO639">
        <v>928</v>
      </c>
      <c r="AP639">
        <v>97</v>
      </c>
      <c r="AR639" s="6">
        <f t="shared" si="36"/>
        <v>4237.55</v>
      </c>
      <c r="AS639" s="6">
        <f t="shared" si="37"/>
        <v>-322.36444444444442</v>
      </c>
      <c r="AT639" s="6">
        <f t="shared" si="38"/>
        <v>-161.04222222222219</v>
      </c>
      <c r="AU639" s="6">
        <f t="shared" si="39"/>
        <v>483.54666666666662</v>
      </c>
    </row>
    <row r="640" spans="1:47" x14ac:dyDescent="0.35">
      <c r="A640">
        <v>178</v>
      </c>
      <c r="B640">
        <v>92</v>
      </c>
      <c r="C640" s="12">
        <v>1791</v>
      </c>
      <c r="D640" s="12">
        <v>5</v>
      </c>
      <c r="E640" s="12">
        <v>9</v>
      </c>
      <c r="F640"/>
      <c r="G640" t="s">
        <v>53</v>
      </c>
      <c r="H640" t="s">
        <v>623</v>
      </c>
      <c r="I640" t="s">
        <v>24</v>
      </c>
      <c r="J640" s="32" t="s">
        <v>1384</v>
      </c>
      <c r="K640" s="32" t="s">
        <v>25</v>
      </c>
      <c r="L640" s="5">
        <v>800</v>
      </c>
      <c r="M640" s="5"/>
      <c r="O640" s="8">
        <v>175</v>
      </c>
      <c r="P640" s="8">
        <v>90</v>
      </c>
      <c r="Q640" s="7">
        <v>1791</v>
      </c>
      <c r="R640" s="7">
        <v>5</v>
      </c>
      <c r="S640" s="7">
        <v>9</v>
      </c>
      <c r="U640" s="31" t="s">
        <v>53</v>
      </c>
      <c r="V640" s="31" t="s">
        <v>623</v>
      </c>
      <c r="W640" s="32" t="s">
        <v>24</v>
      </c>
      <c r="X640" s="32" t="s">
        <v>1384</v>
      </c>
      <c r="Y640" s="32" t="s">
        <v>25</v>
      </c>
      <c r="Z640" s="43">
        <v>400</v>
      </c>
      <c r="AC640">
        <v>173</v>
      </c>
      <c r="AD640">
        <v>89</v>
      </c>
      <c r="AE640" s="12">
        <v>1791</v>
      </c>
      <c r="AF640" s="12">
        <v>5</v>
      </c>
      <c r="AG640" s="12">
        <v>9</v>
      </c>
      <c r="AH640" s="12">
        <v>358</v>
      </c>
      <c r="AI640"/>
      <c r="AJ640" t="s">
        <v>53</v>
      </c>
      <c r="AK640" t="s">
        <v>623</v>
      </c>
      <c r="AL640" s="32" t="s">
        <v>24</v>
      </c>
      <c r="AM640" s="32" t="s">
        <v>1384</v>
      </c>
      <c r="AN640" s="32" t="s">
        <v>25</v>
      </c>
      <c r="AO640">
        <v>216</v>
      </c>
      <c r="AP640"/>
      <c r="AR640" s="6">
        <f t="shared" si="36"/>
        <v>1416</v>
      </c>
      <c r="AS640" s="6">
        <f t="shared" si="37"/>
        <v>-170.66666666666674</v>
      </c>
      <c r="AT640" s="6">
        <f t="shared" si="38"/>
        <v>-85.333333333333371</v>
      </c>
      <c r="AU640" s="6">
        <f t="shared" si="39"/>
        <v>256</v>
      </c>
    </row>
    <row r="641" spans="1:47" x14ac:dyDescent="0.35">
      <c r="A641">
        <v>178</v>
      </c>
      <c r="B641">
        <v>92</v>
      </c>
      <c r="C641" s="12">
        <v>1791</v>
      </c>
      <c r="D641" s="12">
        <v>5</v>
      </c>
      <c r="E641" s="12">
        <v>10</v>
      </c>
      <c r="F641"/>
      <c r="G641" t="s">
        <v>47</v>
      </c>
      <c r="H641" t="s">
        <v>150</v>
      </c>
      <c r="I641" t="s">
        <v>24</v>
      </c>
      <c r="J641" s="32" t="s">
        <v>1384</v>
      </c>
      <c r="K641"/>
      <c r="L641" s="5">
        <v>426</v>
      </c>
      <c r="M641" s="5">
        <v>67</v>
      </c>
      <c r="O641" s="8">
        <v>176</v>
      </c>
      <c r="P641" s="8">
        <v>90</v>
      </c>
      <c r="Q641" s="7">
        <v>1791</v>
      </c>
      <c r="R641" s="7">
        <v>5</v>
      </c>
      <c r="S641" s="7">
        <v>10</v>
      </c>
      <c r="U641" s="31" t="s">
        <v>47</v>
      </c>
      <c r="V641" s="31" t="s">
        <v>150</v>
      </c>
      <c r="W641" s="32" t="s">
        <v>24</v>
      </c>
      <c r="X641" s="32" t="s">
        <v>1384</v>
      </c>
      <c r="Z641" s="43">
        <v>213</v>
      </c>
      <c r="AA641" s="43">
        <v>34</v>
      </c>
      <c r="AC641">
        <v>173</v>
      </c>
      <c r="AD641">
        <v>89</v>
      </c>
      <c r="AE641" s="12">
        <v>1791</v>
      </c>
      <c r="AF641" s="12">
        <v>5</v>
      </c>
      <c r="AG641" s="12">
        <v>10</v>
      </c>
      <c r="AH641" s="12">
        <v>358</v>
      </c>
      <c r="AI641"/>
      <c r="AJ641" t="s">
        <v>47</v>
      </c>
      <c r="AK641" t="s">
        <v>150</v>
      </c>
      <c r="AL641" s="32" t="s">
        <v>24</v>
      </c>
      <c r="AM641" s="32" t="s">
        <v>1384</v>
      </c>
      <c r="AN641" s="32"/>
      <c r="AO641">
        <v>177</v>
      </c>
      <c r="AP641">
        <v>85</v>
      </c>
      <c r="AR641" s="6">
        <f t="shared" si="36"/>
        <v>817.86000000000013</v>
      </c>
      <c r="AS641" s="6">
        <f t="shared" si="37"/>
        <v>-63.176666666666605</v>
      </c>
      <c r="AT641" s="6">
        <f t="shared" si="38"/>
        <v>-31.923333333333304</v>
      </c>
      <c r="AU641" s="6">
        <f t="shared" si="39"/>
        <v>94.77000000000001</v>
      </c>
    </row>
    <row r="642" spans="1:47" x14ac:dyDescent="0.35">
      <c r="A642">
        <v>181</v>
      </c>
      <c r="B642">
        <v>94</v>
      </c>
      <c r="C642" s="12">
        <v>1791</v>
      </c>
      <c r="D642" s="12">
        <v>5</v>
      </c>
      <c r="E642" s="12">
        <v>11</v>
      </c>
      <c r="F642"/>
      <c r="G642" t="s">
        <v>652</v>
      </c>
      <c r="H642" t="s">
        <v>627</v>
      </c>
      <c r="I642"/>
      <c r="J642" s="32"/>
      <c r="K642"/>
      <c r="L642" s="5">
        <v>200</v>
      </c>
      <c r="M642" s="5"/>
      <c r="O642" s="8">
        <v>176</v>
      </c>
      <c r="P642" s="8">
        <v>90</v>
      </c>
      <c r="Q642" s="7">
        <v>1791</v>
      </c>
      <c r="R642" s="7">
        <v>5</v>
      </c>
      <c r="S642" s="7">
        <v>11</v>
      </c>
      <c r="U642" s="31" t="s">
        <v>652</v>
      </c>
      <c r="V642" s="31" t="s">
        <v>627</v>
      </c>
      <c r="Z642" s="43">
        <v>100</v>
      </c>
      <c r="AC642">
        <v>174</v>
      </c>
      <c r="AD642">
        <v>89</v>
      </c>
      <c r="AE642" s="12">
        <v>1791</v>
      </c>
      <c r="AF642" s="12">
        <v>5</v>
      </c>
      <c r="AG642" s="12">
        <v>11</v>
      </c>
      <c r="AH642" s="12">
        <v>361</v>
      </c>
      <c r="AI642"/>
      <c r="AJ642" t="s">
        <v>652</v>
      </c>
      <c r="AK642" t="s">
        <v>627</v>
      </c>
      <c r="AL642" s="32"/>
      <c r="AM642" s="32"/>
      <c r="AN642" s="32"/>
      <c r="AO642">
        <v>54</v>
      </c>
      <c r="AP642"/>
      <c r="AR642" s="6">
        <f t="shared" si="36"/>
        <v>354</v>
      </c>
      <c r="AS642" s="6">
        <f t="shared" si="37"/>
        <v>-42.666666666666686</v>
      </c>
      <c r="AT642" s="6">
        <f t="shared" si="38"/>
        <v>-21.333333333333343</v>
      </c>
      <c r="AU642" s="6">
        <f t="shared" si="39"/>
        <v>64</v>
      </c>
    </row>
    <row r="643" spans="1:47" x14ac:dyDescent="0.35">
      <c r="A643">
        <v>151</v>
      </c>
      <c r="B643">
        <v>79</v>
      </c>
      <c r="C643" s="7">
        <v>1791</v>
      </c>
      <c r="D643" s="7">
        <v>5</v>
      </c>
      <c r="E643" s="7">
        <v>11</v>
      </c>
      <c r="G643" s="31" t="s">
        <v>71</v>
      </c>
      <c r="H643" s="31" t="s">
        <v>98</v>
      </c>
      <c r="I643" s="32" t="s">
        <v>24</v>
      </c>
      <c r="J643" s="32" t="s">
        <v>1384</v>
      </c>
      <c r="K643" s="32" t="s">
        <v>25</v>
      </c>
      <c r="L643" s="5">
        <v>1469</v>
      </c>
      <c r="M643" s="5">
        <v>78</v>
      </c>
      <c r="O643" s="8">
        <v>176</v>
      </c>
      <c r="P643" s="8">
        <v>90</v>
      </c>
      <c r="Q643" s="7">
        <v>1791</v>
      </c>
      <c r="R643" s="7">
        <v>5</v>
      </c>
      <c r="S643" s="7">
        <v>11</v>
      </c>
      <c r="U643" s="31" t="s">
        <v>71</v>
      </c>
      <c r="V643" s="31" t="s">
        <v>98</v>
      </c>
      <c r="W643" s="32" t="s">
        <v>24</v>
      </c>
      <c r="X643" s="32" t="s">
        <v>1384</v>
      </c>
      <c r="Y643" s="32" t="s">
        <v>25</v>
      </c>
      <c r="Z643" s="43">
        <v>734</v>
      </c>
      <c r="AA643" s="43">
        <v>90</v>
      </c>
      <c r="AC643">
        <v>173</v>
      </c>
      <c r="AD643">
        <v>89</v>
      </c>
      <c r="AE643" s="12">
        <v>1791</v>
      </c>
      <c r="AF643" s="12">
        <v>5</v>
      </c>
      <c r="AG643" s="12">
        <v>11</v>
      </c>
      <c r="AH643" s="12">
        <v>358</v>
      </c>
      <c r="AI643"/>
      <c r="AJ643" t="s">
        <v>71</v>
      </c>
      <c r="AK643" t="s">
        <v>98</v>
      </c>
      <c r="AL643" s="32" t="s">
        <v>24</v>
      </c>
      <c r="AM643" s="32" t="s">
        <v>1384</v>
      </c>
      <c r="AN643" s="32" t="s">
        <v>25</v>
      </c>
      <c r="AO643">
        <v>396</v>
      </c>
      <c r="AP643">
        <v>84</v>
      </c>
      <c r="AR643" s="6">
        <f t="shared" si="36"/>
        <v>2601.52</v>
      </c>
      <c r="AS643" s="6">
        <f t="shared" si="37"/>
        <v>-313.548888888889</v>
      </c>
      <c r="AT643" s="6">
        <f t="shared" si="38"/>
        <v>-156.66444444444451</v>
      </c>
      <c r="AU643" s="6">
        <f t="shared" si="39"/>
        <v>470.33333333333331</v>
      </c>
    </row>
    <row r="644" spans="1:47" x14ac:dyDescent="0.35">
      <c r="A644">
        <v>179</v>
      </c>
      <c r="B644">
        <v>93</v>
      </c>
      <c r="C644" s="12">
        <v>1791</v>
      </c>
      <c r="D644" s="12">
        <v>5</v>
      </c>
      <c r="E644" s="12">
        <v>11</v>
      </c>
      <c r="F644"/>
      <c r="G644" t="s">
        <v>702</v>
      </c>
      <c r="H644" t="s">
        <v>626</v>
      </c>
      <c r="I644" t="s">
        <v>30</v>
      </c>
      <c r="J644" t="s">
        <v>1384</v>
      </c>
      <c r="K644"/>
      <c r="L644" s="5">
        <v>178</v>
      </c>
      <c r="M644" s="5">
        <v>96</v>
      </c>
      <c r="O644" s="8">
        <v>143</v>
      </c>
      <c r="P644" s="8">
        <v>90</v>
      </c>
      <c r="Q644" s="7">
        <v>1791</v>
      </c>
      <c r="R644" s="7">
        <v>5</v>
      </c>
      <c r="S644" s="7">
        <v>11</v>
      </c>
      <c r="U644" t="s">
        <v>702</v>
      </c>
      <c r="V644" t="s">
        <v>626</v>
      </c>
      <c r="W644" t="s">
        <v>30</v>
      </c>
      <c r="X644" t="s">
        <v>1384</v>
      </c>
      <c r="Z644" s="43">
        <v>89</v>
      </c>
      <c r="AA644" s="43">
        <v>48</v>
      </c>
      <c r="AC644">
        <v>174</v>
      </c>
      <c r="AD644">
        <v>89</v>
      </c>
      <c r="AE644" s="12">
        <v>1791</v>
      </c>
      <c r="AF644" s="12">
        <v>5</v>
      </c>
      <c r="AG644" s="12">
        <v>11</v>
      </c>
      <c r="AH644" s="12">
        <v>360</v>
      </c>
      <c r="AI644"/>
      <c r="AJ644" t="s">
        <v>702</v>
      </c>
      <c r="AK644" t="s">
        <v>626</v>
      </c>
      <c r="AL644" t="s">
        <v>30</v>
      </c>
      <c r="AM644" t="s">
        <v>1384</v>
      </c>
      <c r="AN644" s="32"/>
      <c r="AO644">
        <v>125</v>
      </c>
      <c r="AP644">
        <v>34</v>
      </c>
      <c r="AR644" s="6">
        <f t="shared" si="36"/>
        <v>393.78000000000003</v>
      </c>
      <c r="AS644" s="6">
        <f t="shared" si="37"/>
        <v>-3.9466666666666503</v>
      </c>
      <c r="AT644" s="6">
        <f t="shared" si="38"/>
        <v>-2.4533333333333252</v>
      </c>
      <c r="AU644" s="6">
        <f t="shared" si="39"/>
        <v>5.919999999999991</v>
      </c>
    </row>
    <row r="645" spans="1:47" x14ac:dyDescent="0.35">
      <c r="A645">
        <v>152</v>
      </c>
      <c r="B645">
        <v>79</v>
      </c>
      <c r="C645" s="12">
        <v>1791</v>
      </c>
      <c r="D645" s="12">
        <v>5</v>
      </c>
      <c r="E645" s="12">
        <v>11</v>
      </c>
      <c r="F645"/>
      <c r="G645" s="31" t="s">
        <v>45</v>
      </c>
      <c r="H645" s="31" t="s">
        <v>1221</v>
      </c>
      <c r="I645" s="32" t="s">
        <v>506</v>
      </c>
      <c r="J645" t="s">
        <v>1384</v>
      </c>
      <c r="K645" s="32"/>
      <c r="L645" s="5">
        <v>49</v>
      </c>
      <c r="M645" s="5">
        <v>94</v>
      </c>
      <c r="O645" s="8">
        <v>176</v>
      </c>
      <c r="P645" s="8">
        <v>74</v>
      </c>
      <c r="Q645" s="7">
        <v>1791</v>
      </c>
      <c r="R645" s="7">
        <v>5</v>
      </c>
      <c r="S645" s="7">
        <v>11</v>
      </c>
      <c r="U645" s="31" t="s">
        <v>45</v>
      </c>
      <c r="V645" s="31" t="s">
        <v>1221</v>
      </c>
      <c r="W645" s="32" t="s">
        <v>506</v>
      </c>
      <c r="X645" t="s">
        <v>1384</v>
      </c>
      <c r="Z645" s="43">
        <v>24</v>
      </c>
      <c r="AA645" s="43">
        <v>97</v>
      </c>
      <c r="AC645">
        <v>174</v>
      </c>
      <c r="AD645">
        <v>89</v>
      </c>
      <c r="AE645" s="12">
        <v>1791</v>
      </c>
      <c r="AF645" s="12">
        <v>5</v>
      </c>
      <c r="AG645" s="12">
        <v>11</v>
      </c>
      <c r="AH645" s="12">
        <v>361</v>
      </c>
      <c r="AI645"/>
      <c r="AJ645" t="s">
        <v>45</v>
      </c>
      <c r="AK645" t="s">
        <v>1221</v>
      </c>
      <c r="AL645" s="32" t="s">
        <v>506</v>
      </c>
      <c r="AM645" t="s">
        <v>1384</v>
      </c>
      <c r="AN645" s="32"/>
      <c r="AO645">
        <v>42</v>
      </c>
      <c r="AP645">
        <v>66</v>
      </c>
      <c r="AR645" s="6">
        <f t="shared" si="36"/>
        <v>117.57</v>
      </c>
      <c r="AS645" s="6">
        <f t="shared" si="37"/>
        <v>2.3133333333333304</v>
      </c>
      <c r="AT645" s="6">
        <f t="shared" si="38"/>
        <v>1.1866666666666652</v>
      </c>
      <c r="AU645" s="6">
        <f t="shared" si="39"/>
        <v>-3.4700000000000024</v>
      </c>
    </row>
    <row r="646" spans="1:47" x14ac:dyDescent="0.35">
      <c r="A646">
        <v>152</v>
      </c>
      <c r="B646">
        <v>79</v>
      </c>
      <c r="C646" s="12">
        <v>1791</v>
      </c>
      <c r="D646" s="12">
        <v>5</v>
      </c>
      <c r="E646" s="12">
        <v>11</v>
      </c>
      <c r="F646"/>
      <c r="G646" s="31" t="s">
        <v>337</v>
      </c>
      <c r="H646" s="31" t="s">
        <v>624</v>
      </c>
      <c r="I646" s="32" t="s">
        <v>1111</v>
      </c>
      <c r="J646" t="s">
        <v>1384</v>
      </c>
      <c r="K646" s="32"/>
      <c r="L646" s="5">
        <v>2419</v>
      </c>
      <c r="M646" s="5">
        <v>40</v>
      </c>
      <c r="O646" s="8">
        <v>177</v>
      </c>
      <c r="P646" s="8">
        <v>90</v>
      </c>
      <c r="Q646" s="7">
        <v>1791</v>
      </c>
      <c r="R646" s="7">
        <v>5</v>
      </c>
      <c r="S646" s="7">
        <v>11</v>
      </c>
      <c r="U646" s="31" t="s">
        <v>337</v>
      </c>
      <c r="V646" s="31" t="s">
        <v>624</v>
      </c>
      <c r="W646" s="32" t="s">
        <v>1111</v>
      </c>
      <c r="X646" t="s">
        <v>1384</v>
      </c>
      <c r="Z646" s="43">
        <v>1209</v>
      </c>
      <c r="AA646" s="43">
        <v>70</v>
      </c>
      <c r="AC646">
        <v>173</v>
      </c>
      <c r="AD646">
        <v>89</v>
      </c>
      <c r="AE646" s="12">
        <v>1791</v>
      </c>
      <c r="AF646" s="12">
        <v>5</v>
      </c>
      <c r="AG646" s="12">
        <v>11</v>
      </c>
      <c r="AH646" s="12">
        <v>359</v>
      </c>
      <c r="AI646"/>
      <c r="AJ646" t="s">
        <v>337</v>
      </c>
      <c r="AK646" t="s">
        <v>624</v>
      </c>
      <c r="AL646" s="32" t="s">
        <v>1111</v>
      </c>
      <c r="AM646" t="s">
        <v>1384</v>
      </c>
      <c r="AN646" s="32"/>
      <c r="AO646">
        <v>765</v>
      </c>
      <c r="AP646">
        <v>13</v>
      </c>
      <c r="AR646" s="6">
        <f t="shared" si="36"/>
        <v>4394.2300000000005</v>
      </c>
      <c r="AS646" s="6">
        <f t="shared" si="37"/>
        <v>-466.40888888888878</v>
      </c>
      <c r="AT646" s="6">
        <f t="shared" si="38"/>
        <v>-232.90444444444441</v>
      </c>
      <c r="AU646" s="6">
        <f t="shared" si="39"/>
        <v>699.61333333333334</v>
      </c>
    </row>
    <row r="647" spans="1:47" x14ac:dyDescent="0.35">
      <c r="A647">
        <v>179</v>
      </c>
      <c r="B647">
        <v>93</v>
      </c>
      <c r="C647" s="12">
        <v>1791</v>
      </c>
      <c r="D647" s="12">
        <v>5</v>
      </c>
      <c r="E647" s="12">
        <v>11</v>
      </c>
      <c r="F647"/>
      <c r="G647" t="s">
        <v>47</v>
      </c>
      <c r="H647" t="s">
        <v>482</v>
      </c>
      <c r="I647" s="32" t="s">
        <v>61</v>
      </c>
      <c r="J647" s="32" t="s">
        <v>1384</v>
      </c>
      <c r="K647"/>
      <c r="L647" s="5">
        <v>380</v>
      </c>
      <c r="M647" s="5">
        <v>70</v>
      </c>
      <c r="O647" s="8">
        <v>177</v>
      </c>
      <c r="P647" s="8">
        <v>91</v>
      </c>
      <c r="Q647" s="7">
        <v>1791</v>
      </c>
      <c r="R647" s="7">
        <v>5</v>
      </c>
      <c r="S647" s="7">
        <v>11</v>
      </c>
      <c r="U647" s="31" t="s">
        <v>47</v>
      </c>
      <c r="V647" s="31" t="s">
        <v>482</v>
      </c>
      <c r="W647" s="32" t="s">
        <v>61</v>
      </c>
      <c r="X647" s="32" t="s">
        <v>1384</v>
      </c>
      <c r="Z647" s="43">
        <v>190</v>
      </c>
      <c r="AA647" s="43">
        <v>36</v>
      </c>
      <c r="AC647">
        <v>173</v>
      </c>
      <c r="AD647">
        <v>89</v>
      </c>
      <c r="AE647" s="12">
        <v>1791</v>
      </c>
      <c r="AF647" s="12">
        <v>5</v>
      </c>
      <c r="AG647" s="12">
        <v>11</v>
      </c>
      <c r="AH647" s="12">
        <v>359</v>
      </c>
      <c r="AI647"/>
      <c r="AJ647" t="s">
        <v>47</v>
      </c>
      <c r="AK647" t="s">
        <v>482</v>
      </c>
      <c r="AL647" s="32" t="s">
        <v>61</v>
      </c>
      <c r="AM647" s="32" t="s">
        <v>1384</v>
      </c>
      <c r="AN647" s="32"/>
      <c r="AO647">
        <v>102</v>
      </c>
      <c r="AP647">
        <v>78</v>
      </c>
      <c r="AR647" s="6">
        <f t="shared" si="36"/>
        <v>673.84</v>
      </c>
      <c r="AS647" s="6">
        <f t="shared" si="37"/>
        <v>-81.215555555555582</v>
      </c>
      <c r="AT647" s="6">
        <f t="shared" si="38"/>
        <v>-40.957777777777792</v>
      </c>
      <c r="AU647" s="6">
        <f t="shared" si="39"/>
        <v>121.83333333333334</v>
      </c>
    </row>
    <row r="648" spans="1:47" x14ac:dyDescent="0.35">
      <c r="A648"/>
      <c r="B648"/>
      <c r="C648" s="12"/>
      <c r="D648" s="12"/>
      <c r="E648" s="12"/>
      <c r="F648"/>
      <c r="G648"/>
      <c r="H648"/>
      <c r="I648"/>
      <c r="J648" s="32"/>
      <c r="K648"/>
      <c r="L648" s="5"/>
      <c r="M648" s="5"/>
      <c r="AC648">
        <v>174</v>
      </c>
      <c r="AD648">
        <v>89</v>
      </c>
      <c r="AE648" s="12">
        <v>1791</v>
      </c>
      <c r="AF648" s="12">
        <v>5</v>
      </c>
      <c r="AG648" s="12">
        <v>11</v>
      </c>
      <c r="AH648" s="12">
        <v>359</v>
      </c>
      <c r="AI648"/>
      <c r="AJ648" t="s">
        <v>47</v>
      </c>
      <c r="AK648" t="s">
        <v>482</v>
      </c>
      <c r="AL648" s="32"/>
      <c r="AM648" s="32"/>
      <c r="AN648" s="32"/>
      <c r="AO648">
        <v>55</v>
      </c>
      <c r="AP648">
        <v>27</v>
      </c>
      <c r="AR648" s="6">
        <f t="shared" si="36"/>
        <v>55.27</v>
      </c>
      <c r="AS648" s="6">
        <f t="shared" si="37"/>
        <v>24.564444444444444</v>
      </c>
      <c r="AT648" s="6">
        <f t="shared" si="38"/>
        <v>12.282222222222222</v>
      </c>
      <c r="AU648" s="6">
        <f t="shared" si="39"/>
        <v>-36.846666666666671</v>
      </c>
    </row>
    <row r="649" spans="1:47" x14ac:dyDescent="0.35">
      <c r="A649">
        <v>179</v>
      </c>
      <c r="B649">
        <v>93</v>
      </c>
      <c r="C649" s="12">
        <v>1791</v>
      </c>
      <c r="D649" s="12">
        <v>5</v>
      </c>
      <c r="E649" s="12">
        <v>11</v>
      </c>
      <c r="F649"/>
      <c r="G649" t="s">
        <v>55</v>
      </c>
      <c r="H649" t="s">
        <v>625</v>
      </c>
      <c r="I649" t="s">
        <v>475</v>
      </c>
      <c r="J649" t="s">
        <v>1384</v>
      </c>
      <c r="K649"/>
      <c r="L649" s="5">
        <v>181</v>
      </c>
      <c r="M649" s="5">
        <v>98</v>
      </c>
      <c r="O649" s="8">
        <v>177</v>
      </c>
      <c r="P649" s="8">
        <v>91</v>
      </c>
      <c r="Q649" s="7">
        <v>1791</v>
      </c>
      <c r="R649" s="7">
        <v>5</v>
      </c>
      <c r="S649" s="7">
        <v>11</v>
      </c>
      <c r="U649" s="31" t="s">
        <v>55</v>
      </c>
      <c r="V649" s="31" t="s">
        <v>625</v>
      </c>
      <c r="W649" s="32" t="s">
        <v>475</v>
      </c>
      <c r="X649" t="s">
        <v>1384</v>
      </c>
      <c r="Z649" s="43">
        <v>90</v>
      </c>
      <c r="AA649" s="43">
        <v>99</v>
      </c>
      <c r="AC649">
        <v>173</v>
      </c>
      <c r="AD649">
        <v>89</v>
      </c>
      <c r="AE649" s="12">
        <v>1791</v>
      </c>
      <c r="AF649" s="12">
        <v>5</v>
      </c>
      <c r="AG649" s="12">
        <v>11</v>
      </c>
      <c r="AH649" s="12">
        <v>359</v>
      </c>
      <c r="AI649"/>
      <c r="AJ649" t="s">
        <v>55</v>
      </c>
      <c r="AK649" t="s">
        <v>625</v>
      </c>
      <c r="AL649" s="32" t="s">
        <v>475</v>
      </c>
      <c r="AM649" t="s">
        <v>1384</v>
      </c>
      <c r="AN649" s="32"/>
      <c r="AO649">
        <v>49</v>
      </c>
      <c r="AP649">
        <v>13</v>
      </c>
      <c r="AR649" s="6">
        <f t="shared" si="36"/>
        <v>322.10000000000002</v>
      </c>
      <c r="AS649" s="6">
        <f t="shared" si="37"/>
        <v>-38.824444444444431</v>
      </c>
      <c r="AT649" s="6">
        <f t="shared" si="38"/>
        <v>-19.402222222222218</v>
      </c>
      <c r="AU649" s="6">
        <f t="shared" si="39"/>
        <v>58.236666666666672</v>
      </c>
    </row>
    <row r="650" spans="1:47" x14ac:dyDescent="0.35">
      <c r="A650">
        <v>181</v>
      </c>
      <c r="B650">
        <v>94</v>
      </c>
      <c r="C650" s="12">
        <v>1791</v>
      </c>
      <c r="D650" s="12">
        <v>5</v>
      </c>
      <c r="E650" s="12">
        <v>11</v>
      </c>
      <c r="F650"/>
      <c r="G650" t="s">
        <v>245</v>
      </c>
      <c r="H650" t="s">
        <v>628</v>
      </c>
      <c r="I650" t="s">
        <v>543</v>
      </c>
      <c r="J650" t="s">
        <v>1384</v>
      </c>
      <c r="K650"/>
      <c r="L650" s="5">
        <v>68</v>
      </c>
      <c r="M650" s="5">
        <v>82</v>
      </c>
      <c r="O650" s="8">
        <v>177</v>
      </c>
      <c r="P650" s="8">
        <v>91</v>
      </c>
      <c r="Q650" s="7">
        <v>1791</v>
      </c>
      <c r="R650" s="7">
        <v>5</v>
      </c>
      <c r="S650" s="7">
        <v>11</v>
      </c>
      <c r="U650" s="31" t="s">
        <v>245</v>
      </c>
      <c r="V650" s="31" t="s">
        <v>628</v>
      </c>
      <c r="W650" s="32" t="s">
        <v>506</v>
      </c>
      <c r="X650" t="s">
        <v>1384</v>
      </c>
      <c r="Z650" s="43">
        <v>34</v>
      </c>
      <c r="AA650" s="43">
        <v>42</v>
      </c>
      <c r="AC650">
        <v>174</v>
      </c>
      <c r="AD650">
        <v>89</v>
      </c>
      <c r="AE650" s="12">
        <v>1791</v>
      </c>
      <c r="AF650" s="12">
        <v>5</v>
      </c>
      <c r="AG650" s="12">
        <v>11</v>
      </c>
      <c r="AH650" s="12">
        <v>361</v>
      </c>
      <c r="AI650"/>
      <c r="AJ650" t="s">
        <v>245</v>
      </c>
      <c r="AK650" t="s">
        <v>628</v>
      </c>
      <c r="AL650" s="32" t="s">
        <v>506</v>
      </c>
      <c r="AM650" t="s">
        <v>1384</v>
      </c>
      <c r="AN650" s="32"/>
      <c r="AO650">
        <v>56</v>
      </c>
      <c r="AP650">
        <v>84</v>
      </c>
      <c r="AR650" s="6">
        <f t="shared" ref="AR650:AR711" si="40">+L650+M650/100+Z650+AA650/100+AO650+AP650/100</f>
        <v>160.08000000000001</v>
      </c>
      <c r="AS650" s="6">
        <f t="shared" ref="AS650:AS711" si="41">+(4/9)*AR650-L650-M650/100</f>
        <v>2.3266666666666755</v>
      </c>
      <c r="AT650" s="6">
        <f t="shared" ref="AT650:AT711" si="42">+(2/9)*AR650-Z650-M650/100</f>
        <v>0.75333333333333774</v>
      </c>
      <c r="AU650" s="6">
        <f t="shared" ref="AU650:AU711" si="43">+(3/9)*AR650-AO650-AP650/100</f>
        <v>-3.4800000000000004</v>
      </c>
    </row>
    <row r="651" spans="1:47" x14ac:dyDescent="0.35">
      <c r="A651">
        <v>179</v>
      </c>
      <c r="B651">
        <v>93</v>
      </c>
      <c r="C651" s="12">
        <v>1791</v>
      </c>
      <c r="D651" s="12">
        <v>5</v>
      </c>
      <c r="E651" s="12">
        <v>11</v>
      </c>
      <c r="F651"/>
      <c r="G651" t="s">
        <v>700</v>
      </c>
      <c r="H651"/>
      <c r="J651" s="32"/>
      <c r="K651" t="s">
        <v>701</v>
      </c>
      <c r="L651" s="5">
        <v>85</v>
      </c>
      <c r="M651" s="5">
        <v>41</v>
      </c>
      <c r="O651" s="8">
        <v>177</v>
      </c>
      <c r="P651" s="8">
        <v>91</v>
      </c>
      <c r="Q651" s="7">
        <v>1791</v>
      </c>
      <c r="R651" s="7">
        <v>5</v>
      </c>
      <c r="S651" s="7">
        <v>11</v>
      </c>
      <c r="U651" s="31" t="s">
        <v>1112</v>
      </c>
      <c r="Y651" s="32" t="s">
        <v>1113</v>
      </c>
      <c r="Z651" s="43">
        <v>42</v>
      </c>
      <c r="AA651" s="43">
        <v>71</v>
      </c>
      <c r="AC651">
        <v>174</v>
      </c>
      <c r="AD651">
        <v>89</v>
      </c>
      <c r="AE651" s="12">
        <v>1791</v>
      </c>
      <c r="AF651" s="12">
        <v>5</v>
      </c>
      <c r="AG651" s="12">
        <v>11</v>
      </c>
      <c r="AH651" s="12">
        <v>360</v>
      </c>
      <c r="AI651"/>
      <c r="AJ651" t="s">
        <v>1435</v>
      </c>
      <c r="AK651"/>
      <c r="AL651" s="32"/>
      <c r="AM651" s="32"/>
      <c r="AN651" s="32" t="s">
        <v>1113</v>
      </c>
      <c r="AO651">
        <v>46</v>
      </c>
      <c r="AP651">
        <v>11</v>
      </c>
      <c r="AR651" s="6">
        <f t="shared" si="40"/>
        <v>174.23000000000002</v>
      </c>
      <c r="AS651" s="6">
        <f t="shared" si="41"/>
        <v>-7.9744444444444476</v>
      </c>
      <c r="AT651" s="6">
        <f t="shared" si="42"/>
        <v>-3.6922222222222238</v>
      </c>
      <c r="AU651" s="6">
        <f t="shared" si="43"/>
        <v>11.966666666666669</v>
      </c>
    </row>
    <row r="652" spans="1:47" x14ac:dyDescent="0.35">
      <c r="A652">
        <v>182</v>
      </c>
      <c r="B652">
        <v>94</v>
      </c>
      <c r="C652" s="12">
        <v>1791</v>
      </c>
      <c r="D652" s="12">
        <v>5</v>
      </c>
      <c r="E652" s="12">
        <v>12</v>
      </c>
      <c r="F652"/>
      <c r="G652" t="s">
        <v>123</v>
      </c>
      <c r="H652" t="s">
        <v>630</v>
      </c>
      <c r="I652" t="s">
        <v>711</v>
      </c>
      <c r="J652" s="32" t="s">
        <v>1385</v>
      </c>
      <c r="K652"/>
      <c r="L652" s="5">
        <v>2206</v>
      </c>
      <c r="M652" s="5">
        <v>72</v>
      </c>
      <c r="O652" s="8">
        <v>177</v>
      </c>
      <c r="P652" s="8">
        <v>91</v>
      </c>
      <c r="Q652" s="7">
        <v>1791</v>
      </c>
      <c r="R652" s="7">
        <v>5</v>
      </c>
      <c r="S652" s="7">
        <v>12</v>
      </c>
      <c r="U652" s="31" t="s">
        <v>123</v>
      </c>
      <c r="V652" s="31" t="s">
        <v>630</v>
      </c>
      <c r="W652" s="32" t="s">
        <v>711</v>
      </c>
      <c r="X652" s="32" t="s">
        <v>1385</v>
      </c>
      <c r="Z652" s="43">
        <v>1103</v>
      </c>
      <c r="AA652" s="43">
        <v>36</v>
      </c>
      <c r="AC652">
        <v>174</v>
      </c>
      <c r="AD652">
        <v>89</v>
      </c>
      <c r="AE652" s="12">
        <v>1791</v>
      </c>
      <c r="AF652" s="12">
        <v>5</v>
      </c>
      <c r="AG652" s="12">
        <v>12</v>
      </c>
      <c r="AH652" s="12">
        <v>363</v>
      </c>
      <c r="AI652"/>
      <c r="AJ652" t="s">
        <v>123</v>
      </c>
      <c r="AK652" t="s">
        <v>630</v>
      </c>
      <c r="AL652" s="32" t="s">
        <v>711</v>
      </c>
      <c r="AM652" s="32" t="s">
        <v>1385</v>
      </c>
      <c r="AN652" s="32"/>
      <c r="AO652">
        <v>595</v>
      </c>
      <c r="AP652">
        <v>81</v>
      </c>
      <c r="AR652" s="6">
        <f t="shared" si="40"/>
        <v>3905.89</v>
      </c>
      <c r="AS652" s="6">
        <f t="shared" si="41"/>
        <v>-470.76888888888902</v>
      </c>
      <c r="AT652" s="6">
        <f t="shared" si="42"/>
        <v>-235.7444444444445</v>
      </c>
      <c r="AU652" s="6">
        <f t="shared" si="43"/>
        <v>706.15333333333319</v>
      </c>
    </row>
    <row r="653" spans="1:47" x14ac:dyDescent="0.35">
      <c r="A653">
        <v>182</v>
      </c>
      <c r="B653">
        <v>94</v>
      </c>
      <c r="C653" s="12">
        <v>1791</v>
      </c>
      <c r="D653" s="12">
        <v>5</v>
      </c>
      <c r="E653" s="12">
        <v>12</v>
      </c>
      <c r="F653"/>
      <c r="G653" t="s">
        <v>337</v>
      </c>
      <c r="H653" t="s">
        <v>614</v>
      </c>
      <c r="I653" s="32"/>
      <c r="J653" s="32"/>
      <c r="K653"/>
      <c r="L653" s="5">
        <v>1792</v>
      </c>
      <c r="M653" s="5">
        <v>53</v>
      </c>
      <c r="O653" s="8">
        <v>177</v>
      </c>
      <c r="P653" s="8">
        <v>91</v>
      </c>
      <c r="Q653" s="7">
        <v>1791</v>
      </c>
      <c r="R653" s="7">
        <v>5</v>
      </c>
      <c r="S653" s="7">
        <v>12</v>
      </c>
      <c r="U653" s="31" t="s">
        <v>337</v>
      </c>
      <c r="V653" s="31" t="s">
        <v>614</v>
      </c>
      <c r="Z653" s="43">
        <v>896</v>
      </c>
      <c r="AA653" s="43">
        <v>27</v>
      </c>
      <c r="AC653">
        <v>174</v>
      </c>
      <c r="AD653">
        <v>89</v>
      </c>
      <c r="AE653" s="12">
        <v>1791</v>
      </c>
      <c r="AF653" s="12">
        <v>5</v>
      </c>
      <c r="AG653" s="12">
        <v>12</v>
      </c>
      <c r="AH653" s="12">
        <v>362</v>
      </c>
      <c r="AI653"/>
      <c r="AJ653" t="s">
        <v>337</v>
      </c>
      <c r="AK653" t="s">
        <v>614</v>
      </c>
      <c r="AL653" s="32"/>
      <c r="AM653" s="32"/>
      <c r="AN653" s="32"/>
      <c r="AO653">
        <v>483</v>
      </c>
      <c r="AP653">
        <v>97</v>
      </c>
      <c r="AR653" s="6">
        <f t="shared" si="40"/>
        <v>3172.7699999999995</v>
      </c>
      <c r="AS653" s="6">
        <f t="shared" si="41"/>
        <v>-382.41000000000031</v>
      </c>
      <c r="AT653" s="6">
        <f t="shared" si="42"/>
        <v>-191.47000000000017</v>
      </c>
      <c r="AU653" s="6">
        <f t="shared" si="43"/>
        <v>573.61999999999966</v>
      </c>
    </row>
    <row r="654" spans="1:47" x14ac:dyDescent="0.35">
      <c r="A654">
        <v>182</v>
      </c>
      <c r="B654">
        <v>94</v>
      </c>
      <c r="C654" s="12">
        <v>1791</v>
      </c>
      <c r="D654" s="12">
        <v>5</v>
      </c>
      <c r="E654" s="12">
        <v>12</v>
      </c>
      <c r="F654"/>
      <c r="G654" t="s">
        <v>145</v>
      </c>
      <c r="H654" t="s">
        <v>568</v>
      </c>
      <c r="I654" t="s">
        <v>24</v>
      </c>
      <c r="J654" s="32" t="s">
        <v>1384</v>
      </c>
      <c r="K654"/>
      <c r="L654" s="5">
        <v>239</v>
      </c>
      <c r="M654" s="5">
        <v>86</v>
      </c>
      <c r="O654" s="8">
        <v>177</v>
      </c>
      <c r="P654" s="8">
        <v>91</v>
      </c>
      <c r="Q654" s="7">
        <v>1791</v>
      </c>
      <c r="R654" s="7">
        <v>5</v>
      </c>
      <c r="S654" s="7">
        <v>12</v>
      </c>
      <c r="U654" s="31" t="s">
        <v>145</v>
      </c>
      <c r="V654" s="31" t="s">
        <v>568</v>
      </c>
      <c r="W654" s="32" t="s">
        <v>24</v>
      </c>
      <c r="X654" s="32" t="s">
        <v>1384</v>
      </c>
      <c r="Z654" s="43">
        <v>119</v>
      </c>
      <c r="AA654" s="43">
        <v>94</v>
      </c>
      <c r="AC654">
        <v>174</v>
      </c>
      <c r="AD654">
        <v>89</v>
      </c>
      <c r="AE654" s="12">
        <v>1791</v>
      </c>
      <c r="AF654" s="12">
        <v>5</v>
      </c>
      <c r="AG654" s="12">
        <v>12</v>
      </c>
      <c r="AH654" s="12">
        <v>362</v>
      </c>
      <c r="AI654"/>
      <c r="AJ654" t="s">
        <v>145</v>
      </c>
      <c r="AK654" t="s">
        <v>1280</v>
      </c>
      <c r="AL654" s="32" t="s">
        <v>24</v>
      </c>
      <c r="AM654" s="32" t="s">
        <v>1384</v>
      </c>
      <c r="AN654" s="32"/>
      <c r="AO654">
        <v>64</v>
      </c>
      <c r="AP654">
        <v>75</v>
      </c>
      <c r="AR654" s="6">
        <f t="shared" si="40"/>
        <v>424.55</v>
      </c>
      <c r="AS654" s="6">
        <f t="shared" si="41"/>
        <v>-51.171111111111102</v>
      </c>
      <c r="AT654" s="6">
        <f t="shared" si="42"/>
        <v>-25.515555555555551</v>
      </c>
      <c r="AU654" s="6">
        <f t="shared" si="43"/>
        <v>76.766666666666652</v>
      </c>
    </row>
    <row r="655" spans="1:47" x14ac:dyDescent="0.35">
      <c r="A655">
        <v>182</v>
      </c>
      <c r="B655">
        <v>94</v>
      </c>
      <c r="C655" s="12">
        <v>1791</v>
      </c>
      <c r="D655" s="12">
        <v>5</v>
      </c>
      <c r="E655" s="12">
        <v>12</v>
      </c>
      <c r="F655"/>
      <c r="G655" t="s">
        <v>45</v>
      </c>
      <c r="H655" t="s">
        <v>629</v>
      </c>
      <c r="I655" t="s">
        <v>475</v>
      </c>
      <c r="J655" t="s">
        <v>1384</v>
      </c>
      <c r="K655"/>
      <c r="L655" s="5">
        <v>104</v>
      </c>
      <c r="M655" s="5">
        <v>12</v>
      </c>
      <c r="O655" s="8">
        <v>179</v>
      </c>
      <c r="P655" s="8">
        <v>91</v>
      </c>
      <c r="Q655" s="7">
        <v>1791</v>
      </c>
      <c r="R655" s="7">
        <v>5</v>
      </c>
      <c r="S655" s="7">
        <v>12</v>
      </c>
      <c r="U655" s="31" t="s">
        <v>45</v>
      </c>
      <c r="V655" s="31" t="s">
        <v>629</v>
      </c>
      <c r="W655" s="32" t="s">
        <v>475</v>
      </c>
      <c r="X655" t="s">
        <v>1384</v>
      </c>
      <c r="Z655" s="43">
        <v>52</v>
      </c>
      <c r="AA655" s="43">
        <v>6</v>
      </c>
      <c r="AC655">
        <v>174</v>
      </c>
      <c r="AD655">
        <v>89</v>
      </c>
      <c r="AE655" s="12">
        <v>1791</v>
      </c>
      <c r="AF655" s="12">
        <v>5</v>
      </c>
      <c r="AG655" s="12">
        <v>12</v>
      </c>
      <c r="AH655" s="12">
        <v>362</v>
      </c>
      <c r="AI655"/>
      <c r="AJ655" t="s">
        <v>45</v>
      </c>
      <c r="AK655" t="s">
        <v>629</v>
      </c>
      <c r="AL655" s="32" t="s">
        <v>475</v>
      </c>
      <c r="AM655" t="s">
        <v>1384</v>
      </c>
      <c r="AN655" s="32"/>
      <c r="AO655">
        <v>28</v>
      </c>
      <c r="AP655">
        <v>11</v>
      </c>
      <c r="AR655" s="6">
        <f t="shared" si="40"/>
        <v>184.29000000000002</v>
      </c>
      <c r="AS655" s="6">
        <f t="shared" si="41"/>
        <v>-22.213333333333335</v>
      </c>
      <c r="AT655" s="6">
        <f t="shared" si="42"/>
        <v>-11.166666666666666</v>
      </c>
      <c r="AU655" s="6">
        <f t="shared" si="43"/>
        <v>33.320000000000007</v>
      </c>
    </row>
    <row r="656" spans="1:47" x14ac:dyDescent="0.35">
      <c r="A656">
        <v>183</v>
      </c>
      <c r="B656">
        <v>95</v>
      </c>
      <c r="C656" s="12">
        <v>1791</v>
      </c>
      <c r="D656" s="12">
        <v>5</v>
      </c>
      <c r="E656" s="12">
        <v>13</v>
      </c>
      <c r="F656"/>
      <c r="G656" t="s">
        <v>55</v>
      </c>
      <c r="H656" t="s">
        <v>155</v>
      </c>
      <c r="I656" t="s">
        <v>333</v>
      </c>
      <c r="J656" t="s">
        <v>1384</v>
      </c>
      <c r="K656"/>
      <c r="L656" s="5">
        <v>300</v>
      </c>
      <c r="M656" s="5"/>
      <c r="O656" s="8">
        <v>179</v>
      </c>
      <c r="P656" s="8">
        <v>92</v>
      </c>
      <c r="Q656" s="7">
        <v>1791</v>
      </c>
      <c r="R656" s="7">
        <v>5</v>
      </c>
      <c r="S656" s="7">
        <v>13</v>
      </c>
      <c r="U656" s="31" t="s">
        <v>55</v>
      </c>
      <c r="V656" s="31" t="s">
        <v>155</v>
      </c>
      <c r="W656" s="32" t="s">
        <v>61</v>
      </c>
      <c r="X656" t="s">
        <v>1384</v>
      </c>
      <c r="Z656" s="43">
        <v>150</v>
      </c>
      <c r="AC656">
        <v>174</v>
      </c>
      <c r="AD656">
        <v>89</v>
      </c>
      <c r="AE656" s="12">
        <v>1791</v>
      </c>
      <c r="AF656" s="12">
        <v>5</v>
      </c>
      <c r="AG656" s="12">
        <v>13</v>
      </c>
      <c r="AH656" s="12">
        <v>363</v>
      </c>
      <c r="AI656"/>
      <c r="AJ656" t="s">
        <v>55</v>
      </c>
      <c r="AK656" t="s">
        <v>155</v>
      </c>
      <c r="AL656" s="32" t="s">
        <v>61</v>
      </c>
      <c r="AM656" t="s">
        <v>1384</v>
      </c>
      <c r="AN656" s="32"/>
      <c r="AO656">
        <v>81</v>
      </c>
      <c r="AP656"/>
      <c r="AR656" s="6">
        <f t="shared" si="40"/>
        <v>531</v>
      </c>
      <c r="AS656" s="6">
        <f t="shared" si="41"/>
        <v>-64</v>
      </c>
      <c r="AT656" s="6">
        <f t="shared" si="42"/>
        <v>-32</v>
      </c>
      <c r="AU656" s="6">
        <f t="shared" si="43"/>
        <v>96</v>
      </c>
    </row>
    <row r="657" spans="1:47" x14ac:dyDescent="0.35">
      <c r="A657" s="40">
        <v>183</v>
      </c>
      <c r="B657" s="40">
        <v>95</v>
      </c>
      <c r="C657" s="41">
        <v>1791</v>
      </c>
      <c r="D657" s="41">
        <v>5</v>
      </c>
      <c r="E657" s="41">
        <v>13</v>
      </c>
      <c r="F657" s="40"/>
      <c r="G657" s="40" t="s">
        <v>120</v>
      </c>
      <c r="H657" s="40" t="s">
        <v>712</v>
      </c>
      <c r="I657" s="40" t="s">
        <v>564</v>
      </c>
      <c r="J657" t="s">
        <v>1384</v>
      </c>
      <c r="K657" s="40"/>
      <c r="L657" s="52">
        <v>1160</v>
      </c>
      <c r="M657" s="52">
        <v>69</v>
      </c>
      <c r="O657" s="8">
        <v>179</v>
      </c>
      <c r="P657" s="8">
        <v>92</v>
      </c>
      <c r="Q657" s="7">
        <v>1791</v>
      </c>
      <c r="R657" s="7">
        <v>5</v>
      </c>
      <c r="S657" s="7">
        <v>13</v>
      </c>
      <c r="U657" s="31" t="s">
        <v>120</v>
      </c>
      <c r="V657" s="31" t="s">
        <v>712</v>
      </c>
      <c r="W657" s="32" t="s">
        <v>1114</v>
      </c>
      <c r="X657" t="s">
        <v>1384</v>
      </c>
      <c r="Z657" s="43">
        <v>580</v>
      </c>
      <c r="AA657" s="43">
        <v>35</v>
      </c>
      <c r="AC657" s="40">
        <v>174</v>
      </c>
      <c r="AD657" s="40">
        <v>89</v>
      </c>
      <c r="AE657" s="41">
        <v>1791</v>
      </c>
      <c r="AF657" s="41">
        <v>5</v>
      </c>
      <c r="AG657" s="41">
        <v>13</v>
      </c>
      <c r="AH657" s="41">
        <v>363</v>
      </c>
      <c r="AI657" s="40"/>
      <c r="AJ657" s="40" t="s">
        <v>120</v>
      </c>
      <c r="AK657" s="40" t="s">
        <v>712</v>
      </c>
      <c r="AL657" s="32" t="s">
        <v>1114</v>
      </c>
      <c r="AM657" t="s">
        <v>1384</v>
      </c>
      <c r="AN657" s="32"/>
      <c r="AO657" s="40">
        <v>313</v>
      </c>
      <c r="AP657" s="40">
        <v>37</v>
      </c>
      <c r="AR657" s="6">
        <f t="shared" si="40"/>
        <v>2054.41</v>
      </c>
      <c r="AS657" s="6">
        <f t="shared" si="41"/>
        <v>-247.61888888888899</v>
      </c>
      <c r="AT657" s="6">
        <f t="shared" si="42"/>
        <v>-124.15444444444449</v>
      </c>
      <c r="AU657" s="6">
        <f t="shared" si="43"/>
        <v>371.43333333333328</v>
      </c>
    </row>
    <row r="658" spans="1:47" x14ac:dyDescent="0.35">
      <c r="A658">
        <v>152</v>
      </c>
      <c r="B658">
        <v>79</v>
      </c>
      <c r="C658" s="12">
        <v>1791</v>
      </c>
      <c r="D658" s="12">
        <v>5</v>
      </c>
      <c r="E658" s="12">
        <v>14</v>
      </c>
      <c r="F658"/>
      <c r="G658" s="31" t="s">
        <v>71</v>
      </c>
      <c r="H658" s="31" t="s">
        <v>98</v>
      </c>
      <c r="I658" s="32" t="s">
        <v>24</v>
      </c>
      <c r="J658" s="32" t="s">
        <v>1384</v>
      </c>
      <c r="K658" s="32" t="s">
        <v>25</v>
      </c>
      <c r="L658" s="5">
        <v>1236</v>
      </c>
      <c r="M658" s="5">
        <v>5</v>
      </c>
      <c r="O658" s="8">
        <v>120</v>
      </c>
      <c r="P658" s="8">
        <v>92</v>
      </c>
      <c r="Q658" s="7">
        <v>1791</v>
      </c>
      <c r="R658" s="7">
        <v>5</v>
      </c>
      <c r="S658" s="7">
        <v>16</v>
      </c>
      <c r="U658" s="31" t="s">
        <v>71</v>
      </c>
      <c r="V658" s="31" t="s">
        <v>98</v>
      </c>
      <c r="W658" s="32" t="s">
        <v>24</v>
      </c>
      <c r="X658" s="32" t="s">
        <v>1384</v>
      </c>
      <c r="Y658" s="32" t="s">
        <v>25</v>
      </c>
      <c r="Z658" s="43">
        <v>618</v>
      </c>
      <c r="AA658" s="43">
        <v>3</v>
      </c>
      <c r="AC658">
        <v>174</v>
      </c>
      <c r="AD658">
        <v>89</v>
      </c>
      <c r="AE658" s="12">
        <v>1791</v>
      </c>
      <c r="AF658" s="12">
        <v>5</v>
      </c>
      <c r="AG658" s="12">
        <v>16</v>
      </c>
      <c r="AH658" s="12">
        <v>365</v>
      </c>
      <c r="AI658"/>
      <c r="AJ658" t="s">
        <v>71</v>
      </c>
      <c r="AK658" t="s">
        <v>98</v>
      </c>
      <c r="AL658" s="32" t="s">
        <v>24</v>
      </c>
      <c r="AM658" s="32" t="s">
        <v>1384</v>
      </c>
      <c r="AN658" s="32" t="s">
        <v>25</v>
      </c>
      <c r="AO658">
        <v>345</v>
      </c>
      <c r="AP658">
        <v>7</v>
      </c>
      <c r="AR658" s="6">
        <f t="shared" si="40"/>
        <v>2199.15</v>
      </c>
      <c r="AS658" s="6">
        <f t="shared" si="41"/>
        <v>-258.65000000000003</v>
      </c>
      <c r="AT658" s="6">
        <f t="shared" si="42"/>
        <v>-129.35000000000002</v>
      </c>
      <c r="AU658" s="6">
        <f t="shared" si="43"/>
        <v>387.97999999999996</v>
      </c>
    </row>
    <row r="659" spans="1:47" x14ac:dyDescent="0.35">
      <c r="A659">
        <v>152</v>
      </c>
      <c r="B659">
        <v>79</v>
      </c>
      <c r="C659" s="12">
        <v>1791</v>
      </c>
      <c r="D659" s="12">
        <v>5</v>
      </c>
      <c r="E659" s="12">
        <v>14</v>
      </c>
      <c r="F659"/>
      <c r="G659" s="31" t="s">
        <v>71</v>
      </c>
      <c r="H659" s="31" t="s">
        <v>98</v>
      </c>
      <c r="I659" s="32" t="s">
        <v>24</v>
      </c>
      <c r="J659" s="32" t="s">
        <v>1384</v>
      </c>
      <c r="K659" s="32" t="s">
        <v>25</v>
      </c>
      <c r="L659" s="5">
        <v>1623</v>
      </c>
      <c r="M659" s="5">
        <v>76</v>
      </c>
      <c r="O659" s="8">
        <v>180</v>
      </c>
      <c r="P659" s="8">
        <v>92</v>
      </c>
      <c r="Q659" s="7">
        <v>1791</v>
      </c>
      <c r="R659" s="7">
        <v>5</v>
      </c>
      <c r="S659" s="7">
        <v>17</v>
      </c>
      <c r="U659" s="31" t="s">
        <v>71</v>
      </c>
      <c r="V659" s="31" t="s">
        <v>98</v>
      </c>
      <c r="W659" s="32" t="s">
        <v>24</v>
      </c>
      <c r="X659" s="32" t="s">
        <v>1384</v>
      </c>
      <c r="Y659" s="32" t="s">
        <v>25</v>
      </c>
      <c r="Z659" s="43">
        <v>811</v>
      </c>
      <c r="AA659" s="43">
        <v>89</v>
      </c>
      <c r="AC659">
        <v>174</v>
      </c>
      <c r="AD659">
        <v>89</v>
      </c>
      <c r="AE659" s="12">
        <v>1791</v>
      </c>
      <c r="AF659" s="12">
        <v>5</v>
      </c>
      <c r="AG659" s="12">
        <v>17</v>
      </c>
      <c r="AH659" s="12">
        <v>367</v>
      </c>
      <c r="AI659"/>
      <c r="AJ659" t="s">
        <v>71</v>
      </c>
      <c r="AK659" t="s">
        <v>98</v>
      </c>
      <c r="AL659" s="32" t="s">
        <v>24</v>
      </c>
      <c r="AM659" s="32" t="s">
        <v>1384</v>
      </c>
      <c r="AN659" s="32" t="s">
        <v>25</v>
      </c>
      <c r="AO659">
        <v>438</v>
      </c>
      <c r="AP659">
        <v>83</v>
      </c>
      <c r="AR659" s="6">
        <f t="shared" si="40"/>
        <v>2874.48</v>
      </c>
      <c r="AS659" s="6">
        <f t="shared" si="41"/>
        <v>-346.21333333333337</v>
      </c>
      <c r="AT659" s="6">
        <f t="shared" si="42"/>
        <v>-172.98666666666668</v>
      </c>
      <c r="AU659" s="6">
        <f t="shared" si="43"/>
        <v>519.32999999999993</v>
      </c>
    </row>
    <row r="660" spans="1:47" x14ac:dyDescent="0.35">
      <c r="A660">
        <v>53</v>
      </c>
      <c r="B660">
        <v>29</v>
      </c>
      <c r="C660" s="12">
        <v>1791</v>
      </c>
      <c r="D660" s="12">
        <v>5</v>
      </c>
      <c r="E660" s="12">
        <v>14</v>
      </c>
      <c r="F660" t="s">
        <v>50</v>
      </c>
      <c r="G660" t="s">
        <v>144</v>
      </c>
      <c r="H660" t="s">
        <v>49</v>
      </c>
      <c r="I660" t="s">
        <v>24</v>
      </c>
      <c r="J660" s="32" t="s">
        <v>1384</v>
      </c>
      <c r="K660" t="s">
        <v>260</v>
      </c>
      <c r="L660" s="5">
        <v>4200</v>
      </c>
      <c r="M660" s="5">
        <v>35</v>
      </c>
      <c r="O660" s="8">
        <v>179</v>
      </c>
      <c r="P660" s="8">
        <v>92</v>
      </c>
      <c r="Q660" s="7">
        <v>1791</v>
      </c>
      <c r="R660" s="7">
        <v>5</v>
      </c>
      <c r="S660" s="7">
        <v>14</v>
      </c>
      <c r="U660" s="31" t="s">
        <v>144</v>
      </c>
      <c r="V660" s="31" t="s">
        <v>49</v>
      </c>
      <c r="W660" s="32" t="s">
        <v>24</v>
      </c>
      <c r="X660" s="32" t="s">
        <v>1384</v>
      </c>
      <c r="Y660" s="32" t="s">
        <v>1115</v>
      </c>
      <c r="Z660" s="43">
        <v>2100</v>
      </c>
      <c r="AA660" s="43">
        <v>18</v>
      </c>
      <c r="AC660">
        <v>174</v>
      </c>
      <c r="AD660">
        <v>89</v>
      </c>
      <c r="AE660" s="12">
        <v>1791</v>
      </c>
      <c r="AF660" s="12">
        <v>5</v>
      </c>
      <c r="AG660" s="12">
        <v>14</v>
      </c>
      <c r="AH660" s="12">
        <v>364</v>
      </c>
      <c r="AI660" t="s">
        <v>50</v>
      </c>
      <c r="AJ660" t="s">
        <v>144</v>
      </c>
      <c r="AK660" t="s">
        <v>1281</v>
      </c>
      <c r="AL660" s="32" t="s">
        <v>24</v>
      </c>
      <c r="AM660" s="32" t="s">
        <v>1384</v>
      </c>
      <c r="AN660" s="32" t="s">
        <v>1115</v>
      </c>
      <c r="AO660">
        <v>2994</v>
      </c>
      <c r="AP660">
        <v>8</v>
      </c>
      <c r="AR660" s="6">
        <f t="shared" si="40"/>
        <v>9294.61</v>
      </c>
      <c r="AS660" s="6">
        <f t="shared" si="41"/>
        <v>-69.412222222221857</v>
      </c>
      <c r="AT660" s="6">
        <f t="shared" si="42"/>
        <v>-34.881111111110933</v>
      </c>
      <c r="AU660" s="6">
        <f t="shared" si="43"/>
        <v>104.12333333333338</v>
      </c>
    </row>
    <row r="661" spans="1:47" x14ac:dyDescent="0.35">
      <c r="A661">
        <v>185</v>
      </c>
      <c r="B661">
        <v>96</v>
      </c>
      <c r="C661" s="12">
        <v>1791</v>
      </c>
      <c r="D661" s="12">
        <v>5</v>
      </c>
      <c r="E661" s="12">
        <v>14</v>
      </c>
      <c r="F661"/>
      <c r="G661" t="s">
        <v>45</v>
      </c>
      <c r="H661" t="s">
        <v>153</v>
      </c>
      <c r="I661" t="s">
        <v>24</v>
      </c>
      <c r="J661" s="32" t="s">
        <v>1384</v>
      </c>
      <c r="K661"/>
      <c r="L661" s="5">
        <v>3265</v>
      </c>
      <c r="M661" s="5">
        <v>85</v>
      </c>
      <c r="O661" s="8">
        <v>180</v>
      </c>
      <c r="P661" s="8">
        <v>92</v>
      </c>
      <c r="Q661" s="7">
        <v>1791</v>
      </c>
      <c r="R661" s="7">
        <v>5</v>
      </c>
      <c r="S661" s="7">
        <v>14</v>
      </c>
      <c r="U661" s="31" t="s">
        <v>45</v>
      </c>
      <c r="V661" s="31" t="s">
        <v>153</v>
      </c>
      <c r="W661" s="31" t="s">
        <v>24</v>
      </c>
      <c r="X661" s="32" t="s">
        <v>1384</v>
      </c>
      <c r="Z661" s="43">
        <v>1632</v>
      </c>
      <c r="AA661" s="43">
        <v>92</v>
      </c>
      <c r="AC661">
        <v>174</v>
      </c>
      <c r="AD661">
        <v>89</v>
      </c>
      <c r="AE661" s="12">
        <v>1791</v>
      </c>
      <c r="AF661" s="12">
        <v>5</v>
      </c>
      <c r="AG661" s="12">
        <v>14</v>
      </c>
      <c r="AH661" s="12">
        <v>364</v>
      </c>
      <c r="AI661"/>
      <c r="AJ661" t="s">
        <v>45</v>
      </c>
      <c r="AK661" t="s">
        <v>153</v>
      </c>
      <c r="AL661" s="31" t="s">
        <v>24</v>
      </c>
      <c r="AM661" s="32" t="s">
        <v>1384</v>
      </c>
      <c r="AN661" s="32"/>
      <c r="AO661">
        <v>2780</v>
      </c>
      <c r="AP661">
        <v>21</v>
      </c>
      <c r="AR661" s="6">
        <f t="shared" si="40"/>
        <v>7678.9800000000005</v>
      </c>
      <c r="AS661" s="6">
        <f t="shared" si="41"/>
        <v>147.03000000000011</v>
      </c>
      <c r="AT661" s="6">
        <f t="shared" si="42"/>
        <v>73.59000000000006</v>
      </c>
      <c r="AU661" s="6">
        <f t="shared" si="43"/>
        <v>-220.55000000000015</v>
      </c>
    </row>
    <row r="662" spans="1:47" x14ac:dyDescent="0.35">
      <c r="A662">
        <v>183</v>
      </c>
      <c r="B662">
        <v>95</v>
      </c>
      <c r="C662" s="12">
        <v>1791</v>
      </c>
      <c r="D662" s="12">
        <v>5</v>
      </c>
      <c r="E662" s="12">
        <v>15</v>
      </c>
      <c r="F662"/>
      <c r="G662" t="s">
        <v>409</v>
      </c>
      <c r="H662" t="s">
        <v>631</v>
      </c>
      <c r="I662" s="32" t="s">
        <v>900</v>
      </c>
      <c r="J662" s="32" t="s">
        <v>1384</v>
      </c>
      <c r="K662" t="s">
        <v>714</v>
      </c>
      <c r="L662" s="5">
        <v>47</v>
      </c>
      <c r="M662" s="5">
        <v>91</v>
      </c>
      <c r="O662" s="8">
        <v>180</v>
      </c>
      <c r="P662" s="8">
        <v>74</v>
      </c>
      <c r="Q662" s="7">
        <v>1791</v>
      </c>
      <c r="R662" s="7">
        <v>5</v>
      </c>
      <c r="S662" s="7">
        <v>16</v>
      </c>
      <c r="U662" s="31" t="s">
        <v>409</v>
      </c>
      <c r="V662" s="31" t="s">
        <v>631</v>
      </c>
      <c r="W662" s="32" t="s">
        <v>900</v>
      </c>
      <c r="X662" s="32" t="s">
        <v>1384</v>
      </c>
      <c r="Y662" s="32" t="s">
        <v>1117</v>
      </c>
      <c r="Z662" s="43">
        <v>23</v>
      </c>
      <c r="AA662" s="43">
        <v>96</v>
      </c>
      <c r="AC662">
        <v>174</v>
      </c>
      <c r="AD662">
        <v>89</v>
      </c>
      <c r="AE662" s="12">
        <v>1791</v>
      </c>
      <c r="AF662" s="12">
        <v>5</v>
      </c>
      <c r="AG662" s="12">
        <v>16</v>
      </c>
      <c r="AH662" s="12">
        <v>364</v>
      </c>
      <c r="AI662"/>
      <c r="AJ662" s="31" t="s">
        <v>409</v>
      </c>
      <c r="AK662" s="31" t="s">
        <v>631</v>
      </c>
      <c r="AL662" s="32" t="s">
        <v>900</v>
      </c>
      <c r="AM662" s="32" t="s">
        <v>1384</v>
      </c>
      <c r="AN662" s="32" t="s">
        <v>1117</v>
      </c>
      <c r="AO662">
        <v>44</v>
      </c>
      <c r="AP662">
        <v>32</v>
      </c>
      <c r="AR662" s="6">
        <f t="shared" si="40"/>
        <v>116.18999999999998</v>
      </c>
      <c r="AS662" s="6">
        <f t="shared" si="41"/>
        <v>3.7299999999999862</v>
      </c>
      <c r="AT662" s="6">
        <f t="shared" si="42"/>
        <v>1.909999999999993</v>
      </c>
      <c r="AU662" s="6">
        <f t="shared" si="43"/>
        <v>-5.5900000000000105</v>
      </c>
    </row>
    <row r="663" spans="1:47" x14ac:dyDescent="0.35">
      <c r="A663">
        <v>120</v>
      </c>
      <c r="B663">
        <v>63</v>
      </c>
      <c r="C663" s="12">
        <v>1791</v>
      </c>
      <c r="D663" s="12">
        <v>5</v>
      </c>
      <c r="E663" s="12">
        <v>16</v>
      </c>
      <c r="F663"/>
      <c r="G663" t="s">
        <v>39</v>
      </c>
      <c r="H663" t="s">
        <v>84</v>
      </c>
      <c r="I663" s="32" t="s">
        <v>24</v>
      </c>
      <c r="J663" s="32" t="s">
        <v>1384</v>
      </c>
      <c r="K663" s="32" t="s">
        <v>260</v>
      </c>
      <c r="L663" s="5">
        <v>1600</v>
      </c>
      <c r="M663" s="5"/>
      <c r="O663" s="8">
        <v>180</v>
      </c>
      <c r="P663" s="8">
        <v>62</v>
      </c>
      <c r="Q663" s="7">
        <v>1791</v>
      </c>
      <c r="R663" s="7">
        <v>5</v>
      </c>
      <c r="S663" s="7">
        <v>16</v>
      </c>
      <c r="U663" s="31" t="s">
        <v>39</v>
      </c>
      <c r="V663" s="31" t="s">
        <v>84</v>
      </c>
      <c r="W663" s="32" t="s">
        <v>24</v>
      </c>
      <c r="X663" s="32" t="s">
        <v>1384</v>
      </c>
      <c r="Y663" s="32" t="s">
        <v>260</v>
      </c>
      <c r="Z663" s="43">
        <v>800</v>
      </c>
      <c r="AC663">
        <v>174</v>
      </c>
      <c r="AD663">
        <v>89</v>
      </c>
      <c r="AE663" s="12">
        <v>1791</v>
      </c>
      <c r="AF663" s="12">
        <v>5</v>
      </c>
      <c r="AG663" s="12">
        <v>16</v>
      </c>
      <c r="AH663" s="12">
        <v>366</v>
      </c>
      <c r="AI663"/>
      <c r="AJ663" t="s">
        <v>39</v>
      </c>
      <c r="AK663" t="s">
        <v>84</v>
      </c>
      <c r="AL663" s="32" t="s">
        <v>24</v>
      </c>
      <c r="AM663" s="32" t="s">
        <v>1384</v>
      </c>
      <c r="AN663" s="32" t="s">
        <v>260</v>
      </c>
      <c r="AO663">
        <v>955</v>
      </c>
      <c r="AP663">
        <v>60</v>
      </c>
      <c r="AR663" s="6">
        <f t="shared" si="40"/>
        <v>3355.6</v>
      </c>
      <c r="AS663" s="6">
        <f t="shared" si="41"/>
        <v>-108.62222222222226</v>
      </c>
      <c r="AT663" s="6">
        <f t="shared" si="42"/>
        <v>-54.311111111111131</v>
      </c>
      <c r="AU663" s="6">
        <f t="shared" si="43"/>
        <v>162.93333333333331</v>
      </c>
    </row>
    <row r="664" spans="1:47" x14ac:dyDescent="0.35">
      <c r="A664">
        <v>184</v>
      </c>
      <c r="B664">
        <v>95</v>
      </c>
      <c r="C664" s="12">
        <v>1791</v>
      </c>
      <c r="D664" s="12">
        <v>5</v>
      </c>
      <c r="E664" s="12">
        <v>16</v>
      </c>
      <c r="F664"/>
      <c r="G664" t="s">
        <v>39</v>
      </c>
      <c r="H664" t="s">
        <v>84</v>
      </c>
      <c r="I664" t="s">
        <v>24</v>
      </c>
      <c r="J664" s="32" t="s">
        <v>1384</v>
      </c>
      <c r="K664" t="s">
        <v>260</v>
      </c>
      <c r="L664" s="5">
        <v>1084</v>
      </c>
      <c r="M664" s="5">
        <v>48</v>
      </c>
      <c r="O664" s="8">
        <v>117</v>
      </c>
      <c r="P664" s="8">
        <v>92</v>
      </c>
      <c r="Q664" s="7">
        <v>1791</v>
      </c>
      <c r="R664" s="7">
        <v>5</v>
      </c>
      <c r="S664" s="7">
        <v>16</v>
      </c>
      <c r="U664" s="31" t="s">
        <v>39</v>
      </c>
      <c r="V664" s="31" t="s">
        <v>84</v>
      </c>
      <c r="W664" s="32" t="s">
        <v>24</v>
      </c>
      <c r="X664" s="32" t="s">
        <v>1384</v>
      </c>
      <c r="Y664" s="32" t="s">
        <v>260</v>
      </c>
      <c r="Z664" s="43">
        <v>542</v>
      </c>
      <c r="AA664" s="43">
        <v>25</v>
      </c>
      <c r="AC664">
        <v>174</v>
      </c>
      <c r="AD664">
        <v>89</v>
      </c>
      <c r="AE664" s="12">
        <v>1791</v>
      </c>
      <c r="AF664" s="12">
        <v>5</v>
      </c>
      <c r="AG664" s="12">
        <v>16</v>
      </c>
      <c r="AH664" s="12">
        <v>366</v>
      </c>
      <c r="AI664"/>
      <c r="AJ664" t="s">
        <v>39</v>
      </c>
      <c r="AK664" t="s">
        <v>84</v>
      </c>
      <c r="AL664" s="32" t="s">
        <v>24</v>
      </c>
      <c r="AM664" s="32" t="s">
        <v>1384</v>
      </c>
      <c r="AN664" s="32" t="s">
        <v>260</v>
      </c>
      <c r="AO664">
        <v>1052</v>
      </c>
      <c r="AP664">
        <v>22</v>
      </c>
      <c r="AR664" s="6">
        <f t="shared" si="40"/>
        <v>2678.95</v>
      </c>
      <c r="AS664" s="6">
        <f t="shared" si="41"/>
        <v>106.16444444444438</v>
      </c>
      <c r="AT664" s="6">
        <f t="shared" si="42"/>
        <v>52.842222222222198</v>
      </c>
      <c r="AU664" s="6">
        <f t="shared" si="43"/>
        <v>-159.23666666666676</v>
      </c>
    </row>
    <row r="665" spans="1:47" x14ac:dyDescent="0.35">
      <c r="A665">
        <v>184</v>
      </c>
      <c r="B665">
        <v>95</v>
      </c>
      <c r="C665" s="12">
        <v>1791</v>
      </c>
      <c r="D665" s="12">
        <v>5</v>
      </c>
      <c r="E665" s="12">
        <v>16</v>
      </c>
      <c r="F665"/>
      <c r="G665" t="s">
        <v>263</v>
      </c>
      <c r="H665" t="s">
        <v>620</v>
      </c>
      <c r="I665" t="s">
        <v>1405</v>
      </c>
      <c r="J665" t="s">
        <v>1388</v>
      </c>
      <c r="K665"/>
      <c r="L665" s="5">
        <v>59</v>
      </c>
      <c r="M665" s="5">
        <v>55</v>
      </c>
      <c r="O665" s="8">
        <v>117</v>
      </c>
      <c r="P665" s="8">
        <v>61</v>
      </c>
      <c r="Q665" s="7">
        <v>1791</v>
      </c>
      <c r="R665" s="7">
        <v>5</v>
      </c>
      <c r="S665" s="7">
        <v>16</v>
      </c>
      <c r="U665" s="31" t="s">
        <v>263</v>
      </c>
      <c r="V665" s="31" t="s">
        <v>620</v>
      </c>
      <c r="W665" s="32" t="s">
        <v>1116</v>
      </c>
      <c r="X665" t="s">
        <v>1388</v>
      </c>
      <c r="Z665" s="43">
        <v>29</v>
      </c>
      <c r="AA665" s="43">
        <v>78</v>
      </c>
      <c r="AC665"/>
      <c r="AD665"/>
      <c r="AE665" s="12"/>
      <c r="AF665" s="12"/>
      <c r="AG665" s="12"/>
      <c r="AH665" s="12"/>
      <c r="AI665"/>
      <c r="AJ665"/>
      <c r="AK665"/>
      <c r="AL665" s="32"/>
      <c r="AM665"/>
      <c r="AN665" s="32"/>
      <c r="AO665"/>
      <c r="AP665"/>
      <c r="AR665" s="6">
        <f t="shared" si="40"/>
        <v>89.33</v>
      </c>
      <c r="AS665" s="6">
        <f t="shared" si="41"/>
        <v>-19.847777777777782</v>
      </c>
      <c r="AT665" s="6">
        <f t="shared" si="42"/>
        <v>-9.6988888888888916</v>
      </c>
      <c r="AU665" s="6">
        <f t="shared" si="43"/>
        <v>29.776666666666664</v>
      </c>
    </row>
    <row r="666" spans="1:47" x14ac:dyDescent="0.35">
      <c r="A666">
        <v>183</v>
      </c>
      <c r="B666">
        <v>95</v>
      </c>
      <c r="C666" s="12">
        <v>1791</v>
      </c>
      <c r="D666" s="12">
        <v>5</v>
      </c>
      <c r="E666" s="12">
        <v>16</v>
      </c>
      <c r="F666"/>
      <c r="G666" t="s">
        <v>409</v>
      </c>
      <c r="H666" t="s">
        <v>631</v>
      </c>
      <c r="I666" t="s">
        <v>713</v>
      </c>
      <c r="J666" s="32" t="s">
        <v>1384</v>
      </c>
      <c r="K666"/>
      <c r="L666" s="5">
        <v>8</v>
      </c>
      <c r="M666" s="5">
        <v>40</v>
      </c>
      <c r="O666" s="8">
        <v>143</v>
      </c>
      <c r="P666" s="8">
        <v>61</v>
      </c>
      <c r="Q666" s="7">
        <v>1791</v>
      </c>
      <c r="R666" s="7">
        <v>5</v>
      </c>
      <c r="S666" s="7">
        <v>16</v>
      </c>
      <c r="U666" s="31" t="s">
        <v>409</v>
      </c>
      <c r="V666" s="31" t="s">
        <v>631</v>
      </c>
      <c r="W666" s="32" t="s">
        <v>900</v>
      </c>
      <c r="X666" s="32" t="s">
        <v>1384</v>
      </c>
      <c r="Z666" s="43">
        <v>4</v>
      </c>
      <c r="AA666" s="43">
        <v>20</v>
      </c>
      <c r="AC666">
        <v>174</v>
      </c>
      <c r="AD666">
        <v>89</v>
      </c>
      <c r="AE666" s="12">
        <v>1791</v>
      </c>
      <c r="AF666" s="12">
        <v>5</v>
      </c>
      <c r="AG666" s="12">
        <v>16</v>
      </c>
      <c r="AH666" s="12">
        <v>364</v>
      </c>
      <c r="AI666"/>
      <c r="AJ666" t="s">
        <v>409</v>
      </c>
      <c r="AK666" t="s">
        <v>631</v>
      </c>
      <c r="AL666" s="32" t="s">
        <v>900</v>
      </c>
      <c r="AM666" s="32" t="s">
        <v>1384</v>
      </c>
      <c r="AN666" s="32"/>
      <c r="AO666">
        <v>6</v>
      </c>
      <c r="AP666">
        <v>6</v>
      </c>
      <c r="AR666" s="6">
        <f t="shared" si="40"/>
        <v>18.66</v>
      </c>
      <c r="AS666" s="6">
        <f t="shared" si="41"/>
        <v>-0.10666666666666702</v>
      </c>
      <c r="AT666" s="6">
        <f t="shared" si="42"/>
        <v>-0.25333333333333352</v>
      </c>
      <c r="AU666" s="6">
        <f t="shared" si="43"/>
        <v>0.15999999999999975</v>
      </c>
    </row>
    <row r="667" spans="1:47" x14ac:dyDescent="0.35">
      <c r="A667">
        <v>184</v>
      </c>
      <c r="B667">
        <v>95</v>
      </c>
      <c r="C667" s="12">
        <v>1791</v>
      </c>
      <c r="D667" s="12">
        <v>5</v>
      </c>
      <c r="E667" s="12">
        <v>17</v>
      </c>
      <c r="F667"/>
      <c r="G667" t="s">
        <v>45</v>
      </c>
      <c r="H667" t="s">
        <v>633</v>
      </c>
      <c r="I667" t="s">
        <v>1392</v>
      </c>
      <c r="J667" t="s">
        <v>1384</v>
      </c>
      <c r="K667"/>
      <c r="L667" s="5">
        <v>139</v>
      </c>
      <c r="M667" s="5">
        <v>98</v>
      </c>
      <c r="O667" s="8">
        <v>181</v>
      </c>
      <c r="P667" s="8">
        <v>92</v>
      </c>
      <c r="Q667" s="7">
        <v>1791</v>
      </c>
      <c r="R667" s="7">
        <v>5</v>
      </c>
      <c r="S667" s="7">
        <v>17</v>
      </c>
      <c r="U667" s="31" t="s">
        <v>45</v>
      </c>
      <c r="V667" s="31" t="s">
        <v>633</v>
      </c>
      <c r="W667" s="32" t="s">
        <v>1118</v>
      </c>
      <c r="X667" t="s">
        <v>1384</v>
      </c>
      <c r="Z667" s="43">
        <v>69</v>
      </c>
      <c r="AA667" s="43">
        <v>99</v>
      </c>
      <c r="AC667">
        <v>174</v>
      </c>
      <c r="AD667">
        <v>89</v>
      </c>
      <c r="AE667" s="12">
        <v>1791</v>
      </c>
      <c r="AF667" s="12">
        <v>5</v>
      </c>
      <c r="AG667" s="12">
        <v>17</v>
      </c>
      <c r="AH667" s="12">
        <v>367</v>
      </c>
      <c r="AI667"/>
      <c r="AJ667" t="s">
        <v>45</v>
      </c>
      <c r="AK667" t="s">
        <v>633</v>
      </c>
      <c r="AL667" s="32" t="s">
        <v>1118</v>
      </c>
      <c r="AM667" t="s">
        <v>1384</v>
      </c>
      <c r="AN667" s="32"/>
      <c r="AO667">
        <v>37</v>
      </c>
      <c r="AP667">
        <v>78</v>
      </c>
      <c r="AR667" s="6">
        <f t="shared" si="40"/>
        <v>247.75</v>
      </c>
      <c r="AS667" s="6">
        <f t="shared" si="41"/>
        <v>-29.8688888888889</v>
      </c>
      <c r="AT667" s="6">
        <f t="shared" si="42"/>
        <v>-14.92444444444445</v>
      </c>
      <c r="AU667" s="6">
        <f t="shared" si="43"/>
        <v>44.803333333333327</v>
      </c>
    </row>
    <row r="668" spans="1:47" x14ac:dyDescent="0.35">
      <c r="A668">
        <v>152</v>
      </c>
      <c r="B668">
        <v>79</v>
      </c>
      <c r="C668" s="12">
        <v>1791</v>
      </c>
      <c r="D668" s="12">
        <v>5</v>
      </c>
      <c r="E668" s="12">
        <v>17</v>
      </c>
      <c r="F668" s="7" t="s">
        <v>487</v>
      </c>
      <c r="G668" s="31" t="s">
        <v>481</v>
      </c>
      <c r="H668" s="31" t="s">
        <v>482</v>
      </c>
      <c r="I668" s="32"/>
      <c r="J668" s="32"/>
      <c r="K668"/>
      <c r="L668" s="5">
        <v>24705</v>
      </c>
      <c r="M668" s="5">
        <v>70</v>
      </c>
      <c r="O668" s="8">
        <v>110</v>
      </c>
      <c r="P668" s="8">
        <v>93</v>
      </c>
      <c r="Q668" s="7">
        <v>1791</v>
      </c>
      <c r="R668" s="7">
        <v>5</v>
      </c>
      <c r="S668" s="7">
        <v>17</v>
      </c>
      <c r="T668" s="7" t="s">
        <v>487</v>
      </c>
      <c r="U668" s="31" t="s">
        <v>481</v>
      </c>
      <c r="V668" s="31" t="s">
        <v>482</v>
      </c>
      <c r="Z668" s="43">
        <v>12352</v>
      </c>
      <c r="AA668" s="43">
        <v>85</v>
      </c>
      <c r="AC668">
        <v>174</v>
      </c>
      <c r="AD668">
        <v>89</v>
      </c>
      <c r="AE668" s="12">
        <v>1791</v>
      </c>
      <c r="AF668" s="12">
        <v>5</v>
      </c>
      <c r="AG668" s="12">
        <v>17</v>
      </c>
      <c r="AH668" s="12">
        <v>366</v>
      </c>
      <c r="AI668" s="38" t="s">
        <v>1278</v>
      </c>
      <c r="AJ668" t="s">
        <v>481</v>
      </c>
      <c r="AK668" t="s">
        <v>482</v>
      </c>
      <c r="AL668" s="32"/>
      <c r="AM668" s="32"/>
      <c r="AN668" s="32"/>
      <c r="AO668">
        <v>8671</v>
      </c>
      <c r="AP668">
        <v>50</v>
      </c>
      <c r="AR668" s="6">
        <f t="shared" si="40"/>
        <v>45730.049999999996</v>
      </c>
      <c r="AS668" s="6">
        <f t="shared" si="41"/>
        <v>-4381.2333333333363</v>
      </c>
      <c r="AT668" s="6">
        <f t="shared" si="42"/>
        <v>-2190.4666666666681</v>
      </c>
      <c r="AU668" s="6">
        <f t="shared" si="43"/>
        <v>6571.8499999999985</v>
      </c>
    </row>
    <row r="669" spans="1:47" x14ac:dyDescent="0.35">
      <c r="A669">
        <v>186</v>
      </c>
      <c r="B669">
        <v>96</v>
      </c>
      <c r="C669" s="12">
        <v>1791</v>
      </c>
      <c r="D669" s="12">
        <v>5</v>
      </c>
      <c r="E669" s="12">
        <v>18</v>
      </c>
      <c r="F669"/>
      <c r="G669" t="s">
        <v>634</v>
      </c>
      <c r="H669" t="s">
        <v>375</v>
      </c>
      <c r="I669" t="s">
        <v>24</v>
      </c>
      <c r="J669" s="32" t="s">
        <v>1384</v>
      </c>
      <c r="K669"/>
      <c r="L669" s="5">
        <v>159</v>
      </c>
      <c r="M669" s="5">
        <v>25</v>
      </c>
      <c r="O669" s="8">
        <v>143</v>
      </c>
      <c r="P669" s="8">
        <v>57</v>
      </c>
      <c r="Q669" s="7">
        <v>1791</v>
      </c>
      <c r="R669" s="7">
        <v>5</v>
      </c>
      <c r="S669" s="7">
        <v>18</v>
      </c>
      <c r="U669" s="31" t="s">
        <v>634</v>
      </c>
      <c r="V669" s="31" t="s">
        <v>375</v>
      </c>
      <c r="W669" s="32" t="s">
        <v>24</v>
      </c>
      <c r="X669" s="32" t="s">
        <v>1384</v>
      </c>
      <c r="Z669" s="43">
        <v>79</v>
      </c>
      <c r="AA669" s="43">
        <v>62</v>
      </c>
      <c r="AC669">
        <v>174</v>
      </c>
      <c r="AD669">
        <v>89</v>
      </c>
      <c r="AE669" s="12">
        <v>1791</v>
      </c>
      <c r="AF669" s="12">
        <v>5</v>
      </c>
      <c r="AG669" s="12">
        <v>18</v>
      </c>
      <c r="AH669" s="12">
        <v>372</v>
      </c>
      <c r="AI669"/>
      <c r="AJ669" t="s">
        <v>1282</v>
      </c>
      <c r="AK669" t="s">
        <v>375</v>
      </c>
      <c r="AL669" s="32" t="s">
        <v>24</v>
      </c>
      <c r="AM669" s="32" t="s">
        <v>1384</v>
      </c>
      <c r="AN669" s="32"/>
      <c r="AO669">
        <v>42</v>
      </c>
      <c r="AP669">
        <v>98</v>
      </c>
      <c r="AR669" s="6">
        <f t="shared" si="40"/>
        <v>281.85000000000002</v>
      </c>
      <c r="AS669" s="6">
        <f t="shared" si="41"/>
        <v>-33.983333333333334</v>
      </c>
      <c r="AT669" s="6">
        <f t="shared" si="42"/>
        <v>-16.616666666666667</v>
      </c>
      <c r="AU669" s="6">
        <f t="shared" si="43"/>
        <v>50.970000000000006</v>
      </c>
    </row>
    <row r="670" spans="1:47" x14ac:dyDescent="0.35">
      <c r="A670">
        <v>45</v>
      </c>
      <c r="B670">
        <v>25</v>
      </c>
      <c r="C670" s="12">
        <v>1791</v>
      </c>
      <c r="D670" s="12">
        <v>5</v>
      </c>
      <c r="E670" s="12">
        <v>18</v>
      </c>
      <c r="F670"/>
      <c r="G670" t="s">
        <v>45</v>
      </c>
      <c r="H670" t="s">
        <v>279</v>
      </c>
      <c r="I670"/>
      <c r="J670" s="32"/>
      <c r="K670"/>
      <c r="L670" s="5">
        <v>298</v>
      </c>
      <c r="M670" s="5">
        <v>10</v>
      </c>
      <c r="O670" s="8">
        <v>181</v>
      </c>
      <c r="P670" s="8">
        <v>74</v>
      </c>
      <c r="Q670" s="7">
        <v>1791</v>
      </c>
      <c r="R670" s="7">
        <v>5</v>
      </c>
      <c r="S670" s="7">
        <v>18</v>
      </c>
      <c r="U670" s="31" t="s">
        <v>45</v>
      </c>
      <c r="V670" s="31" t="s">
        <v>279</v>
      </c>
      <c r="Z670" s="43">
        <v>149</v>
      </c>
      <c r="AA670" s="43">
        <v>5</v>
      </c>
      <c r="AC670">
        <v>174</v>
      </c>
      <c r="AD670">
        <v>89</v>
      </c>
      <c r="AE670" s="12">
        <v>1791</v>
      </c>
      <c r="AF670" s="12">
        <v>5</v>
      </c>
      <c r="AG670" s="12">
        <v>18</v>
      </c>
      <c r="AH670" s="12">
        <v>373</v>
      </c>
      <c r="AI670"/>
      <c r="AJ670" t="s">
        <v>45</v>
      </c>
      <c r="AK670" t="s">
        <v>279</v>
      </c>
      <c r="AL670" s="32"/>
      <c r="AM670" s="32"/>
      <c r="AN670" s="32"/>
      <c r="AO670">
        <v>433</v>
      </c>
      <c r="AP670">
        <v>24</v>
      </c>
      <c r="AR670" s="6">
        <f t="shared" si="40"/>
        <v>880.3900000000001</v>
      </c>
      <c r="AS670" s="6">
        <f t="shared" si="41"/>
        <v>93.184444444444495</v>
      </c>
      <c r="AT670" s="6">
        <f t="shared" si="42"/>
        <v>46.542222222222243</v>
      </c>
      <c r="AU670" s="6">
        <f t="shared" si="43"/>
        <v>-139.77666666666664</v>
      </c>
    </row>
    <row r="671" spans="1:47" x14ac:dyDescent="0.35">
      <c r="A671">
        <v>214</v>
      </c>
      <c r="B671">
        <v>110</v>
      </c>
      <c r="C671" s="12">
        <v>1791</v>
      </c>
      <c r="D671" s="12">
        <v>5</v>
      </c>
      <c r="E671" s="12">
        <v>18</v>
      </c>
      <c r="F671"/>
      <c r="G671" t="s">
        <v>717</v>
      </c>
      <c r="H671" t="s">
        <v>635</v>
      </c>
      <c r="I671" t="s">
        <v>30</v>
      </c>
      <c r="J671" t="s">
        <v>1384</v>
      </c>
      <c r="K671" s="32" t="s">
        <v>313</v>
      </c>
      <c r="L671" s="5">
        <v>547</v>
      </c>
      <c r="M671" s="5">
        <v>48</v>
      </c>
      <c r="O671" s="8">
        <v>44</v>
      </c>
      <c r="P671" s="8">
        <v>93</v>
      </c>
      <c r="Q671" s="7">
        <v>1791</v>
      </c>
      <c r="R671" s="7">
        <v>5</v>
      </c>
      <c r="S671" s="7">
        <v>18</v>
      </c>
      <c r="U671" s="31" t="s">
        <v>717</v>
      </c>
      <c r="V671" s="31" t="s">
        <v>635</v>
      </c>
      <c r="W671" s="32" t="s">
        <v>531</v>
      </c>
      <c r="X671" t="s">
        <v>1384</v>
      </c>
      <c r="Y671" s="32" t="s">
        <v>313</v>
      </c>
      <c r="Z671" s="43">
        <v>273</v>
      </c>
      <c r="AA671" s="43">
        <v>74</v>
      </c>
      <c r="AC671">
        <v>174</v>
      </c>
      <c r="AD671">
        <v>89</v>
      </c>
      <c r="AE671" s="12">
        <v>1791</v>
      </c>
      <c r="AF671" s="12">
        <v>5</v>
      </c>
      <c r="AG671" s="12">
        <v>18</v>
      </c>
      <c r="AH671" s="12">
        <v>373</v>
      </c>
      <c r="AI671"/>
      <c r="AJ671" t="s">
        <v>1283</v>
      </c>
      <c r="AK671" t="s">
        <v>635</v>
      </c>
      <c r="AL671" s="32" t="s">
        <v>531</v>
      </c>
      <c r="AM671" t="s">
        <v>1384</v>
      </c>
      <c r="AN671" s="32" t="s">
        <v>313</v>
      </c>
      <c r="AO671">
        <v>249</v>
      </c>
      <c r="AP671">
        <v>61</v>
      </c>
      <c r="AR671" s="6">
        <f t="shared" si="40"/>
        <v>1070.83</v>
      </c>
      <c r="AS671" s="6">
        <f t="shared" si="41"/>
        <v>-71.555555555555642</v>
      </c>
      <c r="AT671" s="6">
        <f t="shared" si="42"/>
        <v>-35.517777777777816</v>
      </c>
      <c r="AU671" s="6">
        <f t="shared" si="43"/>
        <v>107.33333333333327</v>
      </c>
    </row>
    <row r="672" spans="1:47" x14ac:dyDescent="0.35">
      <c r="A672">
        <v>52</v>
      </c>
      <c r="B672">
        <v>28</v>
      </c>
      <c r="C672" s="12">
        <v>1791</v>
      </c>
      <c r="D672" s="12">
        <v>5</v>
      </c>
      <c r="E672" s="12">
        <v>18</v>
      </c>
      <c r="F672"/>
      <c r="G672" t="s">
        <v>68</v>
      </c>
      <c r="H672" t="s">
        <v>67</v>
      </c>
      <c r="I672" t="s">
        <v>24</v>
      </c>
      <c r="J672" s="32" t="s">
        <v>1384</v>
      </c>
      <c r="K672" t="s">
        <v>25</v>
      </c>
      <c r="L672" s="5">
        <v>1779</v>
      </c>
      <c r="M672" s="5">
        <v>4</v>
      </c>
      <c r="O672" s="8">
        <v>52</v>
      </c>
      <c r="P672" s="8">
        <v>24</v>
      </c>
      <c r="Q672" s="7">
        <v>1791</v>
      </c>
      <c r="R672" s="7">
        <v>5</v>
      </c>
      <c r="S672" s="7">
        <v>18</v>
      </c>
      <c r="U672" s="31" t="s">
        <v>68</v>
      </c>
      <c r="V672" s="31" t="s">
        <v>67</v>
      </c>
      <c r="W672" s="32" t="s">
        <v>24</v>
      </c>
      <c r="X672" s="32" t="s">
        <v>1384</v>
      </c>
      <c r="Y672" s="32" t="s">
        <v>25</v>
      </c>
      <c r="Z672" s="43">
        <v>889</v>
      </c>
      <c r="AA672" s="43">
        <v>53</v>
      </c>
      <c r="AC672">
        <v>174</v>
      </c>
      <c r="AD672">
        <v>89</v>
      </c>
      <c r="AE672" s="12">
        <v>1791</v>
      </c>
      <c r="AF672" s="12">
        <v>5</v>
      </c>
      <c r="AG672" s="12">
        <v>18</v>
      </c>
      <c r="AH672" s="12">
        <v>371</v>
      </c>
      <c r="AI672"/>
      <c r="AJ672" t="s">
        <v>1284</v>
      </c>
      <c r="AK672" t="s">
        <v>67</v>
      </c>
      <c r="AL672" s="32" t="s">
        <v>24</v>
      </c>
      <c r="AM672" s="32" t="s">
        <v>1384</v>
      </c>
      <c r="AN672" s="32" t="s">
        <v>25</v>
      </c>
      <c r="AO672">
        <v>480</v>
      </c>
      <c r="AP672">
        <v>33</v>
      </c>
      <c r="AR672" s="6">
        <f t="shared" si="40"/>
        <v>3148.9</v>
      </c>
      <c r="AS672" s="6">
        <f t="shared" si="41"/>
        <v>-379.52888888888884</v>
      </c>
      <c r="AT672" s="6">
        <f t="shared" si="42"/>
        <v>-189.2844444444444</v>
      </c>
      <c r="AU672" s="6">
        <f t="shared" si="43"/>
        <v>569.30333333333317</v>
      </c>
    </row>
    <row r="673" spans="1:47" x14ac:dyDescent="0.35">
      <c r="A673">
        <v>185</v>
      </c>
      <c r="B673">
        <v>96</v>
      </c>
      <c r="C673" s="12">
        <v>1791</v>
      </c>
      <c r="D673" s="12">
        <v>5</v>
      </c>
      <c r="E673" s="12">
        <v>18</v>
      </c>
      <c r="F673"/>
      <c r="G673" t="s">
        <v>632</v>
      </c>
      <c r="H673" s="38" t="s">
        <v>715</v>
      </c>
      <c r="I673" t="s">
        <v>24</v>
      </c>
      <c r="J673" s="32" t="s">
        <v>1384</v>
      </c>
      <c r="K673" t="s">
        <v>25</v>
      </c>
      <c r="L673" s="5">
        <v>2173</v>
      </c>
      <c r="M673" s="5">
        <v>88</v>
      </c>
      <c r="O673" s="8">
        <v>182</v>
      </c>
      <c r="P673" s="8">
        <v>93</v>
      </c>
      <c r="Q673" s="7">
        <v>1791</v>
      </c>
      <c r="R673" s="7">
        <v>5</v>
      </c>
      <c r="S673" s="7">
        <v>18</v>
      </c>
      <c r="U673" s="31" t="s">
        <v>1119</v>
      </c>
      <c r="W673" s="32" t="s">
        <v>24</v>
      </c>
      <c r="X673" s="32" t="s">
        <v>1384</v>
      </c>
      <c r="Z673" s="43">
        <v>1086</v>
      </c>
      <c r="AA673" s="43">
        <v>95</v>
      </c>
      <c r="AC673">
        <v>174</v>
      </c>
      <c r="AD673">
        <v>89</v>
      </c>
      <c r="AE673" s="12">
        <v>1791</v>
      </c>
      <c r="AF673" s="12">
        <v>5</v>
      </c>
      <c r="AG673" s="12">
        <v>18</v>
      </c>
      <c r="AH673" s="12">
        <v>372</v>
      </c>
      <c r="AI673"/>
      <c r="AJ673" t="s">
        <v>1285</v>
      </c>
      <c r="AK673" t="s">
        <v>1286</v>
      </c>
      <c r="AL673" s="32" t="s">
        <v>24</v>
      </c>
      <c r="AM673" s="32" t="s">
        <v>1384</v>
      </c>
      <c r="AN673" s="32"/>
      <c r="AO673">
        <v>586</v>
      </c>
      <c r="AP673">
        <v>94</v>
      </c>
      <c r="AR673" s="6">
        <f t="shared" si="40"/>
        <v>3847.77</v>
      </c>
      <c r="AS673" s="6">
        <f t="shared" si="41"/>
        <v>-463.7600000000001</v>
      </c>
      <c r="AT673" s="6">
        <f t="shared" si="42"/>
        <v>-231.82000000000005</v>
      </c>
      <c r="AU673" s="6">
        <f t="shared" si="43"/>
        <v>695.64999999999986</v>
      </c>
    </row>
    <row r="674" spans="1:47" x14ac:dyDescent="0.35">
      <c r="A674">
        <v>186</v>
      </c>
      <c r="B674">
        <v>96</v>
      </c>
      <c r="C674" s="12">
        <v>1791</v>
      </c>
      <c r="D674" s="12">
        <v>5</v>
      </c>
      <c r="E674" s="12">
        <v>18</v>
      </c>
      <c r="F674"/>
      <c r="G674" t="s">
        <v>137</v>
      </c>
      <c r="H674" t="s">
        <v>716</v>
      </c>
      <c r="I674" t="s">
        <v>358</v>
      </c>
      <c r="J674" s="32" t="s">
        <v>1384</v>
      </c>
      <c r="K674"/>
      <c r="L674" s="5">
        <v>61</v>
      </c>
      <c r="M674" s="5">
        <v>36</v>
      </c>
      <c r="O674" s="8">
        <v>182</v>
      </c>
      <c r="P674" s="8">
        <v>28</v>
      </c>
      <c r="Q674" s="7">
        <v>1791</v>
      </c>
      <c r="R674" s="7">
        <v>5</v>
      </c>
      <c r="S674" s="7">
        <v>18</v>
      </c>
      <c r="U674" s="31" t="s">
        <v>137</v>
      </c>
      <c r="V674" s="31" t="s">
        <v>716</v>
      </c>
      <c r="W674" s="32" t="s">
        <v>358</v>
      </c>
      <c r="X674" s="32" t="s">
        <v>1384</v>
      </c>
      <c r="Z674" s="43">
        <v>30</v>
      </c>
      <c r="AA674" s="43">
        <v>68</v>
      </c>
      <c r="AC674">
        <v>174</v>
      </c>
      <c r="AD674">
        <v>89</v>
      </c>
      <c r="AE674" s="12">
        <v>1791</v>
      </c>
      <c r="AF674" s="12">
        <v>5</v>
      </c>
      <c r="AG674" s="12">
        <v>18</v>
      </c>
      <c r="AH674" s="12">
        <v>373</v>
      </c>
      <c r="AI674"/>
      <c r="AJ674" t="s">
        <v>137</v>
      </c>
      <c r="AK674" t="s">
        <v>716</v>
      </c>
      <c r="AL674" s="32" t="s">
        <v>358</v>
      </c>
      <c r="AM674" s="32" t="s">
        <v>1384</v>
      </c>
      <c r="AN674" s="32"/>
      <c r="AO674">
        <v>43</v>
      </c>
      <c r="AP674">
        <v>34</v>
      </c>
      <c r="AR674" s="6">
        <f t="shared" si="40"/>
        <v>135.38000000000002</v>
      </c>
      <c r="AS674" s="6">
        <f t="shared" si="41"/>
        <v>-1.1911111111111059</v>
      </c>
      <c r="AT674" s="6">
        <f t="shared" si="42"/>
        <v>-0.275555555555553</v>
      </c>
      <c r="AU674" s="6">
        <f t="shared" si="43"/>
        <v>1.7866666666666722</v>
      </c>
    </row>
    <row r="675" spans="1:47" x14ac:dyDescent="0.35">
      <c r="A675">
        <v>89</v>
      </c>
      <c r="B675">
        <v>48</v>
      </c>
      <c r="C675" s="12">
        <v>1791</v>
      </c>
      <c r="D675" s="12">
        <v>5</v>
      </c>
      <c r="E675" s="12">
        <v>19</v>
      </c>
      <c r="F675"/>
      <c r="G675" t="s">
        <v>39</v>
      </c>
      <c r="H675" t="s">
        <v>259</v>
      </c>
      <c r="I675" t="s">
        <v>24</v>
      </c>
      <c r="J675" s="32" t="s">
        <v>1384</v>
      </c>
      <c r="K675" t="s">
        <v>419</v>
      </c>
      <c r="L675" s="5">
        <v>41</v>
      </c>
      <c r="M675" s="5">
        <v>80</v>
      </c>
      <c r="O675" s="8">
        <v>182</v>
      </c>
      <c r="P675" s="8">
        <v>93</v>
      </c>
      <c r="Q675" s="7">
        <v>1791</v>
      </c>
      <c r="R675" s="7">
        <v>5</v>
      </c>
      <c r="S675" s="7">
        <v>19</v>
      </c>
      <c r="U675" s="31" t="s">
        <v>39</v>
      </c>
      <c r="V675" s="31" t="s">
        <v>259</v>
      </c>
      <c r="W675" s="32" t="s">
        <v>24</v>
      </c>
      <c r="X675" s="32" t="s">
        <v>1384</v>
      </c>
      <c r="Z675" s="43">
        <v>20</v>
      </c>
      <c r="AA675" s="43">
        <v>91</v>
      </c>
      <c r="AC675">
        <v>174</v>
      </c>
      <c r="AD675">
        <v>89</v>
      </c>
      <c r="AE675" s="12">
        <v>1791</v>
      </c>
      <c r="AF675" s="12">
        <v>5</v>
      </c>
      <c r="AG675" s="12">
        <v>19</v>
      </c>
      <c r="AH675" s="12">
        <v>374</v>
      </c>
      <c r="AI675"/>
      <c r="AJ675" t="s">
        <v>39</v>
      </c>
      <c r="AK675" t="s">
        <v>259</v>
      </c>
      <c r="AL675" s="32" t="s">
        <v>24</v>
      </c>
      <c r="AM675" s="32" t="s">
        <v>1384</v>
      </c>
      <c r="AN675" s="32"/>
      <c r="AO675">
        <v>19</v>
      </c>
      <c r="AP675">
        <v>5</v>
      </c>
      <c r="AR675" s="6">
        <f t="shared" si="40"/>
        <v>81.759999999999991</v>
      </c>
      <c r="AS675" s="6">
        <f t="shared" si="41"/>
        <v>-5.4622222222222261</v>
      </c>
      <c r="AT675" s="6">
        <f t="shared" si="42"/>
        <v>-2.631111111111113</v>
      </c>
      <c r="AU675" s="6">
        <f t="shared" si="43"/>
        <v>8.2033333333333296</v>
      </c>
    </row>
    <row r="676" spans="1:47" x14ac:dyDescent="0.35">
      <c r="A676">
        <v>187</v>
      </c>
      <c r="B676">
        <v>97</v>
      </c>
      <c r="C676" s="12">
        <v>1791</v>
      </c>
      <c r="D676" s="12">
        <v>5</v>
      </c>
      <c r="E676" s="12">
        <v>19</v>
      </c>
      <c r="F676"/>
      <c r="G676" t="s">
        <v>45</v>
      </c>
      <c r="H676" t="s">
        <v>636</v>
      </c>
      <c r="I676" t="s">
        <v>358</v>
      </c>
      <c r="J676" s="32" t="s">
        <v>1384</v>
      </c>
      <c r="K676"/>
      <c r="L676" s="5">
        <v>532</v>
      </c>
      <c r="M676" s="5">
        <v>54</v>
      </c>
      <c r="O676" s="8">
        <v>182</v>
      </c>
      <c r="P676" s="8">
        <v>93</v>
      </c>
      <c r="Q676" s="7">
        <v>1791</v>
      </c>
      <c r="R676" s="7">
        <v>5</v>
      </c>
      <c r="S676" s="7">
        <v>19</v>
      </c>
      <c r="U676" s="31" t="s">
        <v>45</v>
      </c>
      <c r="V676" s="31" t="s">
        <v>636</v>
      </c>
      <c r="W676" s="32" t="s">
        <v>358</v>
      </c>
      <c r="X676" s="32" t="s">
        <v>1384</v>
      </c>
      <c r="Z676" s="43">
        <v>266</v>
      </c>
      <c r="AA676" s="43">
        <v>27</v>
      </c>
      <c r="AC676">
        <v>174</v>
      </c>
      <c r="AD676">
        <v>89</v>
      </c>
      <c r="AE676" s="12">
        <v>1791</v>
      </c>
      <c r="AF676" s="12">
        <v>5</v>
      </c>
      <c r="AG676" s="12">
        <v>19</v>
      </c>
      <c r="AH676" s="12">
        <v>374</v>
      </c>
      <c r="AI676"/>
      <c r="AJ676" t="s">
        <v>45</v>
      </c>
      <c r="AK676" t="s">
        <v>636</v>
      </c>
      <c r="AL676" s="32" t="s">
        <v>358</v>
      </c>
      <c r="AM676" s="32" t="s">
        <v>1384</v>
      </c>
      <c r="AN676" s="32"/>
      <c r="AO676">
        <v>359</v>
      </c>
      <c r="AP676">
        <v>37</v>
      </c>
      <c r="AR676" s="6">
        <f t="shared" si="40"/>
        <v>1158.1799999999998</v>
      </c>
      <c r="AS676" s="6">
        <f t="shared" si="41"/>
        <v>-17.793333333333443</v>
      </c>
      <c r="AT676" s="6">
        <f t="shared" si="42"/>
        <v>-9.1666666666667211</v>
      </c>
      <c r="AU676" s="6">
        <f t="shared" si="43"/>
        <v>26.689999999999944</v>
      </c>
    </row>
    <row r="677" spans="1:47" x14ac:dyDescent="0.35">
      <c r="A677">
        <v>186</v>
      </c>
      <c r="B677">
        <v>96</v>
      </c>
      <c r="C677" s="12">
        <v>1791</v>
      </c>
      <c r="D677" s="12">
        <v>5</v>
      </c>
      <c r="E677" s="12">
        <v>19</v>
      </c>
      <c r="F677"/>
      <c r="G677" t="s">
        <v>91</v>
      </c>
      <c r="H677" t="s">
        <v>207</v>
      </c>
      <c r="I677" t="s">
        <v>543</v>
      </c>
      <c r="J677" t="s">
        <v>1384</v>
      </c>
      <c r="K677"/>
      <c r="L677" s="5">
        <v>1789</v>
      </c>
      <c r="M677" s="5">
        <v>16</v>
      </c>
      <c r="O677" s="8">
        <v>87</v>
      </c>
      <c r="P677" s="8">
        <v>93</v>
      </c>
      <c r="Q677" s="7">
        <v>1791</v>
      </c>
      <c r="R677" s="7">
        <v>5</v>
      </c>
      <c r="S677" s="7">
        <v>19</v>
      </c>
      <c r="U677" s="31" t="s">
        <v>91</v>
      </c>
      <c r="V677" s="31" t="s">
        <v>207</v>
      </c>
      <c r="W677" s="32" t="s">
        <v>506</v>
      </c>
      <c r="X677" t="s">
        <v>1384</v>
      </c>
      <c r="Z677" s="43">
        <v>894</v>
      </c>
      <c r="AA677" s="43">
        <v>58</v>
      </c>
      <c r="AC677">
        <v>174</v>
      </c>
      <c r="AD677">
        <v>89</v>
      </c>
      <c r="AE677" s="12">
        <v>1791</v>
      </c>
      <c r="AF677" s="12">
        <v>5</v>
      </c>
      <c r="AG677" s="12">
        <v>19</v>
      </c>
      <c r="AH677" s="12">
        <v>374</v>
      </c>
      <c r="AI677"/>
      <c r="AJ677" t="s">
        <v>91</v>
      </c>
      <c r="AK677" t="s">
        <v>207</v>
      </c>
      <c r="AL677" s="32" t="s">
        <v>506</v>
      </c>
      <c r="AM677" t="s">
        <v>1384</v>
      </c>
      <c r="AN677" s="32"/>
      <c r="AO677">
        <v>527</v>
      </c>
      <c r="AP677">
        <v>6</v>
      </c>
      <c r="AR677" s="6">
        <f t="shared" si="40"/>
        <v>3210.7999999999997</v>
      </c>
      <c r="AS677" s="6">
        <f t="shared" si="41"/>
        <v>-362.1377777777779</v>
      </c>
      <c r="AT677" s="6">
        <f t="shared" si="42"/>
        <v>-180.64888888888893</v>
      </c>
      <c r="AU677" s="6">
        <f t="shared" si="43"/>
        <v>543.20666666666648</v>
      </c>
    </row>
    <row r="678" spans="1:47" x14ac:dyDescent="0.35">
      <c r="A678">
        <v>188</v>
      </c>
      <c r="B678">
        <v>97</v>
      </c>
      <c r="C678" s="12">
        <v>1791</v>
      </c>
      <c r="D678" s="12">
        <v>5</v>
      </c>
      <c r="E678" s="12">
        <v>20</v>
      </c>
      <c r="F678"/>
      <c r="G678" t="s">
        <v>51</v>
      </c>
      <c r="H678" s="38" t="s">
        <v>718</v>
      </c>
      <c r="I678" t="s">
        <v>475</v>
      </c>
      <c r="J678" t="s">
        <v>1384</v>
      </c>
      <c r="K678"/>
      <c r="L678" s="5">
        <v>2383</v>
      </c>
      <c r="M678" s="5">
        <v>54</v>
      </c>
      <c r="O678" s="8">
        <v>183</v>
      </c>
      <c r="P678" s="8">
        <v>46</v>
      </c>
      <c r="Q678" s="7">
        <v>1791</v>
      </c>
      <c r="R678" s="7">
        <v>5</v>
      </c>
      <c r="S678" s="7">
        <v>20</v>
      </c>
      <c r="U678" s="31" t="s">
        <v>51</v>
      </c>
      <c r="V678" s="69" t="s">
        <v>1120</v>
      </c>
      <c r="W678" t="s">
        <v>475</v>
      </c>
      <c r="X678" t="s">
        <v>1384</v>
      </c>
      <c r="Z678" s="43">
        <v>1191</v>
      </c>
      <c r="AA678" s="43">
        <v>77</v>
      </c>
      <c r="AC678">
        <v>175</v>
      </c>
      <c r="AD678">
        <v>90</v>
      </c>
      <c r="AE678" s="12">
        <v>1791</v>
      </c>
      <c r="AF678" s="12">
        <v>5</v>
      </c>
      <c r="AG678" s="12">
        <v>20</v>
      </c>
      <c r="AH678" s="12">
        <v>376</v>
      </c>
      <c r="AI678"/>
      <c r="AJ678" t="s">
        <v>51</v>
      </c>
      <c r="AK678" t="s">
        <v>1287</v>
      </c>
      <c r="AL678" t="s">
        <v>475</v>
      </c>
      <c r="AM678" t="s">
        <v>1384</v>
      </c>
      <c r="AN678" s="32"/>
      <c r="AO678">
        <v>643</v>
      </c>
      <c r="AP678">
        <v>55</v>
      </c>
      <c r="AR678" s="6">
        <f t="shared" si="40"/>
        <v>4218.8599999999997</v>
      </c>
      <c r="AS678" s="6">
        <f t="shared" si="41"/>
        <v>-508.49111111111148</v>
      </c>
      <c r="AT678" s="6">
        <f t="shared" si="42"/>
        <v>-254.01555555555572</v>
      </c>
      <c r="AU678" s="6">
        <f t="shared" si="43"/>
        <v>762.73666666666645</v>
      </c>
    </row>
    <row r="679" spans="1:47" x14ac:dyDescent="0.35">
      <c r="A679">
        <v>187</v>
      </c>
      <c r="B679">
        <v>97</v>
      </c>
      <c r="C679" s="12">
        <v>1791</v>
      </c>
      <c r="D679" s="12">
        <v>5</v>
      </c>
      <c r="E679" s="12">
        <v>20</v>
      </c>
      <c r="F679"/>
      <c r="G679" t="s">
        <v>386</v>
      </c>
      <c r="H679" t="s">
        <v>590</v>
      </c>
      <c r="I679"/>
      <c r="J679" s="32"/>
      <c r="K679"/>
      <c r="L679" s="5">
        <v>936</v>
      </c>
      <c r="M679" s="5">
        <v>31</v>
      </c>
      <c r="O679" s="8">
        <v>183</v>
      </c>
      <c r="P679" s="8">
        <v>94</v>
      </c>
      <c r="Q679" s="7">
        <v>1791</v>
      </c>
      <c r="R679" s="7">
        <v>5</v>
      </c>
      <c r="S679" s="7">
        <v>20</v>
      </c>
      <c r="U679" s="31" t="s">
        <v>386</v>
      </c>
      <c r="V679" s="31" t="s">
        <v>590</v>
      </c>
      <c r="Z679" s="43">
        <v>468</v>
      </c>
      <c r="AA679" s="43">
        <v>16</v>
      </c>
      <c r="AC679">
        <v>175</v>
      </c>
      <c r="AD679">
        <v>90</v>
      </c>
      <c r="AE679" s="12">
        <v>1791</v>
      </c>
      <c r="AF679" s="12">
        <v>5</v>
      </c>
      <c r="AG679" s="12">
        <v>20</v>
      </c>
      <c r="AH679" s="12">
        <v>375</v>
      </c>
      <c r="AI679"/>
      <c r="AJ679" t="s">
        <v>386</v>
      </c>
      <c r="AK679" t="s">
        <v>590</v>
      </c>
      <c r="AL679" s="32"/>
      <c r="AM679" s="32"/>
      <c r="AN679" s="32"/>
      <c r="AO679">
        <v>454</v>
      </c>
      <c r="AP679">
        <v>31</v>
      </c>
      <c r="AR679" s="6">
        <f t="shared" si="40"/>
        <v>1858.78</v>
      </c>
      <c r="AS679" s="6">
        <f t="shared" si="41"/>
        <v>-110.1855555555556</v>
      </c>
      <c r="AT679" s="6">
        <f t="shared" si="42"/>
        <v>-55.247777777777799</v>
      </c>
      <c r="AU679" s="6">
        <f t="shared" si="43"/>
        <v>165.28333333333325</v>
      </c>
    </row>
    <row r="680" spans="1:47" x14ac:dyDescent="0.35">
      <c r="A680">
        <v>187</v>
      </c>
      <c r="B680">
        <v>97</v>
      </c>
      <c r="C680" s="12">
        <v>1791</v>
      </c>
      <c r="D680" s="12">
        <v>5</v>
      </c>
      <c r="E680" s="12">
        <v>20</v>
      </c>
      <c r="F680"/>
      <c r="G680" t="s">
        <v>71</v>
      </c>
      <c r="H680" t="s">
        <v>684</v>
      </c>
      <c r="I680" t="s">
        <v>572</v>
      </c>
      <c r="J680" t="s">
        <v>1384</v>
      </c>
      <c r="K680"/>
      <c r="L680" s="5">
        <v>945</v>
      </c>
      <c r="M680" s="5">
        <v>25</v>
      </c>
      <c r="O680" s="8">
        <v>183</v>
      </c>
      <c r="P680" s="8">
        <v>94</v>
      </c>
      <c r="Q680" s="7">
        <v>1791</v>
      </c>
      <c r="R680" s="7">
        <v>5</v>
      </c>
      <c r="S680" s="7">
        <v>20</v>
      </c>
      <c r="T680" s="7" t="s">
        <v>1121</v>
      </c>
      <c r="U680" s="31" t="s">
        <v>71</v>
      </c>
      <c r="V680" s="31" t="s">
        <v>684</v>
      </c>
      <c r="W680" s="32" t="s">
        <v>74</v>
      </c>
      <c r="X680" t="s">
        <v>1384</v>
      </c>
      <c r="Z680" s="43">
        <v>472</v>
      </c>
      <c r="AA680" s="43">
        <v>63</v>
      </c>
      <c r="AC680">
        <v>175</v>
      </c>
      <c r="AD680">
        <v>90</v>
      </c>
      <c r="AE680" s="12">
        <v>1791</v>
      </c>
      <c r="AF680" s="12">
        <v>5</v>
      </c>
      <c r="AG680" s="12">
        <v>20</v>
      </c>
      <c r="AH680" s="12">
        <v>375</v>
      </c>
      <c r="AI680" t="s">
        <v>323</v>
      </c>
      <c r="AJ680" t="s">
        <v>71</v>
      </c>
      <c r="AK680" t="s">
        <v>684</v>
      </c>
      <c r="AL680" s="32" t="s">
        <v>74</v>
      </c>
      <c r="AM680" t="s">
        <v>1384</v>
      </c>
      <c r="AN680" s="32"/>
      <c r="AO680">
        <v>319</v>
      </c>
      <c r="AP680">
        <v>36</v>
      </c>
      <c r="AR680" s="6">
        <f t="shared" si="40"/>
        <v>1737.24</v>
      </c>
      <c r="AS680" s="6">
        <f t="shared" si="41"/>
        <v>-173.14333333333332</v>
      </c>
      <c r="AT680" s="6">
        <f t="shared" si="42"/>
        <v>-86.196666666666658</v>
      </c>
      <c r="AU680" s="6">
        <f t="shared" si="43"/>
        <v>259.71999999999991</v>
      </c>
    </row>
    <row r="681" spans="1:47" x14ac:dyDescent="0.35">
      <c r="A681">
        <v>187</v>
      </c>
      <c r="B681">
        <v>97</v>
      </c>
      <c r="C681" s="12">
        <v>1791</v>
      </c>
      <c r="D681" s="12">
        <v>5</v>
      </c>
      <c r="E681" s="12">
        <v>20</v>
      </c>
      <c r="F681"/>
      <c r="G681" t="s">
        <v>137</v>
      </c>
      <c r="H681" t="s">
        <v>637</v>
      </c>
      <c r="I681" t="s">
        <v>30</v>
      </c>
      <c r="J681" t="s">
        <v>1384</v>
      </c>
      <c r="K681"/>
      <c r="L681" s="5">
        <v>1514</v>
      </c>
      <c r="M681" s="5">
        <v>4</v>
      </c>
      <c r="O681" s="8">
        <v>183</v>
      </c>
      <c r="P681" s="8">
        <v>94</v>
      </c>
      <c r="Q681" s="7">
        <v>1791</v>
      </c>
      <c r="R681" s="7">
        <v>5</v>
      </c>
      <c r="S681" s="7">
        <v>20</v>
      </c>
      <c r="U681" s="31" t="s">
        <v>137</v>
      </c>
      <c r="V681" s="31" t="s">
        <v>637</v>
      </c>
      <c r="W681" s="32" t="s">
        <v>1091</v>
      </c>
      <c r="X681" t="s">
        <v>1384</v>
      </c>
      <c r="Z681" s="43">
        <v>757</v>
      </c>
      <c r="AA681" s="43">
        <v>2</v>
      </c>
      <c r="AC681">
        <v>175</v>
      </c>
      <c r="AD681">
        <v>90</v>
      </c>
      <c r="AE681" s="12">
        <v>1791</v>
      </c>
      <c r="AF681" s="12">
        <v>5</v>
      </c>
      <c r="AG681" s="12">
        <v>20</v>
      </c>
      <c r="AH681" s="12">
        <v>375</v>
      </c>
      <c r="AI681"/>
      <c r="AJ681" t="s">
        <v>137</v>
      </c>
      <c r="AK681" t="s">
        <v>637</v>
      </c>
      <c r="AL681" s="32" t="s">
        <v>1091</v>
      </c>
      <c r="AM681" t="s">
        <v>1384</v>
      </c>
      <c r="AN681" s="32"/>
      <c r="AO681">
        <v>411</v>
      </c>
      <c r="AP681"/>
      <c r="AR681" s="6">
        <f t="shared" si="40"/>
        <v>2682.06</v>
      </c>
      <c r="AS681" s="6">
        <f t="shared" si="41"/>
        <v>-322.01333333333338</v>
      </c>
      <c r="AT681" s="6">
        <f t="shared" si="42"/>
        <v>-161.02666666666667</v>
      </c>
      <c r="AU681" s="6">
        <f t="shared" si="43"/>
        <v>483.02</v>
      </c>
    </row>
    <row r="682" spans="1:47" x14ac:dyDescent="0.35">
      <c r="A682">
        <v>130</v>
      </c>
      <c r="B682">
        <v>68</v>
      </c>
      <c r="C682" s="12">
        <v>1791</v>
      </c>
      <c r="D682" s="12">
        <v>5</v>
      </c>
      <c r="E682" s="12">
        <v>21</v>
      </c>
      <c r="F682"/>
      <c r="G682" t="s">
        <v>110</v>
      </c>
      <c r="H682" t="s">
        <v>44</v>
      </c>
      <c r="I682" t="s">
        <v>24</v>
      </c>
      <c r="J682" s="32" t="s">
        <v>1384</v>
      </c>
      <c r="K682"/>
      <c r="L682" s="5">
        <v>6942</v>
      </c>
      <c r="M682" s="5">
        <v>82</v>
      </c>
      <c r="O682" s="8">
        <v>184</v>
      </c>
      <c r="P682" s="8">
        <v>94</v>
      </c>
      <c r="Q682" s="7">
        <v>1791</v>
      </c>
      <c r="R682" s="7">
        <v>5</v>
      </c>
      <c r="S682" s="7">
        <v>21</v>
      </c>
      <c r="U682" s="31" t="s">
        <v>110</v>
      </c>
      <c r="V682" s="31" t="s">
        <v>44</v>
      </c>
      <c r="W682" s="32" t="s">
        <v>24</v>
      </c>
      <c r="X682" s="32" t="s">
        <v>1384</v>
      </c>
      <c r="Y682" s="32" t="s">
        <v>260</v>
      </c>
      <c r="Z682" s="43">
        <v>3471</v>
      </c>
      <c r="AA682" s="43">
        <v>42</v>
      </c>
      <c r="AC682">
        <v>175</v>
      </c>
      <c r="AD682">
        <v>90</v>
      </c>
      <c r="AE682" s="12">
        <v>1791</v>
      </c>
      <c r="AF682" s="12">
        <v>5</v>
      </c>
      <c r="AG682" s="12">
        <v>21</v>
      </c>
      <c r="AH682" s="12">
        <v>376</v>
      </c>
      <c r="AI682"/>
      <c r="AJ682" t="s">
        <v>110</v>
      </c>
      <c r="AK682" t="s">
        <v>44</v>
      </c>
      <c r="AL682" s="32" t="s">
        <v>24</v>
      </c>
      <c r="AM682" s="32" t="s">
        <v>1384</v>
      </c>
      <c r="AN682" s="32" t="s">
        <v>260</v>
      </c>
      <c r="AO682">
        <v>2477</v>
      </c>
      <c r="AP682">
        <v>42</v>
      </c>
      <c r="AR682" s="6">
        <f t="shared" si="40"/>
        <v>12891.66</v>
      </c>
      <c r="AS682" s="6">
        <f t="shared" si="41"/>
        <v>-1213.1933333333338</v>
      </c>
      <c r="AT682" s="6">
        <f t="shared" si="42"/>
        <v>-607.006666666667</v>
      </c>
      <c r="AU682" s="6">
        <f t="shared" si="43"/>
        <v>1819.7999999999993</v>
      </c>
    </row>
    <row r="683" spans="1:47" x14ac:dyDescent="0.35">
      <c r="A683">
        <v>153</v>
      </c>
      <c r="B683">
        <v>80</v>
      </c>
      <c r="C683" s="7">
        <v>1791</v>
      </c>
      <c r="D683" s="7">
        <v>5</v>
      </c>
      <c r="E683" s="7">
        <v>21</v>
      </c>
      <c r="F683"/>
      <c r="G683" s="31" t="s">
        <v>71</v>
      </c>
      <c r="H683" s="31" t="s">
        <v>98</v>
      </c>
      <c r="I683" s="32" t="s">
        <v>24</v>
      </c>
      <c r="J683" s="32" t="s">
        <v>1384</v>
      </c>
      <c r="K683" s="32" t="s">
        <v>25</v>
      </c>
      <c r="L683" s="5">
        <v>2856</v>
      </c>
      <c r="M683" s="5">
        <v>24</v>
      </c>
      <c r="O683" s="8">
        <v>184</v>
      </c>
      <c r="P683" s="8">
        <v>94</v>
      </c>
      <c r="Q683" s="7">
        <v>1791</v>
      </c>
      <c r="R683" s="7">
        <v>5</v>
      </c>
      <c r="S683" s="7">
        <v>21</v>
      </c>
      <c r="U683" s="31" t="s">
        <v>71</v>
      </c>
      <c r="V683" s="31" t="s">
        <v>98</v>
      </c>
      <c r="W683" s="32" t="s">
        <v>24</v>
      </c>
      <c r="X683" s="32" t="s">
        <v>1384</v>
      </c>
      <c r="Y683" s="32" t="s">
        <v>25</v>
      </c>
      <c r="Z683" s="43">
        <v>1428</v>
      </c>
      <c r="AA683" s="43">
        <v>13</v>
      </c>
      <c r="AC683">
        <v>175</v>
      </c>
      <c r="AD683">
        <v>90</v>
      </c>
      <c r="AE683" s="12">
        <v>1791</v>
      </c>
      <c r="AF683" s="12">
        <v>5</v>
      </c>
      <c r="AG683" s="12">
        <v>21</v>
      </c>
      <c r="AH683" s="12">
        <v>376</v>
      </c>
      <c r="AI683"/>
      <c r="AJ683" t="s">
        <v>71</v>
      </c>
      <c r="AK683" t="s">
        <v>98</v>
      </c>
      <c r="AL683" s="32" t="s">
        <v>24</v>
      </c>
      <c r="AM683" s="32" t="s">
        <v>1384</v>
      </c>
      <c r="AN683" s="32" t="s">
        <v>25</v>
      </c>
      <c r="AO683">
        <v>1535</v>
      </c>
      <c r="AP683">
        <v>94</v>
      </c>
      <c r="AR683" s="6">
        <f t="shared" si="40"/>
        <v>5820.3099999999995</v>
      </c>
      <c r="AS683" s="6">
        <f t="shared" si="41"/>
        <v>-269.43555555555599</v>
      </c>
      <c r="AT683" s="6">
        <f t="shared" si="42"/>
        <v>-134.837777777778</v>
      </c>
      <c r="AU683" s="6">
        <f t="shared" si="43"/>
        <v>404.16333333333301</v>
      </c>
    </row>
    <row r="684" spans="1:47" x14ac:dyDescent="0.35">
      <c r="A684">
        <v>153</v>
      </c>
      <c r="B684">
        <v>80</v>
      </c>
      <c r="C684" s="7">
        <v>1791</v>
      </c>
      <c r="D684" s="7">
        <v>5</v>
      </c>
      <c r="E684" s="7">
        <v>21</v>
      </c>
      <c r="F684"/>
      <c r="G684" s="31" t="s">
        <v>71</v>
      </c>
      <c r="H684" s="31" t="s">
        <v>98</v>
      </c>
      <c r="I684" s="32" t="s">
        <v>24</v>
      </c>
      <c r="J684" s="32" t="s">
        <v>1384</v>
      </c>
      <c r="K684" s="32" t="s">
        <v>25</v>
      </c>
      <c r="L684" s="5">
        <v>1833</v>
      </c>
      <c r="M684" s="5">
        <v>28</v>
      </c>
      <c r="O684" s="8">
        <v>125</v>
      </c>
      <c r="P684" s="8">
        <v>94</v>
      </c>
      <c r="Q684" s="7">
        <v>1791</v>
      </c>
      <c r="R684" s="7">
        <v>5</v>
      </c>
      <c r="S684" s="7">
        <v>21</v>
      </c>
      <c r="U684" s="31" t="s">
        <v>71</v>
      </c>
      <c r="V684" s="31" t="s">
        <v>98</v>
      </c>
      <c r="W684" s="32" t="s">
        <v>24</v>
      </c>
      <c r="X684" s="32" t="s">
        <v>1384</v>
      </c>
      <c r="Y684" s="32" t="s">
        <v>25</v>
      </c>
      <c r="Z684" s="43">
        <v>916</v>
      </c>
      <c r="AA684" s="43">
        <v>64</v>
      </c>
      <c r="AC684">
        <v>175</v>
      </c>
      <c r="AD684">
        <v>90</v>
      </c>
      <c r="AE684" s="12">
        <v>1791</v>
      </c>
      <c r="AF684" s="12">
        <v>5</v>
      </c>
      <c r="AG684" s="12">
        <v>21</v>
      </c>
      <c r="AH684" s="12">
        <v>377</v>
      </c>
      <c r="AI684"/>
      <c r="AJ684" t="s">
        <v>71</v>
      </c>
      <c r="AK684" t="s">
        <v>98</v>
      </c>
      <c r="AL684" s="32" t="s">
        <v>24</v>
      </c>
      <c r="AM684" s="32" t="s">
        <v>1384</v>
      </c>
      <c r="AN684" s="32" t="s">
        <v>25</v>
      </c>
      <c r="AO684">
        <v>1171</v>
      </c>
      <c r="AP684">
        <v>95</v>
      </c>
      <c r="AR684" s="6">
        <f t="shared" si="40"/>
        <v>3921.8699999999994</v>
      </c>
      <c r="AS684" s="6">
        <f t="shared" si="41"/>
        <v>-90.226666666666944</v>
      </c>
      <c r="AT684" s="6">
        <f t="shared" si="42"/>
        <v>-44.753333333333472</v>
      </c>
      <c r="AU684" s="6">
        <f t="shared" si="43"/>
        <v>135.33999999999975</v>
      </c>
    </row>
    <row r="685" spans="1:47" x14ac:dyDescent="0.35">
      <c r="A685">
        <v>188</v>
      </c>
      <c r="B685">
        <v>97</v>
      </c>
      <c r="C685" s="12">
        <v>1791</v>
      </c>
      <c r="D685" s="12">
        <v>5</v>
      </c>
      <c r="E685" s="12">
        <v>21</v>
      </c>
      <c r="F685"/>
      <c r="G685" t="s">
        <v>263</v>
      </c>
      <c r="H685" t="s">
        <v>719</v>
      </c>
      <c r="I685" t="s">
        <v>24</v>
      </c>
      <c r="J685" s="32" t="s">
        <v>1384</v>
      </c>
      <c r="K685" s="32" t="s">
        <v>1156</v>
      </c>
      <c r="L685" s="5">
        <v>1287</v>
      </c>
      <c r="M685" s="5">
        <v>13</v>
      </c>
      <c r="O685" s="8">
        <v>143</v>
      </c>
      <c r="P685" s="8">
        <v>65</v>
      </c>
      <c r="Q685" s="7">
        <v>1791</v>
      </c>
      <c r="R685" s="7">
        <v>5</v>
      </c>
      <c r="S685" s="7">
        <v>21</v>
      </c>
      <c r="U685" s="31" t="s">
        <v>263</v>
      </c>
      <c r="V685" s="31" t="s">
        <v>1122</v>
      </c>
      <c r="W685" s="32" t="s">
        <v>24</v>
      </c>
      <c r="X685" s="32" t="s">
        <v>1384</v>
      </c>
      <c r="Y685" s="32" t="s">
        <v>1156</v>
      </c>
      <c r="Z685" s="43">
        <v>643</v>
      </c>
      <c r="AA685" s="43">
        <v>57</v>
      </c>
      <c r="AC685">
        <v>175</v>
      </c>
      <c r="AD685">
        <v>90</v>
      </c>
      <c r="AE685" s="12">
        <v>1791</v>
      </c>
      <c r="AF685" s="12">
        <v>5</v>
      </c>
      <c r="AG685" s="12">
        <v>21</v>
      </c>
      <c r="AH685" s="12">
        <v>377</v>
      </c>
      <c r="AI685"/>
      <c r="AJ685" t="s">
        <v>263</v>
      </c>
      <c r="AK685" t="s">
        <v>1122</v>
      </c>
      <c r="AL685" s="32" t="s">
        <v>24</v>
      </c>
      <c r="AM685" s="32" t="s">
        <v>1384</v>
      </c>
      <c r="AN685" s="32" t="s">
        <v>1156</v>
      </c>
      <c r="AO685">
        <v>378</v>
      </c>
      <c r="AP685"/>
      <c r="AR685" s="6">
        <f t="shared" si="40"/>
        <v>2308.6999999999998</v>
      </c>
      <c r="AS685" s="6">
        <f t="shared" si="41"/>
        <v>-261.04111111111126</v>
      </c>
      <c r="AT685" s="6">
        <f t="shared" si="42"/>
        <v>-130.08555555555563</v>
      </c>
      <c r="AU685" s="6">
        <f t="shared" si="43"/>
        <v>391.56666666666661</v>
      </c>
    </row>
    <row r="686" spans="1:47" x14ac:dyDescent="0.35">
      <c r="A686">
        <v>190</v>
      </c>
      <c r="B686">
        <v>98</v>
      </c>
      <c r="C686" s="12">
        <v>1791</v>
      </c>
      <c r="D686" s="12">
        <v>5</v>
      </c>
      <c r="E686" s="12">
        <v>21</v>
      </c>
      <c r="F686"/>
      <c r="G686" t="s">
        <v>208</v>
      </c>
      <c r="H686" t="s">
        <v>720</v>
      </c>
      <c r="I686" t="s">
        <v>721</v>
      </c>
      <c r="J686" t="s">
        <v>1391</v>
      </c>
      <c r="K686"/>
      <c r="L686" s="5">
        <v>2514</v>
      </c>
      <c r="M686" s="5">
        <v>4</v>
      </c>
      <c r="O686" s="8">
        <v>184</v>
      </c>
      <c r="P686" s="8">
        <v>74</v>
      </c>
      <c r="Q686" s="7">
        <v>1791</v>
      </c>
      <c r="R686" s="7">
        <v>5</v>
      </c>
      <c r="S686" s="7">
        <v>21</v>
      </c>
      <c r="U686" s="31" t="s">
        <v>208</v>
      </c>
      <c r="V686" s="31" t="s">
        <v>1123</v>
      </c>
      <c r="W686" s="32" t="s">
        <v>242</v>
      </c>
      <c r="X686" t="s">
        <v>1391</v>
      </c>
      <c r="Y686" s="32" t="s">
        <v>1105</v>
      </c>
      <c r="Z686" s="43">
        <v>1257</v>
      </c>
      <c r="AA686" s="43">
        <v>2</v>
      </c>
      <c r="AC686">
        <v>175</v>
      </c>
      <c r="AD686">
        <v>90</v>
      </c>
      <c r="AE686" s="12">
        <v>1791</v>
      </c>
      <c r="AF686" s="12">
        <v>5</v>
      </c>
      <c r="AG686" s="12">
        <v>21</v>
      </c>
      <c r="AH686" s="12">
        <v>377</v>
      </c>
      <c r="AI686"/>
      <c r="AJ686" t="s">
        <v>208</v>
      </c>
      <c r="AK686" t="s">
        <v>1288</v>
      </c>
      <c r="AL686" s="32" t="s">
        <v>242</v>
      </c>
      <c r="AM686" t="s">
        <v>1391</v>
      </c>
      <c r="AN686" s="32" t="s">
        <v>1105</v>
      </c>
      <c r="AO686">
        <v>1712</v>
      </c>
      <c r="AP686">
        <v>14</v>
      </c>
      <c r="AR686" s="6">
        <f t="shared" si="40"/>
        <v>5483.2</v>
      </c>
      <c r="AS686" s="6">
        <f t="shared" si="41"/>
        <v>-77.06222222222236</v>
      </c>
      <c r="AT686" s="6">
        <f t="shared" si="42"/>
        <v>-38.551111111111176</v>
      </c>
      <c r="AU686" s="6">
        <f t="shared" si="43"/>
        <v>115.59333333333312</v>
      </c>
    </row>
    <row r="687" spans="1:47" x14ac:dyDescent="0.35">
      <c r="A687">
        <v>176</v>
      </c>
      <c r="B687">
        <v>91</v>
      </c>
      <c r="C687" s="12">
        <v>1791</v>
      </c>
      <c r="D687" s="12">
        <v>5</v>
      </c>
      <c r="E687" s="12">
        <v>23</v>
      </c>
      <c r="F687"/>
      <c r="G687" t="s">
        <v>382</v>
      </c>
      <c r="H687" t="s">
        <v>723</v>
      </c>
      <c r="I687" t="s">
        <v>24</v>
      </c>
      <c r="J687" s="32" t="s">
        <v>1384</v>
      </c>
      <c r="K687"/>
      <c r="L687" s="5">
        <v>26</v>
      </c>
      <c r="M687" s="5">
        <v>85</v>
      </c>
      <c r="O687" s="8">
        <v>185</v>
      </c>
      <c r="P687" s="8">
        <v>94</v>
      </c>
      <c r="Q687" s="7">
        <v>1791</v>
      </c>
      <c r="R687" s="7">
        <v>5</v>
      </c>
      <c r="S687" s="7">
        <v>23</v>
      </c>
      <c r="U687" s="31" t="s">
        <v>382</v>
      </c>
      <c r="V687" s="31" t="s">
        <v>1124</v>
      </c>
      <c r="W687" s="32" t="s">
        <v>24</v>
      </c>
      <c r="X687" s="32" t="s">
        <v>1384</v>
      </c>
      <c r="Z687" s="43">
        <v>13</v>
      </c>
      <c r="AA687" s="43">
        <v>43</v>
      </c>
      <c r="AC687">
        <v>175</v>
      </c>
      <c r="AD687">
        <v>90</v>
      </c>
      <c r="AE687" s="12">
        <v>1791</v>
      </c>
      <c r="AF687" s="12">
        <v>5</v>
      </c>
      <c r="AG687" s="12">
        <v>23</v>
      </c>
      <c r="AH687" s="12">
        <v>403</v>
      </c>
      <c r="AI687"/>
      <c r="AJ687" t="s">
        <v>382</v>
      </c>
      <c r="AK687" t="s">
        <v>1124</v>
      </c>
      <c r="AL687" s="32" t="s">
        <v>24</v>
      </c>
      <c r="AM687" s="32" t="s">
        <v>1384</v>
      </c>
      <c r="AN687" s="32"/>
      <c r="AO687">
        <v>14</v>
      </c>
      <c r="AP687">
        <v>77</v>
      </c>
      <c r="AR687" s="6">
        <f t="shared" si="40"/>
        <v>55.050000000000004</v>
      </c>
      <c r="AS687" s="6">
        <f t="shared" si="41"/>
        <v>-2.3833333333333315</v>
      </c>
      <c r="AT687" s="6">
        <f t="shared" si="42"/>
        <v>-1.6166666666666658</v>
      </c>
      <c r="AU687" s="6">
        <f t="shared" si="43"/>
        <v>3.5800000000000014</v>
      </c>
    </row>
    <row r="688" spans="1:47" x14ac:dyDescent="0.35">
      <c r="A688">
        <v>192</v>
      </c>
      <c r="B688">
        <v>99</v>
      </c>
      <c r="C688" s="12">
        <v>1791</v>
      </c>
      <c r="D688" s="12">
        <v>5</v>
      </c>
      <c r="E688" s="12">
        <v>23</v>
      </c>
      <c r="F688" s="7" t="s">
        <v>388</v>
      </c>
      <c r="G688" s="31" t="s">
        <v>45</v>
      </c>
      <c r="H688" s="31" t="s">
        <v>1125</v>
      </c>
      <c r="I688" s="32" t="s">
        <v>543</v>
      </c>
      <c r="J688" t="s">
        <v>1384</v>
      </c>
      <c r="K688" s="32" t="s">
        <v>1126</v>
      </c>
      <c r="L688" s="5">
        <v>618</v>
      </c>
      <c r="M688" s="5">
        <v>14</v>
      </c>
      <c r="O688" s="8">
        <v>185</v>
      </c>
      <c r="P688" s="8">
        <v>95</v>
      </c>
      <c r="Q688" s="7">
        <v>1791</v>
      </c>
      <c r="R688" s="7">
        <v>5</v>
      </c>
      <c r="S688" s="7">
        <v>23</v>
      </c>
      <c r="T688" s="7" t="s">
        <v>388</v>
      </c>
      <c r="U688" s="31" t="s">
        <v>45</v>
      </c>
      <c r="V688" s="31" t="s">
        <v>1125</v>
      </c>
      <c r="W688" s="32" t="s">
        <v>543</v>
      </c>
      <c r="X688" t="s">
        <v>1384</v>
      </c>
      <c r="Y688" s="32" t="s">
        <v>1126</v>
      </c>
      <c r="Z688" s="43">
        <v>309</v>
      </c>
      <c r="AA688" s="43">
        <v>7</v>
      </c>
      <c r="AC688">
        <v>175</v>
      </c>
      <c r="AD688">
        <v>90</v>
      </c>
      <c r="AE688" s="12">
        <v>1791</v>
      </c>
      <c r="AF688" s="12">
        <v>5</v>
      </c>
      <c r="AG688" s="12">
        <v>23</v>
      </c>
      <c r="AH688" s="12">
        <v>402</v>
      </c>
      <c r="AI688" s="7" t="s">
        <v>388</v>
      </c>
      <c r="AJ688" s="31" t="s">
        <v>45</v>
      </c>
      <c r="AK688" s="31" t="s">
        <v>1125</v>
      </c>
      <c r="AL688" s="32" t="s">
        <v>543</v>
      </c>
      <c r="AM688" t="s">
        <v>1384</v>
      </c>
      <c r="AN688" s="32" t="s">
        <v>1126</v>
      </c>
      <c r="AO688">
        <v>166</v>
      </c>
      <c r="AP688">
        <v>88</v>
      </c>
      <c r="AR688" s="6">
        <f t="shared" si="40"/>
        <v>1094.0900000000001</v>
      </c>
      <c r="AS688" s="6">
        <f t="shared" si="41"/>
        <v>-131.87777777777774</v>
      </c>
      <c r="AT688" s="6">
        <f t="shared" si="42"/>
        <v>-66.008888888888876</v>
      </c>
      <c r="AU688" s="6">
        <f t="shared" si="43"/>
        <v>197.81666666666672</v>
      </c>
    </row>
    <row r="689" spans="1:47" x14ac:dyDescent="0.35">
      <c r="A689">
        <v>188</v>
      </c>
      <c r="B689">
        <v>97</v>
      </c>
      <c r="C689" s="12">
        <v>1791</v>
      </c>
      <c r="D689" s="12">
        <v>5</v>
      </c>
      <c r="E689" s="12">
        <v>23</v>
      </c>
      <c r="F689"/>
      <c r="G689" t="s">
        <v>409</v>
      </c>
      <c r="H689" t="s">
        <v>639</v>
      </c>
      <c r="I689" t="s">
        <v>24</v>
      </c>
      <c r="J689" s="32" t="s">
        <v>1384</v>
      </c>
      <c r="K689"/>
      <c r="L689" s="5">
        <v>3874</v>
      </c>
      <c r="M689" s="5"/>
      <c r="O689" s="8">
        <v>185</v>
      </c>
      <c r="P689" s="8">
        <v>95</v>
      </c>
      <c r="Q689" s="7">
        <v>1791</v>
      </c>
      <c r="R689" s="7">
        <v>5</v>
      </c>
      <c r="S689" s="7">
        <v>23</v>
      </c>
      <c r="U689" s="31" t="s">
        <v>409</v>
      </c>
      <c r="V689" s="31" t="s">
        <v>639</v>
      </c>
      <c r="W689" s="32" t="s">
        <v>24</v>
      </c>
      <c r="X689" s="32" t="s">
        <v>1384</v>
      </c>
      <c r="Y689" s="32" t="s">
        <v>25</v>
      </c>
      <c r="Z689" s="43">
        <v>1937</v>
      </c>
      <c r="AA689" s="43">
        <v>1</v>
      </c>
      <c r="AC689">
        <v>175</v>
      </c>
      <c r="AD689">
        <v>90</v>
      </c>
      <c r="AE689" s="12">
        <v>1791</v>
      </c>
      <c r="AF689" s="12">
        <v>5</v>
      </c>
      <c r="AG689" s="12">
        <v>23</v>
      </c>
      <c r="AH689" s="12">
        <v>403</v>
      </c>
      <c r="AI689"/>
      <c r="AJ689" t="s">
        <v>409</v>
      </c>
      <c r="AK689" t="s">
        <v>639</v>
      </c>
      <c r="AL689" s="32" t="s">
        <v>24</v>
      </c>
      <c r="AM689" s="32" t="s">
        <v>1384</v>
      </c>
      <c r="AN689" s="32" t="s">
        <v>25</v>
      </c>
      <c r="AO689">
        <v>1045</v>
      </c>
      <c r="AP689">
        <v>92</v>
      </c>
      <c r="AR689" s="6">
        <f t="shared" si="40"/>
        <v>6856.93</v>
      </c>
      <c r="AS689" s="6">
        <f t="shared" si="41"/>
        <v>-826.47555555555573</v>
      </c>
      <c r="AT689" s="6">
        <f t="shared" si="42"/>
        <v>-413.23777777777786</v>
      </c>
      <c r="AU689" s="6">
        <f t="shared" si="43"/>
        <v>1239.7233333333334</v>
      </c>
    </row>
    <row r="690" spans="1:47" x14ac:dyDescent="0.35">
      <c r="A690">
        <v>191</v>
      </c>
      <c r="B690">
        <v>99</v>
      </c>
      <c r="C690" s="12">
        <v>1791</v>
      </c>
      <c r="D690" s="12">
        <v>5</v>
      </c>
      <c r="E690" s="12">
        <v>23</v>
      </c>
      <c r="F690" t="s">
        <v>388</v>
      </c>
      <c r="G690" t="s">
        <v>45</v>
      </c>
      <c r="H690" t="s">
        <v>638</v>
      </c>
      <c r="I690" s="32" t="s">
        <v>172</v>
      </c>
      <c r="J690" s="32" t="s">
        <v>1388</v>
      </c>
      <c r="K690"/>
      <c r="L690" s="5">
        <v>700</v>
      </c>
      <c r="M690" s="5">
        <v>38</v>
      </c>
      <c r="O690" s="8">
        <v>186</v>
      </c>
      <c r="P690" s="8">
        <v>95</v>
      </c>
      <c r="Q690" s="7">
        <v>1791</v>
      </c>
      <c r="R690" s="7">
        <v>5</v>
      </c>
      <c r="S690" s="7">
        <v>23</v>
      </c>
      <c r="U690" s="31" t="s">
        <v>45</v>
      </c>
      <c r="V690" s="31" t="s">
        <v>638</v>
      </c>
      <c r="W690" s="32" t="s">
        <v>172</v>
      </c>
      <c r="X690" s="32" t="s">
        <v>1388</v>
      </c>
      <c r="Z690" s="43">
        <v>350</v>
      </c>
      <c r="AA690" s="43">
        <v>20</v>
      </c>
      <c r="AC690">
        <v>175</v>
      </c>
      <c r="AD690">
        <v>90</v>
      </c>
      <c r="AE690" s="12">
        <v>1791</v>
      </c>
      <c r="AF690" s="12">
        <v>5</v>
      </c>
      <c r="AG690" s="12">
        <v>23</v>
      </c>
      <c r="AH690" s="12">
        <v>378</v>
      </c>
      <c r="AI690"/>
      <c r="AJ690" t="s">
        <v>130</v>
      </c>
      <c r="AK690" t="s">
        <v>638</v>
      </c>
      <c r="AL690" s="32" t="s">
        <v>172</v>
      </c>
      <c r="AM690" s="32" t="s">
        <v>1388</v>
      </c>
      <c r="AN690" s="32"/>
      <c r="AO690">
        <v>398</v>
      </c>
      <c r="AP690">
        <v>40</v>
      </c>
      <c r="AR690" s="6">
        <f t="shared" si="40"/>
        <v>1448.9800000000002</v>
      </c>
      <c r="AS690" s="6">
        <f t="shared" si="41"/>
        <v>-56.388888888888808</v>
      </c>
      <c r="AT690" s="6">
        <f t="shared" si="42"/>
        <v>-28.384444444444402</v>
      </c>
      <c r="AU690" s="6">
        <f t="shared" si="43"/>
        <v>84.593333333333391</v>
      </c>
    </row>
    <row r="691" spans="1:47" x14ac:dyDescent="0.35">
      <c r="A691">
        <v>191</v>
      </c>
      <c r="B691">
        <v>99</v>
      </c>
      <c r="C691" s="12">
        <v>1791</v>
      </c>
      <c r="D691" s="12">
        <v>5</v>
      </c>
      <c r="E691" s="12">
        <v>23</v>
      </c>
      <c r="F691" t="s">
        <v>388</v>
      </c>
      <c r="G691" t="s">
        <v>722</v>
      </c>
      <c r="H691"/>
      <c r="I691"/>
      <c r="J691" s="32"/>
      <c r="K691"/>
      <c r="L691" s="5">
        <v>298</v>
      </c>
      <c r="M691" s="5">
        <v>96</v>
      </c>
      <c r="O691" s="8">
        <v>186</v>
      </c>
      <c r="P691" s="8">
        <v>95</v>
      </c>
      <c r="Q691" s="7">
        <v>1791</v>
      </c>
      <c r="R691" s="7">
        <v>5</v>
      </c>
      <c r="S691" s="7">
        <v>23</v>
      </c>
      <c r="T691" s="7" t="s">
        <v>388</v>
      </c>
      <c r="U691" s="31" t="s">
        <v>722</v>
      </c>
      <c r="Z691" s="43">
        <v>149</v>
      </c>
      <c r="AA691" s="43">
        <v>48</v>
      </c>
      <c r="AC691">
        <v>175</v>
      </c>
      <c r="AD691">
        <v>90</v>
      </c>
      <c r="AE691" s="12">
        <v>1791</v>
      </c>
      <c r="AF691" s="12">
        <v>5</v>
      </c>
      <c r="AG691" s="12">
        <v>23</v>
      </c>
      <c r="AH691" s="12">
        <v>402</v>
      </c>
      <c r="AI691" t="s">
        <v>388</v>
      </c>
      <c r="AJ691" t="s">
        <v>722</v>
      </c>
      <c r="AK691"/>
      <c r="AL691" s="32"/>
      <c r="AM691" s="32"/>
      <c r="AN691" s="32"/>
      <c r="AO691">
        <v>80</v>
      </c>
      <c r="AP691">
        <v>71</v>
      </c>
      <c r="AR691" s="6">
        <f t="shared" si="40"/>
        <v>529.15000000000009</v>
      </c>
      <c r="AS691" s="6">
        <f t="shared" si="41"/>
        <v>-63.782222222222195</v>
      </c>
      <c r="AT691" s="6">
        <f t="shared" si="42"/>
        <v>-32.371111111111098</v>
      </c>
      <c r="AU691" s="6">
        <f t="shared" si="43"/>
        <v>95.67333333333336</v>
      </c>
    </row>
    <row r="692" spans="1:47" x14ac:dyDescent="0.35">
      <c r="A692">
        <v>193</v>
      </c>
      <c r="B692">
        <v>100</v>
      </c>
      <c r="C692" s="12">
        <v>1791</v>
      </c>
      <c r="D692" s="12">
        <v>5</v>
      </c>
      <c r="E692" s="12">
        <v>24</v>
      </c>
      <c r="F692"/>
      <c r="G692" t="s">
        <v>137</v>
      </c>
      <c r="H692" t="s">
        <v>640</v>
      </c>
      <c r="I692" t="s">
        <v>24</v>
      </c>
      <c r="J692" s="32" t="s">
        <v>1384</v>
      </c>
      <c r="K692"/>
      <c r="L692" s="5">
        <v>191</v>
      </c>
      <c r="M692" s="5">
        <v>35</v>
      </c>
      <c r="O692" s="8">
        <v>186</v>
      </c>
      <c r="P692" s="8">
        <v>95</v>
      </c>
      <c r="Q692" s="7">
        <v>1791</v>
      </c>
      <c r="R692" s="7">
        <v>5</v>
      </c>
      <c r="S692" s="7">
        <v>24</v>
      </c>
      <c r="U692" s="31" t="s">
        <v>137</v>
      </c>
      <c r="V692" s="31" t="s">
        <v>640</v>
      </c>
      <c r="W692" s="32" t="s">
        <v>741</v>
      </c>
      <c r="X692" s="32" t="s">
        <v>1384</v>
      </c>
      <c r="Y692" s="32" t="s">
        <v>973</v>
      </c>
      <c r="Z692" s="43">
        <v>95</v>
      </c>
      <c r="AA692" s="43">
        <v>68</v>
      </c>
      <c r="AC692">
        <v>175</v>
      </c>
      <c r="AD692">
        <v>90</v>
      </c>
      <c r="AE692" s="12">
        <v>1791</v>
      </c>
      <c r="AF692" s="12">
        <v>5</v>
      </c>
      <c r="AG692" s="12">
        <v>24</v>
      </c>
      <c r="AH692" s="12">
        <v>404</v>
      </c>
      <c r="AI692"/>
      <c r="AJ692" t="s">
        <v>137</v>
      </c>
      <c r="AK692" t="s">
        <v>640</v>
      </c>
      <c r="AL692" s="32" t="s">
        <v>741</v>
      </c>
      <c r="AM692" s="32" t="s">
        <v>1384</v>
      </c>
      <c r="AN692" s="32" t="s">
        <v>973</v>
      </c>
      <c r="AO692">
        <v>51</v>
      </c>
      <c r="AP692">
        <v>66</v>
      </c>
      <c r="AR692" s="6">
        <f t="shared" si="40"/>
        <v>338.69000000000005</v>
      </c>
      <c r="AS692" s="6">
        <f t="shared" si="41"/>
        <v>-40.821111111111101</v>
      </c>
      <c r="AT692" s="6">
        <f t="shared" si="42"/>
        <v>-20.085555555555551</v>
      </c>
      <c r="AU692" s="6">
        <f t="shared" si="43"/>
        <v>61.236666666666679</v>
      </c>
    </row>
    <row r="693" spans="1:47" x14ac:dyDescent="0.35">
      <c r="A693">
        <v>193</v>
      </c>
      <c r="B693">
        <v>100</v>
      </c>
      <c r="C693" s="12">
        <v>1791</v>
      </c>
      <c r="D693" s="12">
        <v>5</v>
      </c>
      <c r="E693" s="12">
        <v>24</v>
      </c>
      <c r="F693"/>
      <c r="G693" t="s">
        <v>55</v>
      </c>
      <c r="H693" t="s">
        <v>390</v>
      </c>
      <c r="I693" t="s">
        <v>543</v>
      </c>
      <c r="J693" t="s">
        <v>1384</v>
      </c>
      <c r="K693"/>
      <c r="L693" s="5">
        <v>826</v>
      </c>
      <c r="M693" s="5">
        <v>42</v>
      </c>
      <c r="O693" s="8">
        <v>186</v>
      </c>
      <c r="P693" s="8">
        <v>95</v>
      </c>
      <c r="Q693" s="7">
        <v>1791</v>
      </c>
      <c r="R693" s="7">
        <v>5</v>
      </c>
      <c r="S693" s="7">
        <v>24</v>
      </c>
      <c r="U693" s="31" t="s">
        <v>55</v>
      </c>
      <c r="V693" s="31" t="s">
        <v>383</v>
      </c>
      <c r="W693" s="32" t="s">
        <v>506</v>
      </c>
      <c r="X693" t="s">
        <v>1384</v>
      </c>
      <c r="Z693" s="43">
        <v>413</v>
      </c>
      <c r="AA693" s="43">
        <v>22</v>
      </c>
      <c r="AC693">
        <v>175</v>
      </c>
      <c r="AD693">
        <v>90</v>
      </c>
      <c r="AE693" s="12">
        <v>1791</v>
      </c>
      <c r="AF693" s="12">
        <v>5</v>
      </c>
      <c r="AG693" s="12">
        <v>24</v>
      </c>
      <c r="AH693" s="12">
        <v>404</v>
      </c>
      <c r="AI693"/>
      <c r="AJ693" t="s">
        <v>55</v>
      </c>
      <c r="AK693" t="s">
        <v>383</v>
      </c>
      <c r="AL693" s="32" t="s">
        <v>506</v>
      </c>
      <c r="AM693" t="s">
        <v>1384</v>
      </c>
      <c r="AN693" s="32"/>
      <c r="AO693">
        <v>423</v>
      </c>
      <c r="AP693">
        <v>24</v>
      </c>
      <c r="AR693" s="6">
        <f t="shared" si="40"/>
        <v>1662.88</v>
      </c>
      <c r="AS693" s="6">
        <f t="shared" si="41"/>
        <v>-87.362222222222201</v>
      </c>
      <c r="AT693" s="6">
        <f t="shared" si="42"/>
        <v>-43.891111111111101</v>
      </c>
      <c r="AU693" s="6">
        <f t="shared" si="43"/>
        <v>131.05333333333328</v>
      </c>
    </row>
    <row r="694" spans="1:47" x14ac:dyDescent="0.35">
      <c r="A694">
        <v>10</v>
      </c>
      <c r="B694">
        <v>7</v>
      </c>
      <c r="C694" s="12">
        <v>1791</v>
      </c>
      <c r="D694" s="12">
        <v>5</v>
      </c>
      <c r="E694" s="12">
        <v>24</v>
      </c>
      <c r="F694"/>
      <c r="G694" t="s">
        <v>75</v>
      </c>
      <c r="H694" t="s">
        <v>724</v>
      </c>
      <c r="I694" t="s">
        <v>24</v>
      </c>
      <c r="J694" s="32" t="s">
        <v>1384</v>
      </c>
      <c r="K694"/>
      <c r="L694" s="5">
        <v>284</v>
      </c>
      <c r="M694" s="5">
        <v>60</v>
      </c>
      <c r="O694" s="8">
        <v>10</v>
      </c>
      <c r="P694" s="8">
        <v>95</v>
      </c>
      <c r="Q694" s="7">
        <v>1791</v>
      </c>
      <c r="R694" s="7">
        <v>5</v>
      </c>
      <c r="S694" s="7">
        <v>24</v>
      </c>
      <c r="U694" s="31" t="s">
        <v>75</v>
      </c>
      <c r="V694" s="31" t="s">
        <v>1127</v>
      </c>
      <c r="W694" s="32" t="s">
        <v>24</v>
      </c>
      <c r="X694" s="32" t="s">
        <v>1384</v>
      </c>
      <c r="Z694" s="43">
        <v>142</v>
      </c>
      <c r="AA694" s="43">
        <v>31</v>
      </c>
      <c r="AC694">
        <v>175</v>
      </c>
      <c r="AD694">
        <v>90</v>
      </c>
      <c r="AE694" s="12">
        <v>1791</v>
      </c>
      <c r="AF694" s="12">
        <v>5</v>
      </c>
      <c r="AG694" s="12">
        <v>24</v>
      </c>
      <c r="AH694" s="12">
        <v>405</v>
      </c>
      <c r="AI694"/>
      <c r="AJ694" t="s">
        <v>75</v>
      </c>
      <c r="AK694" t="s">
        <v>1127</v>
      </c>
      <c r="AL694" s="32" t="s">
        <v>24</v>
      </c>
      <c r="AM694" s="32" t="s">
        <v>1384</v>
      </c>
      <c r="AN694" s="32"/>
      <c r="AO694">
        <v>133</v>
      </c>
      <c r="AP694">
        <v>61</v>
      </c>
      <c r="AR694" s="6">
        <f t="shared" si="40"/>
        <v>560.5200000000001</v>
      </c>
      <c r="AS694" s="6">
        <f t="shared" si="41"/>
        <v>-35.479999999999968</v>
      </c>
      <c r="AT694" s="6">
        <f t="shared" si="42"/>
        <v>-18.039999999999985</v>
      </c>
      <c r="AU694" s="6">
        <f t="shared" si="43"/>
        <v>53.230000000000032</v>
      </c>
    </row>
    <row r="695" spans="1:47" x14ac:dyDescent="0.35">
      <c r="A695">
        <v>192</v>
      </c>
      <c r="B695">
        <v>99</v>
      </c>
      <c r="C695" s="12">
        <v>1791</v>
      </c>
      <c r="D695" s="12">
        <v>5</v>
      </c>
      <c r="E695" s="12">
        <v>24</v>
      </c>
      <c r="F695"/>
      <c r="G695" t="s">
        <v>51</v>
      </c>
      <c r="H695" t="s">
        <v>106</v>
      </c>
      <c r="I695" t="s">
        <v>24</v>
      </c>
      <c r="J695" s="32" t="s">
        <v>1384</v>
      </c>
      <c r="K695" t="s">
        <v>25</v>
      </c>
      <c r="L695" s="5">
        <v>326</v>
      </c>
      <c r="M695" s="5">
        <v>76</v>
      </c>
      <c r="O695" s="8">
        <v>107</v>
      </c>
      <c r="P695" s="8">
        <v>7</v>
      </c>
      <c r="Q695" s="7">
        <v>1791</v>
      </c>
      <c r="R695" s="7">
        <v>5</v>
      </c>
      <c r="S695" s="7">
        <v>24</v>
      </c>
      <c r="U695" s="31" t="s">
        <v>51</v>
      </c>
      <c r="V695" s="31" t="s">
        <v>106</v>
      </c>
      <c r="W695" s="32" t="s">
        <v>24</v>
      </c>
      <c r="X695" s="32" t="s">
        <v>1384</v>
      </c>
      <c r="Y695" s="32" t="s">
        <v>25</v>
      </c>
      <c r="Z695" s="43">
        <v>163</v>
      </c>
      <c r="AA695" s="43">
        <v>39</v>
      </c>
      <c r="AC695">
        <v>175</v>
      </c>
      <c r="AD695">
        <v>90</v>
      </c>
      <c r="AE695" s="12">
        <v>1791</v>
      </c>
      <c r="AF695" s="12">
        <v>5</v>
      </c>
      <c r="AG695" s="12">
        <v>24</v>
      </c>
      <c r="AH695" s="12">
        <v>405</v>
      </c>
      <c r="AI695"/>
      <c r="AJ695" t="s">
        <v>51</v>
      </c>
      <c r="AK695" t="s">
        <v>106</v>
      </c>
      <c r="AL695" s="32" t="s">
        <v>24</v>
      </c>
      <c r="AM695" s="32" t="s">
        <v>1384</v>
      </c>
      <c r="AN695" s="32" t="s">
        <v>25</v>
      </c>
      <c r="AO695">
        <v>132</v>
      </c>
      <c r="AP695">
        <v>81</v>
      </c>
      <c r="AR695" s="6">
        <f t="shared" si="40"/>
        <v>622.95999999999992</v>
      </c>
      <c r="AS695" s="6">
        <f t="shared" si="41"/>
        <v>-49.888888888888921</v>
      </c>
      <c r="AT695" s="6">
        <f t="shared" si="42"/>
        <v>-25.324444444444463</v>
      </c>
      <c r="AU695" s="6">
        <f t="shared" si="43"/>
        <v>74.843333333333305</v>
      </c>
    </row>
    <row r="696" spans="1:47" x14ac:dyDescent="0.35">
      <c r="A696">
        <v>103</v>
      </c>
      <c r="B696">
        <v>55</v>
      </c>
      <c r="C696" s="12">
        <v>1791</v>
      </c>
      <c r="D696" s="12">
        <v>5</v>
      </c>
      <c r="E696" s="12">
        <v>24</v>
      </c>
      <c r="F696"/>
      <c r="G696" t="s">
        <v>704</v>
      </c>
      <c r="H696" t="s">
        <v>641</v>
      </c>
      <c r="I696" s="32" t="s">
        <v>1128</v>
      </c>
      <c r="J696" s="32" t="s">
        <v>1388</v>
      </c>
      <c r="K696"/>
      <c r="L696" s="5">
        <v>578</v>
      </c>
      <c r="M696" s="5">
        <v>9</v>
      </c>
      <c r="O696" s="8">
        <v>187</v>
      </c>
      <c r="P696" s="8">
        <v>56</v>
      </c>
      <c r="Q696" s="7">
        <v>1791</v>
      </c>
      <c r="R696" s="7">
        <v>5</v>
      </c>
      <c r="S696" s="7">
        <v>24</v>
      </c>
      <c r="U696" s="31" t="s">
        <v>704</v>
      </c>
      <c r="V696" s="31" t="s">
        <v>641</v>
      </c>
      <c r="W696" s="32" t="s">
        <v>1128</v>
      </c>
      <c r="X696" s="32" t="s">
        <v>1388</v>
      </c>
      <c r="Z696" s="43">
        <v>289</v>
      </c>
      <c r="AA696" s="43">
        <v>5</v>
      </c>
      <c r="AC696">
        <v>175</v>
      </c>
      <c r="AD696">
        <v>90</v>
      </c>
      <c r="AE696" s="12">
        <v>1791</v>
      </c>
      <c r="AF696" s="12">
        <v>5</v>
      </c>
      <c r="AG696" s="12">
        <v>24</v>
      </c>
      <c r="AH696" s="12">
        <v>404</v>
      </c>
      <c r="AI696"/>
      <c r="AJ696" t="s">
        <v>704</v>
      </c>
      <c r="AK696" t="s">
        <v>641</v>
      </c>
      <c r="AL696" s="32" t="s">
        <v>1128</v>
      </c>
      <c r="AM696" s="32" t="s">
        <v>1388</v>
      </c>
      <c r="AN696" s="32"/>
      <c r="AO696">
        <v>333</v>
      </c>
      <c r="AP696">
        <v>68</v>
      </c>
      <c r="AR696" s="6">
        <f t="shared" si="40"/>
        <v>1200.82</v>
      </c>
      <c r="AS696" s="6">
        <f t="shared" si="41"/>
        <v>-44.39222222222233</v>
      </c>
      <c r="AT696" s="6">
        <f t="shared" si="42"/>
        <v>-22.241111111111163</v>
      </c>
      <c r="AU696" s="6">
        <f t="shared" si="43"/>
        <v>66.593333333333305</v>
      </c>
    </row>
    <row r="697" spans="1:47" x14ac:dyDescent="0.35">
      <c r="A697">
        <v>194</v>
      </c>
      <c r="B697">
        <v>100</v>
      </c>
      <c r="C697" s="12">
        <v>1791</v>
      </c>
      <c r="D697" s="12">
        <v>5</v>
      </c>
      <c r="E697" s="12">
        <v>24</v>
      </c>
      <c r="F697"/>
      <c r="G697" t="s">
        <v>413</v>
      </c>
      <c r="H697" t="s">
        <v>176</v>
      </c>
      <c r="I697" t="s">
        <v>24</v>
      </c>
      <c r="J697" s="32" t="s">
        <v>1384</v>
      </c>
      <c r="K697" t="s">
        <v>25</v>
      </c>
      <c r="L697" s="5">
        <v>2313</v>
      </c>
      <c r="M697" s="5">
        <v>98</v>
      </c>
      <c r="O697" s="8">
        <v>187</v>
      </c>
      <c r="P697" s="8">
        <v>96</v>
      </c>
      <c r="Q697" s="7">
        <v>1791</v>
      </c>
      <c r="R697" s="7">
        <v>5</v>
      </c>
      <c r="S697" s="7">
        <v>24</v>
      </c>
      <c r="U697" s="31" t="s">
        <v>413</v>
      </c>
      <c r="V697" s="31" t="s">
        <v>176</v>
      </c>
      <c r="W697" s="32" t="s">
        <v>24</v>
      </c>
      <c r="X697" s="32" t="s">
        <v>1384</v>
      </c>
      <c r="Z697" s="43">
        <v>1157</v>
      </c>
      <c r="AC697">
        <v>175</v>
      </c>
      <c r="AD697">
        <v>90</v>
      </c>
      <c r="AE697" s="12">
        <v>1791</v>
      </c>
      <c r="AF697" s="12">
        <v>5</v>
      </c>
      <c r="AG697" s="12">
        <v>24</v>
      </c>
      <c r="AH697" s="12">
        <v>403</v>
      </c>
      <c r="AI697"/>
      <c r="AJ697" t="s">
        <v>413</v>
      </c>
      <c r="AK697" t="s">
        <v>176</v>
      </c>
      <c r="AL697" s="32" t="s">
        <v>24</v>
      </c>
      <c r="AM697" s="32" t="s">
        <v>1384</v>
      </c>
      <c r="AN697" s="32"/>
      <c r="AO697">
        <v>900</v>
      </c>
      <c r="AP697"/>
      <c r="AR697" s="6">
        <f t="shared" si="40"/>
        <v>4370.9799999999996</v>
      </c>
      <c r="AS697" s="6">
        <f t="shared" si="41"/>
        <v>-371.32222222222254</v>
      </c>
      <c r="AT697" s="6">
        <f t="shared" si="42"/>
        <v>-186.65111111111125</v>
      </c>
      <c r="AU697" s="6">
        <f t="shared" si="43"/>
        <v>556.99333333333311</v>
      </c>
    </row>
    <row r="698" spans="1:47" x14ac:dyDescent="0.35">
      <c r="A698">
        <v>194</v>
      </c>
      <c r="B698">
        <v>100</v>
      </c>
      <c r="C698" s="12">
        <v>1791</v>
      </c>
      <c r="D698" s="12">
        <v>5</v>
      </c>
      <c r="E698" s="12">
        <v>25</v>
      </c>
      <c r="F698"/>
      <c r="G698" t="s">
        <v>190</v>
      </c>
      <c r="H698" t="s">
        <v>644</v>
      </c>
      <c r="I698" t="s">
        <v>745</v>
      </c>
      <c r="J698" s="32" t="s">
        <v>1384</v>
      </c>
      <c r="K698"/>
      <c r="L698" s="5">
        <v>121</v>
      </c>
      <c r="M698" s="5">
        <v>55</v>
      </c>
      <c r="O698" s="8">
        <v>187</v>
      </c>
      <c r="P698" s="8">
        <v>96</v>
      </c>
      <c r="Q698" s="7">
        <v>1791</v>
      </c>
      <c r="R698" s="7">
        <v>5</v>
      </c>
      <c r="S698" s="7">
        <v>25</v>
      </c>
      <c r="U698" s="31" t="s">
        <v>1129</v>
      </c>
      <c r="V698" s="31" t="s">
        <v>644</v>
      </c>
      <c r="W698" s="32" t="s">
        <v>1101</v>
      </c>
      <c r="X698" s="32" t="s">
        <v>1384</v>
      </c>
      <c r="Z698" s="43">
        <v>60</v>
      </c>
      <c r="AA698" s="43">
        <v>78</v>
      </c>
      <c r="AC698">
        <v>175</v>
      </c>
      <c r="AD698">
        <v>90</v>
      </c>
      <c r="AE698" s="12">
        <v>1791</v>
      </c>
      <c r="AF698" s="12">
        <v>5</v>
      </c>
      <c r="AG698" s="12">
        <v>25</v>
      </c>
      <c r="AH698" s="12">
        <v>406</v>
      </c>
      <c r="AI698"/>
      <c r="AJ698" t="s">
        <v>190</v>
      </c>
      <c r="AK698" t="s">
        <v>644</v>
      </c>
      <c r="AL698" s="32" t="s">
        <v>1101</v>
      </c>
      <c r="AM698" s="32" t="s">
        <v>1384</v>
      </c>
      <c r="AN698" s="32"/>
      <c r="AO698">
        <v>65</v>
      </c>
      <c r="AP698">
        <v>63</v>
      </c>
      <c r="AR698" s="6">
        <f t="shared" si="40"/>
        <v>247.96</v>
      </c>
      <c r="AS698" s="6">
        <f t="shared" si="41"/>
        <v>-11.345555555555553</v>
      </c>
      <c r="AT698" s="6">
        <f t="shared" si="42"/>
        <v>-5.4477777777777758</v>
      </c>
      <c r="AU698" s="6">
        <f t="shared" si="43"/>
        <v>17.023333333333337</v>
      </c>
    </row>
    <row r="699" spans="1:47" x14ac:dyDescent="0.35">
      <c r="A699">
        <v>193</v>
      </c>
      <c r="B699">
        <v>100</v>
      </c>
      <c r="C699" s="12">
        <v>1791</v>
      </c>
      <c r="D699" s="12">
        <v>5</v>
      </c>
      <c r="E699" s="12">
        <v>25</v>
      </c>
      <c r="F699"/>
      <c r="G699" t="s">
        <v>140</v>
      </c>
      <c r="H699" t="s">
        <v>643</v>
      </c>
      <c r="I699" t="s">
        <v>333</v>
      </c>
      <c r="J699" t="s">
        <v>1384</v>
      </c>
      <c r="K699"/>
      <c r="L699" s="5">
        <v>133</v>
      </c>
      <c r="M699" s="5">
        <v>92</v>
      </c>
      <c r="O699" s="8">
        <v>187</v>
      </c>
      <c r="P699" s="8">
        <v>96</v>
      </c>
      <c r="Q699" s="7">
        <v>1791</v>
      </c>
      <c r="R699" s="7">
        <v>5</v>
      </c>
      <c r="S699" s="7">
        <v>25</v>
      </c>
      <c r="U699" s="31" t="s">
        <v>140</v>
      </c>
      <c r="V699" s="31" t="s">
        <v>643</v>
      </c>
      <c r="W699" s="32" t="s">
        <v>61</v>
      </c>
      <c r="X699" t="s">
        <v>1384</v>
      </c>
      <c r="Z699" s="43">
        <v>66</v>
      </c>
      <c r="AA699" s="43">
        <v>96</v>
      </c>
      <c r="AC699">
        <v>175</v>
      </c>
      <c r="AD699">
        <v>90</v>
      </c>
      <c r="AE699" s="12">
        <v>1791</v>
      </c>
      <c r="AF699" s="12">
        <v>5</v>
      </c>
      <c r="AG699" s="12">
        <v>25</v>
      </c>
      <c r="AH699" s="12">
        <v>406</v>
      </c>
      <c r="AI699"/>
      <c r="AJ699" t="s">
        <v>140</v>
      </c>
      <c r="AK699" t="s">
        <v>643</v>
      </c>
      <c r="AL699" s="32" t="s">
        <v>61</v>
      </c>
      <c r="AM699" t="s">
        <v>1384</v>
      </c>
      <c r="AN699" s="32"/>
      <c r="AO699">
        <v>36</v>
      </c>
      <c r="AP699">
        <v>15</v>
      </c>
      <c r="AR699" s="6">
        <f t="shared" si="40"/>
        <v>237.03</v>
      </c>
      <c r="AS699" s="6">
        <f t="shared" si="41"/>
        <v>-28.573333333333338</v>
      </c>
      <c r="AT699" s="6">
        <f t="shared" si="42"/>
        <v>-14.246666666666668</v>
      </c>
      <c r="AU699" s="6">
        <f t="shared" si="43"/>
        <v>42.859999999999992</v>
      </c>
    </row>
    <row r="700" spans="1:47" x14ac:dyDescent="0.35">
      <c r="A700">
        <v>193</v>
      </c>
      <c r="B700">
        <v>100</v>
      </c>
      <c r="C700" s="12">
        <v>1791</v>
      </c>
      <c r="D700" s="12">
        <v>5</v>
      </c>
      <c r="E700" s="12">
        <v>25</v>
      </c>
      <c r="F700"/>
      <c r="G700" t="s">
        <v>34</v>
      </c>
      <c r="H700" t="s">
        <v>643</v>
      </c>
      <c r="I700" t="s">
        <v>333</v>
      </c>
      <c r="J700" t="s">
        <v>1384</v>
      </c>
      <c r="K700"/>
      <c r="L700" s="5">
        <v>156</v>
      </c>
      <c r="M700" s="5">
        <v>94</v>
      </c>
      <c r="O700" s="8">
        <v>135</v>
      </c>
      <c r="P700" s="8">
        <v>96</v>
      </c>
      <c r="Q700" s="7">
        <v>1791</v>
      </c>
      <c r="R700" s="7">
        <v>5</v>
      </c>
      <c r="S700" s="7">
        <v>25</v>
      </c>
      <c r="U700" s="31" t="s">
        <v>34</v>
      </c>
      <c r="V700" s="31" t="s">
        <v>643</v>
      </c>
      <c r="W700" s="32" t="s">
        <v>61</v>
      </c>
      <c r="X700" t="s">
        <v>1384</v>
      </c>
      <c r="Z700" s="43">
        <v>78</v>
      </c>
      <c r="AA700" s="43">
        <v>48</v>
      </c>
      <c r="AC700">
        <v>175</v>
      </c>
      <c r="AD700">
        <v>90</v>
      </c>
      <c r="AE700" s="12">
        <v>1791</v>
      </c>
      <c r="AF700" s="12">
        <v>5</v>
      </c>
      <c r="AG700" s="12">
        <v>25</v>
      </c>
      <c r="AH700" s="12">
        <v>406</v>
      </c>
      <c r="AI700"/>
      <c r="AJ700" t="s">
        <v>34</v>
      </c>
      <c r="AK700" t="s">
        <v>643</v>
      </c>
      <c r="AL700" s="32" t="s">
        <v>61</v>
      </c>
      <c r="AM700" t="s">
        <v>1384</v>
      </c>
      <c r="AN700" s="32"/>
      <c r="AO700">
        <v>255</v>
      </c>
      <c r="AP700">
        <v>27</v>
      </c>
      <c r="AR700" s="6">
        <f t="shared" si="40"/>
        <v>490.68999999999994</v>
      </c>
      <c r="AS700" s="6">
        <f t="shared" si="41"/>
        <v>61.144444444444417</v>
      </c>
      <c r="AT700" s="6">
        <f t="shared" si="42"/>
        <v>30.102222222222206</v>
      </c>
      <c r="AU700" s="6">
        <f t="shared" si="43"/>
        <v>-91.706666666666692</v>
      </c>
    </row>
    <row r="701" spans="1:47" x14ac:dyDescent="0.35">
      <c r="A701">
        <v>194</v>
      </c>
      <c r="B701">
        <v>100</v>
      </c>
      <c r="C701" s="12">
        <v>1791</v>
      </c>
      <c r="D701" s="12">
        <v>5</v>
      </c>
      <c r="E701" s="12">
        <v>25</v>
      </c>
      <c r="F701"/>
      <c r="G701" t="s">
        <v>382</v>
      </c>
      <c r="H701" t="s">
        <v>642</v>
      </c>
      <c r="I701" t="s">
        <v>24</v>
      </c>
      <c r="J701" s="32" t="s">
        <v>1384</v>
      </c>
      <c r="K701"/>
      <c r="L701" s="5">
        <v>400</v>
      </c>
      <c r="M701" s="5"/>
      <c r="O701" s="8">
        <v>188</v>
      </c>
      <c r="P701" s="8">
        <v>70</v>
      </c>
      <c r="Q701" s="7">
        <v>1791</v>
      </c>
      <c r="R701" s="7">
        <v>5</v>
      </c>
      <c r="S701" s="7">
        <v>25</v>
      </c>
      <c r="U701" s="31" t="s">
        <v>382</v>
      </c>
      <c r="V701" s="31" t="s">
        <v>642</v>
      </c>
      <c r="W701" s="32" t="s">
        <v>24</v>
      </c>
      <c r="X701" s="32" t="s">
        <v>1384</v>
      </c>
      <c r="Z701" s="43">
        <v>200</v>
      </c>
      <c r="AC701">
        <v>175</v>
      </c>
      <c r="AD701">
        <v>90</v>
      </c>
      <c r="AE701" s="12">
        <v>1791</v>
      </c>
      <c r="AF701" s="12">
        <v>5</v>
      </c>
      <c r="AG701" s="12">
        <v>25</v>
      </c>
      <c r="AH701" s="12">
        <v>405</v>
      </c>
      <c r="AI701"/>
      <c r="AJ701" t="s">
        <v>382</v>
      </c>
      <c r="AK701" t="s">
        <v>642</v>
      </c>
      <c r="AL701" s="32" t="s">
        <v>24</v>
      </c>
      <c r="AM701" s="32" t="s">
        <v>1384</v>
      </c>
      <c r="AN701" s="32"/>
      <c r="AO701">
        <v>108</v>
      </c>
      <c r="AP701"/>
      <c r="AR701" s="6">
        <f t="shared" si="40"/>
        <v>708</v>
      </c>
      <c r="AS701" s="6">
        <f t="shared" si="41"/>
        <v>-85.333333333333371</v>
      </c>
      <c r="AT701" s="6">
        <f t="shared" si="42"/>
        <v>-42.666666666666686</v>
      </c>
      <c r="AU701" s="6">
        <f t="shared" si="43"/>
        <v>128</v>
      </c>
    </row>
    <row r="702" spans="1:47" x14ac:dyDescent="0.35">
      <c r="A702">
        <v>140</v>
      </c>
      <c r="B702">
        <v>73</v>
      </c>
      <c r="C702" s="12">
        <v>1791</v>
      </c>
      <c r="D702" s="12">
        <v>5</v>
      </c>
      <c r="E702" s="12">
        <v>25</v>
      </c>
      <c r="F702"/>
      <c r="G702" t="s">
        <v>140</v>
      </c>
      <c r="H702" t="s">
        <v>495</v>
      </c>
      <c r="I702" s="32"/>
      <c r="J702" s="32"/>
      <c r="K702" t="s">
        <v>725</v>
      </c>
      <c r="L702" s="5">
        <v>7126</v>
      </c>
      <c r="M702" s="5">
        <v>94</v>
      </c>
      <c r="O702" s="8">
        <v>188</v>
      </c>
      <c r="P702" s="8">
        <v>96</v>
      </c>
      <c r="Q702" s="7">
        <v>1791</v>
      </c>
      <c r="R702" s="7">
        <v>5</v>
      </c>
      <c r="S702" s="7">
        <v>25</v>
      </c>
      <c r="U702" s="31" t="s">
        <v>140</v>
      </c>
      <c r="V702" s="31" t="s">
        <v>495</v>
      </c>
      <c r="Y702" s="32" t="s">
        <v>1130</v>
      </c>
      <c r="Z702" s="43">
        <v>3563</v>
      </c>
      <c r="AA702" s="43">
        <v>48</v>
      </c>
      <c r="AC702">
        <v>175</v>
      </c>
      <c r="AD702">
        <v>90</v>
      </c>
      <c r="AE702" s="12">
        <v>1791</v>
      </c>
      <c r="AF702" s="12">
        <v>5</v>
      </c>
      <c r="AG702" s="12">
        <v>25</v>
      </c>
      <c r="AH702" s="12">
        <v>407</v>
      </c>
      <c r="AI702"/>
      <c r="AJ702" s="31" t="s">
        <v>140</v>
      </c>
      <c r="AK702" s="31" t="s">
        <v>495</v>
      </c>
      <c r="AL702" s="32"/>
      <c r="AM702" s="32"/>
      <c r="AN702" s="32" t="s">
        <v>1130</v>
      </c>
      <c r="AO702">
        <v>1958</v>
      </c>
      <c r="AP702">
        <v>12</v>
      </c>
      <c r="AR702" s="6">
        <f t="shared" si="40"/>
        <v>12648.539999999999</v>
      </c>
      <c r="AS702" s="6">
        <f t="shared" si="41"/>
        <v>-1505.3666666666672</v>
      </c>
      <c r="AT702" s="6">
        <f t="shared" si="42"/>
        <v>-753.15333333333365</v>
      </c>
      <c r="AU702" s="6">
        <f t="shared" si="43"/>
        <v>2258.0599999999995</v>
      </c>
    </row>
    <row r="703" spans="1:47" x14ac:dyDescent="0.35">
      <c r="A703">
        <v>195</v>
      </c>
      <c r="B703">
        <v>101</v>
      </c>
      <c r="C703" s="12">
        <v>1791</v>
      </c>
      <c r="D703" s="12">
        <v>5</v>
      </c>
      <c r="E703" s="12">
        <v>25</v>
      </c>
      <c r="F703"/>
      <c r="G703" t="s">
        <v>190</v>
      </c>
      <c r="H703" t="s">
        <v>560</v>
      </c>
      <c r="I703" t="s">
        <v>24</v>
      </c>
      <c r="J703" s="32" t="s">
        <v>1384</v>
      </c>
      <c r="K703" t="s">
        <v>25</v>
      </c>
      <c r="L703" s="5">
        <v>3417</v>
      </c>
      <c r="M703" s="5">
        <v>53</v>
      </c>
      <c r="O703" s="8">
        <v>188</v>
      </c>
      <c r="P703" s="8">
        <v>96</v>
      </c>
      <c r="Q703" s="7">
        <v>1791</v>
      </c>
      <c r="R703" s="7">
        <v>5</v>
      </c>
      <c r="S703" s="7">
        <v>25</v>
      </c>
      <c r="U703" s="31" t="s">
        <v>190</v>
      </c>
      <c r="V703" s="31" t="s">
        <v>1088</v>
      </c>
      <c r="W703" s="32" t="s">
        <v>24</v>
      </c>
      <c r="X703" s="32" t="s">
        <v>1384</v>
      </c>
      <c r="Y703" s="32" t="s">
        <v>25</v>
      </c>
      <c r="Z703" s="43">
        <v>1708</v>
      </c>
      <c r="AA703" s="43">
        <v>77</v>
      </c>
      <c r="AC703">
        <v>175</v>
      </c>
      <c r="AD703">
        <v>90</v>
      </c>
      <c r="AE703" s="12">
        <v>1791</v>
      </c>
      <c r="AF703" s="12">
        <v>5</v>
      </c>
      <c r="AG703" s="12">
        <v>25</v>
      </c>
      <c r="AH703" s="12">
        <v>407</v>
      </c>
      <c r="AI703"/>
      <c r="AJ703" t="s">
        <v>190</v>
      </c>
      <c r="AK703" t="s">
        <v>1088</v>
      </c>
      <c r="AL703" s="32" t="s">
        <v>24</v>
      </c>
      <c r="AM703" s="32" t="s">
        <v>1384</v>
      </c>
      <c r="AN703" s="32" t="s">
        <v>25</v>
      </c>
      <c r="AO703">
        <v>1159</v>
      </c>
      <c r="AP703">
        <v>30</v>
      </c>
      <c r="AR703" s="6">
        <f t="shared" si="40"/>
        <v>6285.6000000000013</v>
      </c>
      <c r="AS703" s="6">
        <f t="shared" si="41"/>
        <v>-623.92999999999961</v>
      </c>
      <c r="AT703" s="6">
        <f t="shared" si="42"/>
        <v>-311.72999999999979</v>
      </c>
      <c r="AU703" s="6">
        <f t="shared" si="43"/>
        <v>935.90000000000032</v>
      </c>
    </row>
    <row r="704" spans="1:47" x14ac:dyDescent="0.35">
      <c r="A704"/>
      <c r="B704"/>
      <c r="C704" s="12"/>
      <c r="D704" s="12"/>
      <c r="E704" s="12"/>
      <c r="F704"/>
      <c r="G704"/>
      <c r="H704"/>
      <c r="I704"/>
      <c r="J704" s="32"/>
      <c r="K704"/>
      <c r="L704" s="5"/>
      <c r="M704" s="5"/>
      <c r="AC704">
        <v>176</v>
      </c>
      <c r="AD704">
        <v>90</v>
      </c>
      <c r="AE704" s="12">
        <v>1791</v>
      </c>
      <c r="AF704" s="12">
        <v>5</v>
      </c>
      <c r="AG704" s="12">
        <v>26</v>
      </c>
      <c r="AH704" s="12">
        <v>408</v>
      </c>
      <c r="AI704" t="s">
        <v>388</v>
      </c>
      <c r="AJ704" t="s">
        <v>1289</v>
      </c>
      <c r="AK704" t="s">
        <v>1290</v>
      </c>
      <c r="AL704" s="32"/>
      <c r="AM704" s="32"/>
      <c r="AN704" s="32"/>
      <c r="AO704">
        <v>16</v>
      </c>
      <c r="AP704">
        <v>45</v>
      </c>
      <c r="AR704" s="6">
        <f t="shared" si="40"/>
        <v>16.45</v>
      </c>
      <c r="AS704" s="6">
        <f t="shared" si="41"/>
        <v>7.31111111111111</v>
      </c>
      <c r="AT704" s="6">
        <f t="shared" si="42"/>
        <v>3.655555555555555</v>
      </c>
      <c r="AU704" s="6">
        <f t="shared" si="43"/>
        <v>-10.966666666666667</v>
      </c>
    </row>
    <row r="705" spans="1:47" x14ac:dyDescent="0.35">
      <c r="A705">
        <v>209</v>
      </c>
      <c r="B705">
        <v>108</v>
      </c>
      <c r="C705" s="12">
        <v>1791</v>
      </c>
      <c r="D705" s="12">
        <v>5</v>
      </c>
      <c r="E705" s="12">
        <v>26</v>
      </c>
      <c r="F705"/>
      <c r="G705" t="s">
        <v>263</v>
      </c>
      <c r="H705" t="s">
        <v>544</v>
      </c>
      <c r="I705" t="s">
        <v>333</v>
      </c>
      <c r="J705" t="s">
        <v>1384</v>
      </c>
      <c r="K705"/>
      <c r="L705" s="5">
        <v>276</v>
      </c>
      <c r="M705" s="5">
        <v>68</v>
      </c>
      <c r="O705" s="8">
        <v>189</v>
      </c>
      <c r="P705" s="8">
        <v>96</v>
      </c>
      <c r="Q705" s="7">
        <v>1791</v>
      </c>
      <c r="R705" s="7">
        <v>5</v>
      </c>
      <c r="S705" s="7">
        <v>26</v>
      </c>
      <c r="U705" s="31" t="s">
        <v>263</v>
      </c>
      <c r="V705" s="31" t="s">
        <v>544</v>
      </c>
      <c r="W705" s="32" t="s">
        <v>61</v>
      </c>
      <c r="X705" t="s">
        <v>1384</v>
      </c>
      <c r="Z705" s="43">
        <v>138</v>
      </c>
      <c r="AA705" s="43">
        <v>35</v>
      </c>
      <c r="AC705">
        <v>176</v>
      </c>
      <c r="AD705">
        <v>90</v>
      </c>
      <c r="AE705" s="12">
        <v>1791</v>
      </c>
      <c r="AF705" s="12">
        <v>5</v>
      </c>
      <c r="AG705" s="12">
        <v>26</v>
      </c>
      <c r="AH705" s="12">
        <v>409</v>
      </c>
      <c r="AI705"/>
      <c r="AJ705" t="s">
        <v>263</v>
      </c>
      <c r="AK705" t="s">
        <v>544</v>
      </c>
      <c r="AL705" s="32" t="s">
        <v>61</v>
      </c>
      <c r="AM705" t="s">
        <v>1384</v>
      </c>
      <c r="AN705" s="32"/>
      <c r="AO705">
        <v>93</v>
      </c>
      <c r="AP705">
        <v>77</v>
      </c>
      <c r="AR705" s="6">
        <f t="shared" si="40"/>
        <v>508.8</v>
      </c>
      <c r="AS705" s="6">
        <f t="shared" si="41"/>
        <v>-50.546666666666674</v>
      </c>
      <c r="AT705" s="6">
        <f t="shared" si="42"/>
        <v>-25.613333333333337</v>
      </c>
      <c r="AU705" s="6">
        <f t="shared" si="43"/>
        <v>75.83</v>
      </c>
    </row>
    <row r="706" spans="1:47" x14ac:dyDescent="0.35">
      <c r="A706">
        <v>196</v>
      </c>
      <c r="B706">
        <v>101</v>
      </c>
      <c r="C706" s="12">
        <v>1791</v>
      </c>
      <c r="D706" s="12">
        <v>5</v>
      </c>
      <c r="E706" s="12">
        <v>26</v>
      </c>
      <c r="F706"/>
      <c r="G706" t="s">
        <v>45</v>
      </c>
      <c r="H706" t="s">
        <v>646</v>
      </c>
      <c r="I706" t="s">
        <v>333</v>
      </c>
      <c r="J706" t="s">
        <v>1384</v>
      </c>
      <c r="K706"/>
      <c r="L706" s="5">
        <v>459</v>
      </c>
      <c r="M706" s="5">
        <v>6</v>
      </c>
      <c r="O706" s="8">
        <v>186</v>
      </c>
      <c r="P706" s="8">
        <v>97</v>
      </c>
      <c r="Q706" s="7">
        <v>1791</v>
      </c>
      <c r="R706" s="7">
        <v>5</v>
      </c>
      <c r="S706" s="7">
        <v>26</v>
      </c>
      <c r="U706" s="31" t="s">
        <v>45</v>
      </c>
      <c r="V706" s="31" t="s">
        <v>646</v>
      </c>
      <c r="W706" s="32" t="s">
        <v>61</v>
      </c>
      <c r="X706" t="s">
        <v>1384</v>
      </c>
      <c r="Z706" s="43">
        <v>229</v>
      </c>
      <c r="AA706" s="43">
        <v>54</v>
      </c>
      <c r="AC706">
        <v>176</v>
      </c>
      <c r="AD706">
        <v>90</v>
      </c>
      <c r="AE706" s="12">
        <v>1791</v>
      </c>
      <c r="AF706" s="12">
        <v>5</v>
      </c>
      <c r="AG706" s="12">
        <v>26</v>
      </c>
      <c r="AH706" s="12">
        <v>408</v>
      </c>
      <c r="AI706"/>
      <c r="AJ706" t="s">
        <v>45</v>
      </c>
      <c r="AK706" t="s">
        <v>646</v>
      </c>
      <c r="AL706" s="32" t="s">
        <v>61</v>
      </c>
      <c r="AM706" t="s">
        <v>1384</v>
      </c>
      <c r="AN706" s="32"/>
      <c r="AO706">
        <v>188</v>
      </c>
      <c r="AP706">
        <v>94</v>
      </c>
      <c r="AR706" s="6">
        <f t="shared" si="40"/>
        <v>877.54</v>
      </c>
      <c r="AS706" s="6">
        <f t="shared" si="41"/>
        <v>-69.042222222222279</v>
      </c>
      <c r="AT706" s="6">
        <f t="shared" si="42"/>
        <v>-34.05111111111114</v>
      </c>
      <c r="AU706" s="6">
        <f t="shared" si="43"/>
        <v>103.57333333333332</v>
      </c>
    </row>
    <row r="707" spans="1:47" x14ac:dyDescent="0.35">
      <c r="A707">
        <v>194</v>
      </c>
      <c r="B707">
        <v>100</v>
      </c>
      <c r="C707" s="12">
        <v>1791</v>
      </c>
      <c r="D707" s="12">
        <v>5</v>
      </c>
      <c r="E707" s="12">
        <v>26</v>
      </c>
      <c r="F707"/>
      <c r="G707" t="s">
        <v>147</v>
      </c>
      <c r="H707" t="s">
        <v>730</v>
      </c>
      <c r="I707" t="s">
        <v>24</v>
      </c>
      <c r="J707" s="32" t="s">
        <v>1384</v>
      </c>
      <c r="K707" t="s">
        <v>25</v>
      </c>
      <c r="L707" s="5">
        <v>4363</v>
      </c>
      <c r="M707" s="5">
        <v>44</v>
      </c>
      <c r="O707" s="8">
        <v>189</v>
      </c>
      <c r="P707" s="8">
        <v>95</v>
      </c>
      <c r="Q707" s="7">
        <v>1791</v>
      </c>
      <c r="R707" s="7">
        <v>5</v>
      </c>
      <c r="S707" s="7">
        <v>26</v>
      </c>
      <c r="U707" s="31" t="s">
        <v>147</v>
      </c>
      <c r="V707" s="31" t="s">
        <v>470</v>
      </c>
      <c r="W707" s="32" t="s">
        <v>24</v>
      </c>
      <c r="X707" s="32" t="s">
        <v>1384</v>
      </c>
      <c r="Y707" s="32" t="s">
        <v>25</v>
      </c>
      <c r="Z707" s="43">
        <v>2181</v>
      </c>
      <c r="AA707" s="43">
        <v>73</v>
      </c>
      <c r="AC707">
        <v>176</v>
      </c>
      <c r="AD707">
        <v>90</v>
      </c>
      <c r="AE707" s="12">
        <v>1791</v>
      </c>
      <c r="AF707" s="12">
        <v>5</v>
      </c>
      <c r="AG707" s="12">
        <v>26</v>
      </c>
      <c r="AH707" s="12">
        <v>410</v>
      </c>
      <c r="AI707"/>
      <c r="AJ707" t="s">
        <v>147</v>
      </c>
      <c r="AK707" t="s">
        <v>730</v>
      </c>
      <c r="AL707" s="32" t="s">
        <v>24</v>
      </c>
      <c r="AM707" s="32" t="s">
        <v>1384</v>
      </c>
      <c r="AN707" s="32" t="s">
        <v>25</v>
      </c>
      <c r="AO707">
        <v>1858</v>
      </c>
      <c r="AP707">
        <v>24</v>
      </c>
      <c r="AR707" s="6">
        <f t="shared" si="40"/>
        <v>8403.409999999998</v>
      </c>
      <c r="AS707" s="6">
        <f t="shared" si="41"/>
        <v>-628.59111111111224</v>
      </c>
      <c r="AT707" s="6">
        <f t="shared" si="42"/>
        <v>-314.01555555555609</v>
      </c>
      <c r="AU707" s="6">
        <f t="shared" si="43"/>
        <v>942.89666666666585</v>
      </c>
    </row>
    <row r="708" spans="1:47" x14ac:dyDescent="0.35">
      <c r="A708">
        <v>195</v>
      </c>
      <c r="B708">
        <v>101</v>
      </c>
      <c r="C708" s="12">
        <v>1791</v>
      </c>
      <c r="D708" s="12">
        <v>5</v>
      </c>
      <c r="E708" s="12">
        <v>26</v>
      </c>
      <c r="F708"/>
      <c r="G708" t="s">
        <v>51</v>
      </c>
      <c r="H708" t="s">
        <v>645</v>
      </c>
      <c r="I708" t="s">
        <v>333</v>
      </c>
      <c r="J708" t="s">
        <v>1384</v>
      </c>
      <c r="K708"/>
      <c r="L708" s="5">
        <v>107</v>
      </c>
      <c r="M708" s="5">
        <v>37</v>
      </c>
      <c r="O708" s="8">
        <v>189</v>
      </c>
      <c r="P708" s="8">
        <v>97</v>
      </c>
      <c r="Q708" s="7">
        <v>1791</v>
      </c>
      <c r="R708" s="7">
        <v>5</v>
      </c>
      <c r="S708" s="7">
        <v>26</v>
      </c>
      <c r="U708" s="31" t="s">
        <v>51</v>
      </c>
      <c r="V708" s="31" t="s">
        <v>571</v>
      </c>
      <c r="W708" s="32" t="s">
        <v>61</v>
      </c>
      <c r="X708" t="s">
        <v>1384</v>
      </c>
      <c r="Z708" s="43">
        <v>53</v>
      </c>
      <c r="AA708" s="43">
        <v>69</v>
      </c>
      <c r="AC708">
        <v>175</v>
      </c>
      <c r="AD708">
        <v>90</v>
      </c>
      <c r="AE708" s="12">
        <v>1791</v>
      </c>
      <c r="AF708" s="12">
        <v>5</v>
      </c>
      <c r="AG708" s="12">
        <v>26</v>
      </c>
      <c r="AH708" s="12">
        <v>407</v>
      </c>
      <c r="AI708"/>
      <c r="AJ708" t="s">
        <v>51</v>
      </c>
      <c r="AK708" t="s">
        <v>571</v>
      </c>
      <c r="AL708" s="32" t="s">
        <v>61</v>
      </c>
      <c r="AM708" t="s">
        <v>1384</v>
      </c>
      <c r="AN708" s="32"/>
      <c r="AO708">
        <v>42</v>
      </c>
      <c r="AP708">
        <v>98</v>
      </c>
      <c r="AR708" s="6">
        <f t="shared" si="40"/>
        <v>204.04</v>
      </c>
      <c r="AS708" s="6">
        <f t="shared" si="41"/>
        <v>-16.685555555555563</v>
      </c>
      <c r="AT708" s="6">
        <f t="shared" si="42"/>
        <v>-8.0277777777777803</v>
      </c>
      <c r="AU708" s="6">
        <f t="shared" si="43"/>
        <v>25.033333333333321</v>
      </c>
    </row>
    <row r="709" spans="1:47" x14ac:dyDescent="0.35">
      <c r="A709">
        <v>196</v>
      </c>
      <c r="B709">
        <v>101</v>
      </c>
      <c r="C709" s="12">
        <v>1791</v>
      </c>
      <c r="D709" s="12">
        <v>5</v>
      </c>
      <c r="E709" s="12">
        <v>26</v>
      </c>
      <c r="F709"/>
      <c r="G709" t="s">
        <v>727</v>
      </c>
      <c r="H709" t="s">
        <v>212</v>
      </c>
      <c r="I709" s="32"/>
      <c r="J709" s="32"/>
      <c r="K709" t="s">
        <v>728</v>
      </c>
      <c r="L709" s="5">
        <v>126</v>
      </c>
      <c r="M709" s="5">
        <v>82</v>
      </c>
      <c r="O709" s="8">
        <v>189</v>
      </c>
      <c r="P709" s="8">
        <v>97</v>
      </c>
      <c r="Q709" s="7">
        <v>1791</v>
      </c>
      <c r="R709" s="7">
        <v>5</v>
      </c>
      <c r="S709" s="7">
        <v>26</v>
      </c>
      <c r="U709" s="31" t="s">
        <v>727</v>
      </c>
      <c r="V709" s="31" t="s">
        <v>212</v>
      </c>
      <c r="Y709" s="32" t="s">
        <v>1131</v>
      </c>
      <c r="Z709" s="43">
        <v>63</v>
      </c>
      <c r="AA709" s="43">
        <v>41</v>
      </c>
      <c r="AC709">
        <v>176</v>
      </c>
      <c r="AD709">
        <v>90</v>
      </c>
      <c r="AE709" s="12">
        <v>1791</v>
      </c>
      <c r="AF709" s="12">
        <v>5</v>
      </c>
      <c r="AG709" s="12">
        <v>26</v>
      </c>
      <c r="AH709" s="12">
        <v>409</v>
      </c>
      <c r="AI709"/>
      <c r="AJ709" t="s">
        <v>727</v>
      </c>
      <c r="AK709" t="s">
        <v>212</v>
      </c>
      <c r="AL709" s="32"/>
      <c r="AM709" s="32"/>
      <c r="AN709" s="32" t="s">
        <v>1131</v>
      </c>
      <c r="AO709">
        <v>84</v>
      </c>
      <c r="AP709">
        <v>72</v>
      </c>
      <c r="AR709" s="6">
        <f t="shared" si="40"/>
        <v>274.95000000000005</v>
      </c>
      <c r="AS709" s="6">
        <f t="shared" si="41"/>
        <v>-4.6199999999999832</v>
      </c>
      <c r="AT709" s="6">
        <f t="shared" si="42"/>
        <v>-2.7199999999999913</v>
      </c>
      <c r="AU709" s="6">
        <f t="shared" si="43"/>
        <v>6.9300000000000059</v>
      </c>
    </row>
    <row r="710" spans="1:47" x14ac:dyDescent="0.35">
      <c r="A710">
        <v>196</v>
      </c>
      <c r="B710">
        <v>101</v>
      </c>
      <c r="C710" s="12">
        <v>1791</v>
      </c>
      <c r="D710" s="12">
        <v>5</v>
      </c>
      <c r="E710" s="12">
        <v>26</v>
      </c>
      <c r="F710"/>
      <c r="G710" t="s">
        <v>653</v>
      </c>
      <c r="H710" t="s">
        <v>38</v>
      </c>
      <c r="I710" t="s">
        <v>24</v>
      </c>
      <c r="J710" s="32" t="s">
        <v>1384</v>
      </c>
      <c r="K710" t="s">
        <v>732</v>
      </c>
      <c r="L710" s="5">
        <v>4478</v>
      </c>
      <c r="M710" s="5">
        <v>70</v>
      </c>
      <c r="O710" s="8">
        <v>190</v>
      </c>
      <c r="P710" s="8">
        <v>97</v>
      </c>
      <c r="Q710" s="7">
        <v>1791</v>
      </c>
      <c r="R710" s="7">
        <v>5</v>
      </c>
      <c r="S710" s="7">
        <v>26</v>
      </c>
      <c r="U710" s="31" t="s">
        <v>653</v>
      </c>
      <c r="V710" s="31" t="s">
        <v>38</v>
      </c>
      <c r="W710" s="32" t="s">
        <v>24</v>
      </c>
      <c r="X710" s="32" t="s">
        <v>1384</v>
      </c>
      <c r="Z710" s="43">
        <v>2239</v>
      </c>
      <c r="AA710" s="43">
        <v>36</v>
      </c>
      <c r="AC710">
        <v>176</v>
      </c>
      <c r="AD710">
        <v>90</v>
      </c>
      <c r="AE710" s="12">
        <v>1791</v>
      </c>
      <c r="AF710" s="12">
        <v>5</v>
      </c>
      <c r="AG710" s="12">
        <v>26</v>
      </c>
      <c r="AH710" s="12">
        <v>411</v>
      </c>
      <c r="AI710"/>
      <c r="AJ710" t="s">
        <v>653</v>
      </c>
      <c r="AK710" t="s">
        <v>38</v>
      </c>
      <c r="AL710" s="32" t="s">
        <v>24</v>
      </c>
      <c r="AM710" s="32" t="s">
        <v>1384</v>
      </c>
      <c r="AN710" s="32"/>
      <c r="AO710">
        <v>3753</v>
      </c>
      <c r="AP710">
        <v>42</v>
      </c>
      <c r="AR710" s="6">
        <f t="shared" si="40"/>
        <v>10471.48</v>
      </c>
      <c r="AS710" s="6">
        <f t="shared" si="41"/>
        <v>175.29111111111052</v>
      </c>
      <c r="AT710" s="6">
        <f t="shared" si="42"/>
        <v>87.295555555555254</v>
      </c>
      <c r="AU710" s="6">
        <f t="shared" si="43"/>
        <v>-262.92666666666713</v>
      </c>
    </row>
    <row r="711" spans="1:47" x14ac:dyDescent="0.35">
      <c r="A711">
        <v>196</v>
      </c>
      <c r="B711">
        <v>101</v>
      </c>
      <c r="C711" s="12">
        <v>1791</v>
      </c>
      <c r="D711" s="12">
        <v>5</v>
      </c>
      <c r="E711" s="12">
        <v>26</v>
      </c>
      <c r="F711"/>
      <c r="G711" t="s">
        <v>51</v>
      </c>
      <c r="H711" t="s">
        <v>38</v>
      </c>
      <c r="I711" t="s">
        <v>24</v>
      </c>
      <c r="J711" s="32" t="s">
        <v>1384</v>
      </c>
      <c r="K711" t="s">
        <v>538</v>
      </c>
      <c r="L711" s="5">
        <v>2565</v>
      </c>
      <c r="M711" s="5">
        <v>62</v>
      </c>
      <c r="O711" s="8">
        <v>190</v>
      </c>
      <c r="P711" s="8">
        <v>97</v>
      </c>
      <c r="Q711" s="7">
        <v>1791</v>
      </c>
      <c r="R711" s="7">
        <v>5</v>
      </c>
      <c r="S711" s="7">
        <v>26</v>
      </c>
      <c r="U711" s="31" t="s">
        <v>51</v>
      </c>
      <c r="V711" s="31" t="s">
        <v>38</v>
      </c>
      <c r="W711" s="32" t="s">
        <v>24</v>
      </c>
      <c r="X711" s="32" t="s">
        <v>1384</v>
      </c>
      <c r="Y711" s="32" t="s">
        <v>538</v>
      </c>
      <c r="Z711" s="43">
        <v>1282</v>
      </c>
      <c r="AA711" s="43">
        <v>82</v>
      </c>
      <c r="AC711">
        <v>176</v>
      </c>
      <c r="AD711">
        <v>90</v>
      </c>
      <c r="AE711" s="12">
        <v>1791</v>
      </c>
      <c r="AF711" s="12">
        <v>5</v>
      </c>
      <c r="AG711" s="12">
        <v>26</v>
      </c>
      <c r="AH711" s="12">
        <v>410</v>
      </c>
      <c r="AI711"/>
      <c r="AJ711" t="s">
        <v>51</v>
      </c>
      <c r="AK711" t="s">
        <v>38</v>
      </c>
      <c r="AL711" s="32" t="s">
        <v>24</v>
      </c>
      <c r="AM711" s="32" t="s">
        <v>1384</v>
      </c>
      <c r="AN711" s="32" t="s">
        <v>538</v>
      </c>
      <c r="AO711">
        <v>2180</v>
      </c>
      <c r="AP711">
        <v>74</v>
      </c>
      <c r="AR711" s="6">
        <f t="shared" si="40"/>
        <v>6029.18</v>
      </c>
      <c r="AS711" s="6">
        <f t="shared" si="41"/>
        <v>114.01555555555558</v>
      </c>
      <c r="AT711" s="6">
        <f t="shared" si="42"/>
        <v>57.197777777777794</v>
      </c>
      <c r="AU711" s="6">
        <f t="shared" si="43"/>
        <v>-171.01333333333332</v>
      </c>
    </row>
    <row r="712" spans="1:47" x14ac:dyDescent="0.35">
      <c r="A712">
        <v>195</v>
      </c>
      <c r="B712">
        <v>101</v>
      </c>
      <c r="C712" s="12">
        <v>1791</v>
      </c>
      <c r="D712" s="12">
        <v>5</v>
      </c>
      <c r="E712" s="12">
        <v>26</v>
      </c>
      <c r="F712"/>
      <c r="G712" t="s">
        <v>170</v>
      </c>
      <c r="H712" t="s">
        <v>619</v>
      </c>
      <c r="I712" t="s">
        <v>731</v>
      </c>
      <c r="J712" t="s">
        <v>1388</v>
      </c>
      <c r="K712"/>
      <c r="L712" s="5">
        <v>1168</v>
      </c>
      <c r="M712" s="5">
        <v>56</v>
      </c>
      <c r="O712" s="8">
        <v>190</v>
      </c>
      <c r="P712" s="8">
        <v>97</v>
      </c>
      <c r="Q712" s="7">
        <v>1791</v>
      </c>
      <c r="R712" s="7">
        <v>5</v>
      </c>
      <c r="S712" s="7">
        <v>26</v>
      </c>
      <c r="U712" s="31" t="s">
        <v>170</v>
      </c>
      <c r="V712" s="31" t="s">
        <v>619</v>
      </c>
      <c r="W712" s="32" t="s">
        <v>731</v>
      </c>
      <c r="X712" t="s">
        <v>1388</v>
      </c>
      <c r="Z712" s="43">
        <v>584</v>
      </c>
      <c r="AA712" s="43">
        <v>29</v>
      </c>
      <c r="AC712">
        <v>176</v>
      </c>
      <c r="AD712">
        <v>90</v>
      </c>
      <c r="AE712" s="12">
        <v>1791</v>
      </c>
      <c r="AF712" s="12">
        <v>5</v>
      </c>
      <c r="AG712" s="12">
        <v>26</v>
      </c>
      <c r="AH712" s="12">
        <v>410</v>
      </c>
      <c r="AI712"/>
      <c r="AJ712" t="s">
        <v>170</v>
      </c>
      <c r="AK712" t="s">
        <v>619</v>
      </c>
      <c r="AL712" s="32" t="s">
        <v>731</v>
      </c>
      <c r="AM712" t="s">
        <v>1388</v>
      </c>
      <c r="AN712" s="32"/>
      <c r="AO712">
        <v>543</v>
      </c>
      <c r="AP712">
        <v>23</v>
      </c>
      <c r="AR712" s="6">
        <f t="shared" ref="AR712:AR775" si="44">+L712+M712/100+Z712+AA712/100+AO712+AP712/100</f>
        <v>2296.08</v>
      </c>
      <c r="AS712" s="6">
        <f t="shared" ref="AS712:AS775" si="45">+(4/9)*AR712-L712-M712/100</f>
        <v>-148.0800000000001</v>
      </c>
      <c r="AT712" s="6">
        <f t="shared" ref="AT712:AT775" si="46">+(2/9)*AR712-Z712-M712/100</f>
        <v>-74.32000000000005</v>
      </c>
      <c r="AU712" s="6">
        <f t="shared" ref="AU712:AU775" si="47">+(3/9)*AR712-AO712-AP712/100</f>
        <v>222.12999999999991</v>
      </c>
    </row>
    <row r="713" spans="1:47" x14ac:dyDescent="0.35">
      <c r="A713">
        <v>192</v>
      </c>
      <c r="B713">
        <v>99</v>
      </c>
      <c r="C713" s="12">
        <v>1791</v>
      </c>
      <c r="D713" s="12">
        <v>5</v>
      </c>
      <c r="E713" s="12">
        <v>26</v>
      </c>
      <c r="F713"/>
      <c r="G713" t="s">
        <v>413</v>
      </c>
      <c r="H713" t="s">
        <v>649</v>
      </c>
      <c r="I713" t="s">
        <v>729</v>
      </c>
      <c r="J713" t="s">
        <v>1388</v>
      </c>
      <c r="K713"/>
      <c r="L713" s="5">
        <v>190</v>
      </c>
      <c r="M713" s="5">
        <v>71</v>
      </c>
      <c r="O713" s="8">
        <v>190</v>
      </c>
      <c r="P713" s="8">
        <v>97</v>
      </c>
      <c r="Q713" s="7">
        <v>1791</v>
      </c>
      <c r="R713" s="7">
        <v>5</v>
      </c>
      <c r="S713" s="7">
        <v>26</v>
      </c>
      <c r="U713" s="31" t="s">
        <v>413</v>
      </c>
      <c r="V713" s="31" t="s">
        <v>649</v>
      </c>
      <c r="W713" s="32" t="s">
        <v>1132</v>
      </c>
      <c r="X713" t="s">
        <v>1388</v>
      </c>
      <c r="Z713" s="43">
        <v>95</v>
      </c>
      <c r="AA713" s="43">
        <v>36</v>
      </c>
      <c r="AC713">
        <v>176</v>
      </c>
      <c r="AD713">
        <v>90</v>
      </c>
      <c r="AE713" s="12">
        <v>1791</v>
      </c>
      <c r="AF713" s="12">
        <v>5</v>
      </c>
      <c r="AG713" s="12">
        <v>26</v>
      </c>
      <c r="AH713" s="12">
        <v>409</v>
      </c>
      <c r="AI713"/>
      <c r="AJ713" t="s">
        <v>413</v>
      </c>
      <c r="AK713" t="s">
        <v>649</v>
      </c>
      <c r="AL713" s="32" t="s">
        <v>1132</v>
      </c>
      <c r="AM713" t="s">
        <v>1388</v>
      </c>
      <c r="AN713" s="32"/>
      <c r="AO713">
        <v>58</v>
      </c>
      <c r="AP713">
        <v>96</v>
      </c>
      <c r="AR713" s="6">
        <f t="shared" si="44"/>
        <v>345.03000000000003</v>
      </c>
      <c r="AS713" s="6">
        <f t="shared" si="45"/>
        <v>-37.363333333333337</v>
      </c>
      <c r="AT713" s="6">
        <f t="shared" si="46"/>
        <v>-19.036666666666669</v>
      </c>
      <c r="AU713" s="6">
        <f t="shared" si="47"/>
        <v>56.050000000000004</v>
      </c>
    </row>
    <row r="714" spans="1:47" x14ac:dyDescent="0.35">
      <c r="A714">
        <v>195</v>
      </c>
      <c r="B714">
        <v>101</v>
      </c>
      <c r="C714" s="12">
        <v>1791</v>
      </c>
      <c r="D714" s="12">
        <v>5</v>
      </c>
      <c r="E714" s="12">
        <v>26</v>
      </c>
      <c r="F714"/>
      <c r="G714" t="s">
        <v>409</v>
      </c>
      <c r="H714" t="s">
        <v>639</v>
      </c>
      <c r="I714" t="s">
        <v>24</v>
      </c>
      <c r="J714" s="32" t="s">
        <v>1384</v>
      </c>
      <c r="K714"/>
      <c r="L714" s="5">
        <v>3717</v>
      </c>
      <c r="M714" s="5">
        <v>56</v>
      </c>
      <c r="O714" s="8">
        <v>191</v>
      </c>
      <c r="P714" s="8">
        <v>97</v>
      </c>
      <c r="Q714" s="7">
        <v>1791</v>
      </c>
      <c r="R714" s="7">
        <v>5</v>
      </c>
      <c r="S714" s="7">
        <v>26</v>
      </c>
      <c r="U714" s="31" t="s">
        <v>409</v>
      </c>
      <c r="V714" s="31" t="s">
        <v>639</v>
      </c>
      <c r="W714" s="32" t="s">
        <v>24</v>
      </c>
      <c r="X714" s="32" t="s">
        <v>1384</v>
      </c>
      <c r="Y714" s="32" t="s">
        <v>25</v>
      </c>
      <c r="Z714" s="43">
        <v>1858</v>
      </c>
      <c r="AA714" s="43">
        <v>78</v>
      </c>
      <c r="AC714">
        <v>176</v>
      </c>
      <c r="AD714">
        <v>90</v>
      </c>
      <c r="AE714" s="12">
        <v>1791</v>
      </c>
      <c r="AF714" s="12">
        <v>5</v>
      </c>
      <c r="AG714" s="12">
        <v>26</v>
      </c>
      <c r="AH714" s="12">
        <v>411</v>
      </c>
      <c r="AI714"/>
      <c r="AJ714" t="s">
        <v>409</v>
      </c>
      <c r="AK714" t="s">
        <v>639</v>
      </c>
      <c r="AL714" s="32" t="s">
        <v>24</v>
      </c>
      <c r="AM714" s="32" t="s">
        <v>1384</v>
      </c>
      <c r="AN714" s="32" t="s">
        <v>25</v>
      </c>
      <c r="AO714">
        <v>1348</v>
      </c>
      <c r="AP714">
        <v>73</v>
      </c>
      <c r="AR714" s="6">
        <f t="shared" si="44"/>
        <v>6925.0699999999988</v>
      </c>
      <c r="AS714" s="6">
        <f t="shared" si="45"/>
        <v>-639.75111111111164</v>
      </c>
      <c r="AT714" s="6">
        <f t="shared" si="46"/>
        <v>-319.65555555555585</v>
      </c>
      <c r="AU714" s="6">
        <f t="shared" si="47"/>
        <v>959.6266666666661</v>
      </c>
    </row>
    <row r="715" spans="1:47" x14ac:dyDescent="0.35">
      <c r="A715">
        <v>197</v>
      </c>
      <c r="B715">
        <v>102</v>
      </c>
      <c r="C715" s="12">
        <v>1791</v>
      </c>
      <c r="D715" s="12">
        <v>5</v>
      </c>
      <c r="E715" s="12">
        <v>26</v>
      </c>
      <c r="F715"/>
      <c r="G715" t="s">
        <v>726</v>
      </c>
      <c r="H715"/>
      <c r="I715" t="s">
        <v>333</v>
      </c>
      <c r="J715" s="32" t="s">
        <v>1384</v>
      </c>
      <c r="K715"/>
      <c r="L715" s="5">
        <v>685</v>
      </c>
      <c r="M715" s="5">
        <v>11</v>
      </c>
      <c r="O715" s="8">
        <v>191</v>
      </c>
      <c r="P715" s="8">
        <v>98</v>
      </c>
      <c r="Q715" s="7">
        <v>1791</v>
      </c>
      <c r="R715" s="7">
        <v>5</v>
      </c>
      <c r="S715" s="7">
        <v>26</v>
      </c>
      <c r="U715" s="31" t="s">
        <v>1133</v>
      </c>
      <c r="W715" t="s">
        <v>333</v>
      </c>
      <c r="X715" s="32" t="s">
        <v>1384</v>
      </c>
      <c r="Z715" s="43">
        <v>342</v>
      </c>
      <c r="AA715" s="43">
        <v>56</v>
      </c>
      <c r="AC715">
        <v>176</v>
      </c>
      <c r="AD715">
        <v>90</v>
      </c>
      <c r="AE715" s="12">
        <v>1791</v>
      </c>
      <c r="AF715" s="12">
        <v>5</v>
      </c>
      <c r="AG715" s="12">
        <v>26</v>
      </c>
      <c r="AH715" s="12">
        <v>408</v>
      </c>
      <c r="AI715"/>
      <c r="AJ715" t="s">
        <v>1291</v>
      </c>
      <c r="AK715"/>
      <c r="AL715" t="s">
        <v>333</v>
      </c>
      <c r="AM715" s="32" t="s">
        <v>1384</v>
      </c>
      <c r="AN715" s="32"/>
      <c r="AO715">
        <v>304</v>
      </c>
      <c r="AP715">
        <v>97</v>
      </c>
      <c r="AR715" s="6">
        <f t="shared" si="44"/>
        <v>1332.64</v>
      </c>
      <c r="AS715" s="6">
        <f t="shared" si="45"/>
        <v>-92.825555555555511</v>
      </c>
      <c r="AT715" s="6">
        <f t="shared" si="46"/>
        <v>-45.967777777777755</v>
      </c>
      <c r="AU715" s="6">
        <f t="shared" si="47"/>
        <v>139.24333333333337</v>
      </c>
    </row>
    <row r="716" spans="1:47" x14ac:dyDescent="0.35">
      <c r="A716">
        <v>197</v>
      </c>
      <c r="B716">
        <v>102</v>
      </c>
      <c r="C716" s="12">
        <v>1791</v>
      </c>
      <c r="D716" s="12">
        <v>5</v>
      </c>
      <c r="E716" s="12">
        <v>27</v>
      </c>
      <c r="F716"/>
      <c r="G716" t="s">
        <v>294</v>
      </c>
      <c r="H716" t="s">
        <v>295</v>
      </c>
      <c r="I716" t="s">
        <v>24</v>
      </c>
      <c r="J716" s="32" t="s">
        <v>1384</v>
      </c>
      <c r="K716" t="s">
        <v>25</v>
      </c>
      <c r="L716" s="5">
        <v>43</v>
      </c>
      <c r="M716" s="5">
        <v>52</v>
      </c>
      <c r="O716" s="8">
        <v>191</v>
      </c>
      <c r="P716" s="8">
        <v>98</v>
      </c>
      <c r="Q716" s="7">
        <v>1791</v>
      </c>
      <c r="R716" s="7">
        <v>5</v>
      </c>
      <c r="S716" s="7">
        <v>27</v>
      </c>
      <c r="U716" s="31" t="s">
        <v>294</v>
      </c>
      <c r="V716" s="31" t="s">
        <v>295</v>
      </c>
      <c r="W716" s="32" t="s">
        <v>24</v>
      </c>
      <c r="X716" s="32" t="s">
        <v>1384</v>
      </c>
      <c r="Y716" s="32" t="s">
        <v>25</v>
      </c>
      <c r="Z716" s="43">
        <v>21</v>
      </c>
      <c r="AA716" s="43">
        <v>71</v>
      </c>
      <c r="AC716">
        <v>176</v>
      </c>
      <c r="AD716">
        <v>90</v>
      </c>
      <c r="AE716" s="12">
        <v>1791</v>
      </c>
      <c r="AF716" s="12">
        <v>5</v>
      </c>
      <c r="AG716" s="12">
        <v>27</v>
      </c>
      <c r="AH716" s="12">
        <v>412</v>
      </c>
      <c r="AI716"/>
      <c r="AJ716" t="s">
        <v>294</v>
      </c>
      <c r="AK716" t="s">
        <v>295</v>
      </c>
      <c r="AL716" s="32" t="s">
        <v>24</v>
      </c>
      <c r="AM716" s="32" t="s">
        <v>1384</v>
      </c>
      <c r="AN716" s="32" t="s">
        <v>25</v>
      </c>
      <c r="AO716">
        <v>23</v>
      </c>
      <c r="AP716">
        <v>32</v>
      </c>
      <c r="AR716" s="6">
        <f t="shared" si="44"/>
        <v>88.55</v>
      </c>
      <c r="AS716" s="6">
        <f t="shared" si="45"/>
        <v>-4.1644444444444453</v>
      </c>
      <c r="AT716" s="6">
        <f t="shared" si="46"/>
        <v>-1.8422222222222229</v>
      </c>
      <c r="AU716" s="6">
        <f t="shared" si="47"/>
        <v>6.1966666666666654</v>
      </c>
    </row>
    <row r="717" spans="1:47" x14ac:dyDescent="0.35">
      <c r="A717">
        <v>192</v>
      </c>
      <c r="B717">
        <v>99</v>
      </c>
      <c r="C717" s="12">
        <v>1791</v>
      </c>
      <c r="D717" s="12">
        <v>5</v>
      </c>
      <c r="E717" s="12">
        <v>27</v>
      </c>
      <c r="F717"/>
      <c r="G717" t="s">
        <v>39</v>
      </c>
      <c r="H717" t="s">
        <v>647</v>
      </c>
      <c r="I717" s="32" t="s">
        <v>24</v>
      </c>
      <c r="J717" s="32" t="s">
        <v>1384</v>
      </c>
      <c r="K717"/>
      <c r="L717" s="5">
        <v>655</v>
      </c>
      <c r="M717" s="5"/>
      <c r="O717" s="8">
        <v>186</v>
      </c>
      <c r="P717" s="8">
        <v>98</v>
      </c>
      <c r="Q717" s="7">
        <v>1791</v>
      </c>
      <c r="R717" s="7">
        <v>5</v>
      </c>
      <c r="S717" s="7">
        <v>27</v>
      </c>
      <c r="U717" s="31" t="s">
        <v>39</v>
      </c>
      <c r="V717" s="31" t="s">
        <v>647</v>
      </c>
      <c r="W717" s="32" t="s">
        <v>24</v>
      </c>
      <c r="X717" s="32" t="s">
        <v>1384</v>
      </c>
      <c r="Z717" s="43">
        <v>327</v>
      </c>
      <c r="AA717" s="43">
        <v>50</v>
      </c>
      <c r="AC717">
        <v>176</v>
      </c>
      <c r="AD717">
        <v>90</v>
      </c>
      <c r="AE717" s="12">
        <v>1791</v>
      </c>
      <c r="AF717" s="12">
        <v>5</v>
      </c>
      <c r="AG717" s="12">
        <v>27</v>
      </c>
      <c r="AH717" s="12">
        <v>412</v>
      </c>
      <c r="AI717"/>
      <c r="AJ717" t="s">
        <v>39</v>
      </c>
      <c r="AK717" t="s">
        <v>647</v>
      </c>
      <c r="AL717" s="32" t="s">
        <v>24</v>
      </c>
      <c r="AM717" s="32" t="s">
        <v>1384</v>
      </c>
      <c r="AN717" s="32"/>
      <c r="AO717">
        <v>176</v>
      </c>
      <c r="AP717">
        <v>84</v>
      </c>
      <c r="AR717" s="6">
        <f t="shared" si="44"/>
        <v>1159.3399999999999</v>
      </c>
      <c r="AS717" s="6">
        <f t="shared" si="45"/>
        <v>-139.73777777777786</v>
      </c>
      <c r="AT717" s="6">
        <f t="shared" si="46"/>
        <v>-69.368888888888932</v>
      </c>
      <c r="AU717" s="6">
        <f t="shared" si="47"/>
        <v>209.6066666666666</v>
      </c>
    </row>
    <row r="718" spans="1:47" x14ac:dyDescent="0.35">
      <c r="A718">
        <v>197</v>
      </c>
      <c r="B718">
        <v>102</v>
      </c>
      <c r="C718" s="12">
        <v>1791</v>
      </c>
      <c r="D718" s="12">
        <v>5</v>
      </c>
      <c r="E718" s="12">
        <v>27</v>
      </c>
      <c r="F718"/>
      <c r="G718" t="s">
        <v>409</v>
      </c>
      <c r="H718" t="s">
        <v>639</v>
      </c>
      <c r="I718" t="s">
        <v>24</v>
      </c>
      <c r="J718" s="32" t="s">
        <v>1384</v>
      </c>
      <c r="K718"/>
      <c r="L718" s="5">
        <v>618</v>
      </c>
      <c r="M718" s="5">
        <v>60</v>
      </c>
      <c r="O718" s="8">
        <v>191</v>
      </c>
      <c r="P718" s="8">
        <v>95</v>
      </c>
      <c r="Q718" s="7">
        <v>1791</v>
      </c>
      <c r="R718" s="7">
        <v>5</v>
      </c>
      <c r="S718" s="7">
        <v>27</v>
      </c>
      <c r="U718" s="31" t="s">
        <v>409</v>
      </c>
      <c r="V718" s="31" t="s">
        <v>639</v>
      </c>
      <c r="W718" s="32" t="s">
        <v>24</v>
      </c>
      <c r="X718" s="32" t="s">
        <v>1384</v>
      </c>
      <c r="Y718" s="32" t="s">
        <v>25</v>
      </c>
      <c r="Z718" s="43">
        <v>309</v>
      </c>
      <c r="AA718" s="43">
        <v>31</v>
      </c>
      <c r="AC718">
        <v>176</v>
      </c>
      <c r="AD718">
        <v>90</v>
      </c>
      <c r="AE718" s="12">
        <v>1791</v>
      </c>
      <c r="AF718" s="12">
        <v>5</v>
      </c>
      <c r="AG718" s="12">
        <v>27</v>
      </c>
      <c r="AH718" s="12">
        <v>411</v>
      </c>
      <c r="AI718"/>
      <c r="AJ718" t="s">
        <v>409</v>
      </c>
      <c r="AK718" t="s">
        <v>639</v>
      </c>
      <c r="AL718" s="32" t="s">
        <v>24</v>
      </c>
      <c r="AM718" s="32" t="s">
        <v>1384</v>
      </c>
      <c r="AN718" s="32" t="s">
        <v>25</v>
      </c>
      <c r="AO718">
        <v>167</v>
      </c>
      <c r="AP718">
        <v>2</v>
      </c>
      <c r="AR718" s="6">
        <f t="shared" si="44"/>
        <v>1094.9299999999998</v>
      </c>
      <c r="AS718" s="6">
        <f t="shared" si="45"/>
        <v>-131.96444444444452</v>
      </c>
      <c r="AT718" s="6">
        <f t="shared" si="46"/>
        <v>-66.282222222222259</v>
      </c>
      <c r="AU718" s="6">
        <f t="shared" si="47"/>
        <v>197.95666666666656</v>
      </c>
    </row>
    <row r="719" spans="1:47" x14ac:dyDescent="0.35">
      <c r="A719">
        <v>175</v>
      </c>
      <c r="B719">
        <v>91</v>
      </c>
      <c r="C719" s="12">
        <v>1791</v>
      </c>
      <c r="D719" s="12">
        <v>5</v>
      </c>
      <c r="E719" s="12">
        <v>28</v>
      </c>
      <c r="F719"/>
      <c r="G719" t="s">
        <v>53</v>
      </c>
      <c r="H719" t="s">
        <v>494</v>
      </c>
      <c r="I719" t="s">
        <v>734</v>
      </c>
      <c r="J719" s="32" t="s">
        <v>1384</v>
      </c>
      <c r="K719"/>
      <c r="L719" s="5">
        <v>2</v>
      </c>
      <c r="M719" s="5">
        <v>97</v>
      </c>
      <c r="O719" s="8">
        <v>191</v>
      </c>
      <c r="P719" s="8">
        <v>98</v>
      </c>
      <c r="Q719" s="7">
        <v>1791</v>
      </c>
      <c r="R719" s="7">
        <v>5</v>
      </c>
      <c r="S719" s="7">
        <v>28</v>
      </c>
      <c r="U719" s="31" t="s">
        <v>53</v>
      </c>
      <c r="V719" s="31" t="s">
        <v>494</v>
      </c>
      <c r="W719" s="32" t="s">
        <v>1084</v>
      </c>
      <c r="X719" s="32" t="s">
        <v>1384</v>
      </c>
      <c r="Z719" s="43">
        <v>1</v>
      </c>
      <c r="AA719" s="43">
        <v>49</v>
      </c>
      <c r="AC719">
        <v>176</v>
      </c>
      <c r="AD719">
        <v>90</v>
      </c>
      <c r="AE719" s="12">
        <v>1791</v>
      </c>
      <c r="AF719" s="12">
        <v>5</v>
      </c>
      <c r="AG719" s="12">
        <v>28</v>
      </c>
      <c r="AH719" s="12">
        <v>413</v>
      </c>
      <c r="AI719"/>
      <c r="AJ719" t="s">
        <v>39</v>
      </c>
      <c r="AK719" t="s">
        <v>608</v>
      </c>
      <c r="AL719" s="32" t="s">
        <v>1084</v>
      </c>
      <c r="AM719" s="32" t="s">
        <v>1384</v>
      </c>
      <c r="AN719" s="32"/>
      <c r="AO719">
        <v>1042</v>
      </c>
      <c r="AP719">
        <v>40</v>
      </c>
      <c r="AR719" s="6">
        <f t="shared" si="44"/>
        <v>1046.8600000000001</v>
      </c>
      <c r="AS719" s="6">
        <f t="shared" si="45"/>
        <v>462.30111111111114</v>
      </c>
      <c r="AT719" s="6">
        <f t="shared" si="46"/>
        <v>230.66555555555558</v>
      </c>
      <c r="AU719" s="6">
        <f t="shared" si="47"/>
        <v>-693.4466666666666</v>
      </c>
    </row>
    <row r="720" spans="1:47" x14ac:dyDescent="0.35">
      <c r="A720">
        <v>197</v>
      </c>
      <c r="B720">
        <v>102</v>
      </c>
      <c r="C720" s="12">
        <v>1791</v>
      </c>
      <c r="D720" s="12">
        <v>5</v>
      </c>
      <c r="E720" s="12">
        <v>28</v>
      </c>
      <c r="F720"/>
      <c r="G720" t="s">
        <v>45</v>
      </c>
      <c r="H720" t="s">
        <v>178</v>
      </c>
      <c r="I720" t="s">
        <v>24</v>
      </c>
      <c r="J720" s="32" t="s">
        <v>1384</v>
      </c>
      <c r="K720" t="s">
        <v>25</v>
      </c>
      <c r="L720" s="5">
        <v>27</v>
      </c>
      <c r="M720" s="5">
        <v>68</v>
      </c>
      <c r="O720" s="8">
        <v>119</v>
      </c>
      <c r="P720" s="8">
        <v>98</v>
      </c>
      <c r="Q720" s="7">
        <v>1791</v>
      </c>
      <c r="R720" s="7">
        <v>5</v>
      </c>
      <c r="S720" s="7">
        <v>28</v>
      </c>
      <c r="U720" s="31" t="s">
        <v>45</v>
      </c>
      <c r="V720" s="31" t="s">
        <v>178</v>
      </c>
      <c r="W720" s="32" t="s">
        <v>24</v>
      </c>
      <c r="X720" s="32" t="s">
        <v>1384</v>
      </c>
      <c r="Y720" s="32" t="s">
        <v>25</v>
      </c>
      <c r="Z720" s="43">
        <v>13</v>
      </c>
      <c r="AA720" s="43">
        <v>84</v>
      </c>
      <c r="AC720">
        <v>176</v>
      </c>
      <c r="AD720">
        <v>90</v>
      </c>
      <c r="AE720" s="12">
        <v>1791</v>
      </c>
      <c r="AF720" s="12">
        <v>5</v>
      </c>
      <c r="AG720" s="12">
        <v>28</v>
      </c>
      <c r="AH720" s="12">
        <v>413</v>
      </c>
      <c r="AI720"/>
      <c r="AJ720" t="s">
        <v>45</v>
      </c>
      <c r="AK720" t="s">
        <v>178</v>
      </c>
      <c r="AL720" s="32" t="s">
        <v>24</v>
      </c>
      <c r="AM720" s="32" t="s">
        <v>1384</v>
      </c>
      <c r="AN720" s="32" t="s">
        <v>25</v>
      </c>
      <c r="AO720">
        <v>6</v>
      </c>
      <c r="AP720"/>
      <c r="AR720" s="6">
        <f t="shared" si="44"/>
        <v>47.52</v>
      </c>
      <c r="AS720" s="6">
        <f t="shared" si="45"/>
        <v>-6.5599999999999987</v>
      </c>
      <c r="AT720" s="6">
        <f t="shared" si="46"/>
        <v>-3.1199999999999997</v>
      </c>
      <c r="AU720" s="6">
        <f t="shared" si="47"/>
        <v>9.84</v>
      </c>
    </row>
    <row r="721" spans="1:47" x14ac:dyDescent="0.35">
      <c r="A721">
        <v>192</v>
      </c>
      <c r="B721">
        <v>99</v>
      </c>
      <c r="C721" s="12">
        <v>1791</v>
      </c>
      <c r="D721" s="12">
        <v>5</v>
      </c>
      <c r="E721" s="12">
        <v>28</v>
      </c>
      <c r="F721"/>
      <c r="G721" t="s">
        <v>45</v>
      </c>
      <c r="H721" t="s">
        <v>648</v>
      </c>
      <c r="I721" s="32" t="s">
        <v>358</v>
      </c>
      <c r="J721" s="32" t="s">
        <v>1384</v>
      </c>
      <c r="K721" t="s">
        <v>733</v>
      </c>
      <c r="L721" s="5">
        <v>1802</v>
      </c>
      <c r="M721" s="5">
        <v>96</v>
      </c>
      <c r="O721" s="8">
        <v>186</v>
      </c>
      <c r="P721" s="8">
        <v>62</v>
      </c>
      <c r="Q721" s="7">
        <v>1791</v>
      </c>
      <c r="R721" s="7">
        <v>5</v>
      </c>
      <c r="S721" s="7">
        <v>28</v>
      </c>
      <c r="U721" s="31" t="s">
        <v>45</v>
      </c>
      <c r="V721" s="31" t="s">
        <v>648</v>
      </c>
      <c r="W721" s="32" t="s">
        <v>358</v>
      </c>
      <c r="X721" s="32" t="s">
        <v>1384</v>
      </c>
      <c r="Y721" s="32" t="s">
        <v>1134</v>
      </c>
      <c r="Z721" s="43">
        <v>901</v>
      </c>
      <c r="AA721" s="43">
        <v>49</v>
      </c>
      <c r="AC721">
        <v>176</v>
      </c>
      <c r="AD721">
        <v>90</v>
      </c>
      <c r="AE721" s="12">
        <v>1791</v>
      </c>
      <c r="AF721" s="12">
        <v>5</v>
      </c>
      <c r="AG721" s="12">
        <v>27</v>
      </c>
      <c r="AH721" s="12">
        <v>412</v>
      </c>
      <c r="AI721"/>
      <c r="AJ721" t="s">
        <v>45</v>
      </c>
      <c r="AK721" t="s">
        <v>648</v>
      </c>
      <c r="AL721" s="32" t="s">
        <v>358</v>
      </c>
      <c r="AM721" s="32" t="s">
        <v>1384</v>
      </c>
      <c r="AN721" s="32" t="s">
        <v>1134</v>
      </c>
      <c r="AO721">
        <v>1238</v>
      </c>
      <c r="AP721">
        <v>25</v>
      </c>
      <c r="AR721" s="6">
        <f t="shared" si="44"/>
        <v>3942.7</v>
      </c>
      <c r="AS721" s="6">
        <f t="shared" si="45"/>
        <v>-50.648888888889097</v>
      </c>
      <c r="AT721" s="6">
        <f t="shared" si="46"/>
        <v>-25.804444444444549</v>
      </c>
      <c r="AU721" s="6">
        <f t="shared" si="47"/>
        <v>75.983333333333121</v>
      </c>
    </row>
    <row r="722" spans="1:47" x14ac:dyDescent="0.35">
      <c r="A722">
        <v>197</v>
      </c>
      <c r="B722">
        <v>102</v>
      </c>
      <c r="C722" s="12">
        <v>1791</v>
      </c>
      <c r="D722" s="12">
        <v>5</v>
      </c>
      <c r="E722" s="12">
        <v>28</v>
      </c>
      <c r="F722"/>
      <c r="G722" t="s">
        <v>409</v>
      </c>
      <c r="H722" t="s">
        <v>639</v>
      </c>
      <c r="I722" t="s">
        <v>24</v>
      </c>
      <c r="J722" s="32" t="s">
        <v>1384</v>
      </c>
      <c r="K722"/>
      <c r="L722" s="5">
        <v>758</v>
      </c>
      <c r="M722" s="5">
        <v>65</v>
      </c>
      <c r="O722" s="8">
        <v>191</v>
      </c>
      <c r="P722" s="8">
        <v>95</v>
      </c>
      <c r="Q722" s="7">
        <v>1791</v>
      </c>
      <c r="R722" s="7">
        <v>5</v>
      </c>
      <c r="S722" s="7">
        <v>28</v>
      </c>
      <c r="U722" s="31" t="s">
        <v>409</v>
      </c>
      <c r="V722" s="31" t="s">
        <v>639</v>
      </c>
      <c r="W722" s="32" t="s">
        <v>24</v>
      </c>
      <c r="X722" s="32" t="s">
        <v>1384</v>
      </c>
      <c r="Y722" s="32" t="s">
        <v>25</v>
      </c>
      <c r="Z722" s="43">
        <v>379</v>
      </c>
      <c r="AA722" s="43">
        <v>33</v>
      </c>
      <c r="AC722">
        <v>176</v>
      </c>
      <c r="AD722">
        <v>90</v>
      </c>
      <c r="AE722" s="12">
        <v>1791</v>
      </c>
      <c r="AF722" s="12">
        <v>5</v>
      </c>
      <c r="AG722" s="12">
        <v>28</v>
      </c>
      <c r="AH722" s="12">
        <v>414</v>
      </c>
      <c r="AI722"/>
      <c r="AJ722" t="s">
        <v>409</v>
      </c>
      <c r="AK722" t="s">
        <v>639</v>
      </c>
      <c r="AL722" s="32" t="s">
        <v>24</v>
      </c>
      <c r="AM722" s="32" t="s">
        <v>1384</v>
      </c>
      <c r="AN722" s="32" t="s">
        <v>25</v>
      </c>
      <c r="AO722">
        <v>460</v>
      </c>
      <c r="AP722">
        <v>91</v>
      </c>
      <c r="AR722" s="6">
        <f t="shared" si="44"/>
        <v>1598.89</v>
      </c>
      <c r="AS722" s="6">
        <f t="shared" si="45"/>
        <v>-48.032222222222252</v>
      </c>
      <c r="AT722" s="6">
        <f t="shared" si="46"/>
        <v>-24.341111111111125</v>
      </c>
      <c r="AU722" s="6">
        <f t="shared" si="47"/>
        <v>72.05333333333337</v>
      </c>
    </row>
    <row r="723" spans="1:47" x14ac:dyDescent="0.35">
      <c r="A723">
        <v>199</v>
      </c>
      <c r="B723">
        <v>103</v>
      </c>
      <c r="C723" s="12">
        <v>1791</v>
      </c>
      <c r="D723" s="12">
        <v>5</v>
      </c>
      <c r="E723" s="12">
        <v>30</v>
      </c>
      <c r="F723"/>
      <c r="G723" t="s">
        <v>337</v>
      </c>
      <c r="H723" t="s">
        <v>627</v>
      </c>
      <c r="I723"/>
      <c r="J723" s="32"/>
      <c r="K723"/>
      <c r="L723" s="5">
        <v>400</v>
      </c>
      <c r="M723" s="5"/>
      <c r="O723" s="8">
        <v>191</v>
      </c>
      <c r="P723" s="8">
        <v>98</v>
      </c>
      <c r="Q723" s="7">
        <v>1791</v>
      </c>
      <c r="R723" s="7">
        <v>5</v>
      </c>
      <c r="S723" s="7">
        <v>30</v>
      </c>
      <c r="U723" s="31" t="s">
        <v>337</v>
      </c>
      <c r="V723" s="31" t="s">
        <v>627</v>
      </c>
      <c r="Z723" s="43">
        <v>200</v>
      </c>
      <c r="AC723">
        <v>176</v>
      </c>
      <c r="AD723">
        <v>90</v>
      </c>
      <c r="AE723" s="12">
        <v>1791</v>
      </c>
      <c r="AF723" s="12">
        <v>5</v>
      </c>
      <c r="AG723" s="12">
        <v>30</v>
      </c>
      <c r="AH723" s="12">
        <v>416</v>
      </c>
      <c r="AI723"/>
      <c r="AJ723" t="s">
        <v>337</v>
      </c>
      <c r="AK723" t="s">
        <v>627</v>
      </c>
      <c r="AL723" s="32"/>
      <c r="AM723" s="32"/>
      <c r="AN723" s="32"/>
      <c r="AO723">
        <v>108</v>
      </c>
      <c r="AP723"/>
      <c r="AR723" s="6">
        <f t="shared" si="44"/>
        <v>708</v>
      </c>
      <c r="AS723" s="6">
        <f t="shared" si="45"/>
        <v>-85.333333333333371</v>
      </c>
      <c r="AT723" s="6">
        <f t="shared" si="46"/>
        <v>-42.666666666666686</v>
      </c>
      <c r="AU723" s="6">
        <f t="shared" si="47"/>
        <v>128</v>
      </c>
    </row>
    <row r="724" spans="1:47" x14ac:dyDescent="0.35">
      <c r="A724">
        <v>198</v>
      </c>
      <c r="B724">
        <v>102</v>
      </c>
      <c r="C724" s="12">
        <v>1791</v>
      </c>
      <c r="D724" s="12">
        <v>5</v>
      </c>
      <c r="E724" s="12">
        <v>30</v>
      </c>
      <c r="F724"/>
      <c r="G724" t="s">
        <v>360</v>
      </c>
      <c r="H724" t="s">
        <v>680</v>
      </c>
      <c r="I724" t="s">
        <v>24</v>
      </c>
      <c r="J724" s="32" t="s">
        <v>1384</v>
      </c>
      <c r="K724"/>
      <c r="L724" s="5">
        <v>612</v>
      </c>
      <c r="M724" s="5">
        <v>2</v>
      </c>
      <c r="O724" s="8">
        <v>14</v>
      </c>
      <c r="P724" s="8">
        <v>98</v>
      </c>
      <c r="Q724" s="7">
        <v>1791</v>
      </c>
      <c r="R724" s="7">
        <v>5</v>
      </c>
      <c r="S724" s="7">
        <v>30</v>
      </c>
      <c r="U724" s="31" t="s">
        <v>360</v>
      </c>
      <c r="V724" s="31" t="s">
        <v>680</v>
      </c>
      <c r="W724" s="32" t="s">
        <v>24</v>
      </c>
      <c r="X724" s="32" t="s">
        <v>1384</v>
      </c>
      <c r="Z724" s="43">
        <v>306</v>
      </c>
      <c r="AA724" s="43">
        <v>2</v>
      </c>
      <c r="AC724">
        <v>176</v>
      </c>
      <c r="AD724">
        <v>90</v>
      </c>
      <c r="AE724" s="12">
        <v>1791</v>
      </c>
      <c r="AF724" s="12">
        <v>5</v>
      </c>
      <c r="AG724" s="12">
        <v>30</v>
      </c>
      <c r="AH724" s="12">
        <v>416</v>
      </c>
      <c r="AI724"/>
      <c r="AJ724" t="s">
        <v>360</v>
      </c>
      <c r="AK724" t="s">
        <v>680</v>
      </c>
      <c r="AL724" s="32" t="s">
        <v>24</v>
      </c>
      <c r="AM724" s="32" t="s">
        <v>1384</v>
      </c>
      <c r="AN724" s="32"/>
      <c r="AO724">
        <v>165</v>
      </c>
      <c r="AP724">
        <v>24</v>
      </c>
      <c r="AR724" s="6">
        <f t="shared" si="44"/>
        <v>1083.28</v>
      </c>
      <c r="AS724" s="6">
        <f t="shared" si="45"/>
        <v>-130.56222222222229</v>
      </c>
      <c r="AT724" s="6">
        <f t="shared" si="46"/>
        <v>-65.291111111111135</v>
      </c>
      <c r="AU724" s="6">
        <f t="shared" si="47"/>
        <v>195.8533333333333</v>
      </c>
    </row>
    <row r="725" spans="1:47" x14ac:dyDescent="0.35">
      <c r="A725">
        <v>199</v>
      </c>
      <c r="B725">
        <v>103</v>
      </c>
      <c r="C725" s="12">
        <v>1791</v>
      </c>
      <c r="D725" s="12">
        <v>5</v>
      </c>
      <c r="E725" s="12">
        <v>30</v>
      </c>
      <c r="F725"/>
      <c r="G725" t="s">
        <v>678</v>
      </c>
      <c r="H725" t="s">
        <v>677</v>
      </c>
      <c r="I725" t="s">
        <v>1396</v>
      </c>
      <c r="J725" t="s">
        <v>1384</v>
      </c>
      <c r="K725" t="s">
        <v>1395</v>
      </c>
      <c r="L725" s="5">
        <v>1241</v>
      </c>
      <c r="M725" s="5">
        <v>76</v>
      </c>
      <c r="O725" s="8">
        <v>117</v>
      </c>
      <c r="P725" s="8">
        <v>9</v>
      </c>
      <c r="Q725" s="7">
        <v>1791</v>
      </c>
      <c r="R725" s="7">
        <v>5</v>
      </c>
      <c r="S725" s="7">
        <v>30</v>
      </c>
      <c r="U725" s="31" t="s">
        <v>678</v>
      </c>
      <c r="V725" s="31" t="s">
        <v>677</v>
      </c>
      <c r="W725" s="32" t="s">
        <v>1135</v>
      </c>
      <c r="X725" t="s">
        <v>1384</v>
      </c>
      <c r="Y725" s="32" t="s">
        <v>1136</v>
      </c>
      <c r="Z725" s="43">
        <v>620</v>
      </c>
      <c r="AA725" s="43">
        <v>88</v>
      </c>
      <c r="AC725">
        <v>176</v>
      </c>
      <c r="AD725">
        <v>90</v>
      </c>
      <c r="AE725" s="12">
        <v>1791</v>
      </c>
      <c r="AF725" s="12">
        <v>5</v>
      </c>
      <c r="AG725" s="12">
        <v>30</v>
      </c>
      <c r="AH725" s="12">
        <v>415</v>
      </c>
      <c r="AI725"/>
      <c r="AJ725" t="s">
        <v>678</v>
      </c>
      <c r="AK725" t="s">
        <v>677</v>
      </c>
      <c r="AL725" s="32" t="s">
        <v>1135</v>
      </c>
      <c r="AM725" t="s">
        <v>1384</v>
      </c>
      <c r="AN725" s="32" t="s">
        <v>1136</v>
      </c>
      <c r="AO725">
        <v>345</v>
      </c>
      <c r="AP725">
        <v>66</v>
      </c>
      <c r="AR725" s="6">
        <f t="shared" si="44"/>
        <v>2208.3000000000002</v>
      </c>
      <c r="AS725" s="6">
        <f t="shared" si="45"/>
        <v>-260.29333333333329</v>
      </c>
      <c r="AT725" s="6">
        <f t="shared" si="46"/>
        <v>-130.02666666666664</v>
      </c>
      <c r="AU725" s="6">
        <f t="shared" si="47"/>
        <v>390.44</v>
      </c>
    </row>
    <row r="726" spans="1:47" x14ac:dyDescent="0.35">
      <c r="A726">
        <v>14</v>
      </c>
      <c r="B726">
        <v>9</v>
      </c>
      <c r="C726" s="12">
        <v>1791</v>
      </c>
      <c r="D726" s="12">
        <v>5</v>
      </c>
      <c r="E726" s="12">
        <v>30</v>
      </c>
      <c r="F726"/>
      <c r="G726" t="s">
        <v>605</v>
      </c>
      <c r="H726" t="s">
        <v>679</v>
      </c>
      <c r="I726" t="s">
        <v>24</v>
      </c>
      <c r="J726" s="32" t="s">
        <v>1384</v>
      </c>
      <c r="K726"/>
      <c r="L726" s="5">
        <v>612</v>
      </c>
      <c r="M726" s="5">
        <v>2</v>
      </c>
      <c r="O726" s="8">
        <v>191</v>
      </c>
      <c r="P726" s="8">
        <v>61</v>
      </c>
      <c r="Q726" s="7">
        <v>1791</v>
      </c>
      <c r="R726" s="7">
        <v>5</v>
      </c>
      <c r="S726" s="7">
        <v>30</v>
      </c>
      <c r="U726" s="31" t="s">
        <v>605</v>
      </c>
      <c r="V726" s="31" t="s">
        <v>679</v>
      </c>
      <c r="W726" s="32" t="s">
        <v>24</v>
      </c>
      <c r="X726" s="32" t="s">
        <v>1384</v>
      </c>
      <c r="Z726" s="43">
        <v>306</v>
      </c>
      <c r="AA726" s="43">
        <v>2</v>
      </c>
      <c r="AC726">
        <v>176</v>
      </c>
      <c r="AD726">
        <v>90</v>
      </c>
      <c r="AE726" s="12">
        <v>1791</v>
      </c>
      <c r="AF726" s="12">
        <v>5</v>
      </c>
      <c r="AG726" s="12">
        <v>30</v>
      </c>
      <c r="AH726" s="12">
        <v>416</v>
      </c>
      <c r="AI726"/>
      <c r="AJ726" t="s">
        <v>605</v>
      </c>
      <c r="AK726" t="s">
        <v>679</v>
      </c>
      <c r="AL726" s="32" t="s">
        <v>24</v>
      </c>
      <c r="AM726" s="32" t="s">
        <v>1384</v>
      </c>
      <c r="AN726" s="32"/>
      <c r="AO726">
        <v>165</v>
      </c>
      <c r="AP726">
        <v>24</v>
      </c>
      <c r="AR726" s="6">
        <f t="shared" si="44"/>
        <v>1083.28</v>
      </c>
      <c r="AS726" s="6">
        <f t="shared" si="45"/>
        <v>-130.56222222222229</v>
      </c>
      <c r="AT726" s="6">
        <f t="shared" si="46"/>
        <v>-65.291111111111135</v>
      </c>
      <c r="AU726" s="6">
        <f t="shared" si="47"/>
        <v>195.8533333333333</v>
      </c>
    </row>
    <row r="727" spans="1:47" x14ac:dyDescent="0.35">
      <c r="A727">
        <v>198</v>
      </c>
      <c r="B727">
        <v>102</v>
      </c>
      <c r="C727" s="12">
        <v>1791</v>
      </c>
      <c r="D727" s="12">
        <v>5</v>
      </c>
      <c r="E727" s="12">
        <v>30</v>
      </c>
      <c r="F727"/>
      <c r="G727" t="s">
        <v>45</v>
      </c>
      <c r="H727" t="s">
        <v>76</v>
      </c>
      <c r="I727" t="s">
        <v>24</v>
      </c>
      <c r="J727" s="32" t="s">
        <v>1384</v>
      </c>
      <c r="K727" t="s">
        <v>25</v>
      </c>
      <c r="L727" s="5">
        <v>3619</v>
      </c>
      <c r="M727" s="5">
        <v>53</v>
      </c>
      <c r="O727" s="8">
        <v>192</v>
      </c>
      <c r="P727" s="8">
        <v>98</v>
      </c>
      <c r="Q727" s="7">
        <v>1791</v>
      </c>
      <c r="R727" s="7">
        <v>5</v>
      </c>
      <c r="S727" s="7">
        <v>30</v>
      </c>
      <c r="U727" s="31" t="s">
        <v>45</v>
      </c>
      <c r="V727" s="31" t="s">
        <v>76</v>
      </c>
      <c r="W727" s="32" t="s">
        <v>24</v>
      </c>
      <c r="X727" s="32" t="s">
        <v>1384</v>
      </c>
      <c r="Y727" s="32" t="s">
        <v>25</v>
      </c>
      <c r="Z727" s="43">
        <v>1809</v>
      </c>
      <c r="AA727" s="43">
        <v>77</v>
      </c>
      <c r="AC727">
        <v>176</v>
      </c>
      <c r="AD727">
        <v>90</v>
      </c>
      <c r="AE727" s="12">
        <v>1791</v>
      </c>
      <c r="AF727" s="12">
        <v>5</v>
      </c>
      <c r="AG727" s="12">
        <v>30</v>
      </c>
      <c r="AH727" s="12">
        <v>415</v>
      </c>
      <c r="AI727"/>
      <c r="AJ727" t="s">
        <v>45</v>
      </c>
      <c r="AK727" t="s">
        <v>76</v>
      </c>
      <c r="AL727" s="32" t="s">
        <v>24</v>
      </c>
      <c r="AM727" s="32" t="s">
        <v>1384</v>
      </c>
      <c r="AN727" s="32" t="s">
        <v>25</v>
      </c>
      <c r="AO727">
        <v>979</v>
      </c>
      <c r="AP727">
        <v>26</v>
      </c>
      <c r="AR727" s="6">
        <f t="shared" si="44"/>
        <v>6408.5600000000013</v>
      </c>
      <c r="AS727" s="6">
        <f t="shared" si="45"/>
        <v>-771.2811111111107</v>
      </c>
      <c r="AT727" s="6">
        <f t="shared" si="46"/>
        <v>-385.40555555555534</v>
      </c>
      <c r="AU727" s="6">
        <f t="shared" si="47"/>
        <v>1156.926666666667</v>
      </c>
    </row>
    <row r="728" spans="1:47" x14ac:dyDescent="0.35">
      <c r="A728" s="8">
        <v>169</v>
      </c>
      <c r="C728" s="7">
        <v>1791</v>
      </c>
      <c r="D728" s="7">
        <v>5</v>
      </c>
      <c r="E728" s="7">
        <v>30</v>
      </c>
      <c r="G728" s="31" t="s">
        <v>53</v>
      </c>
      <c r="H728" s="31" t="s">
        <v>179</v>
      </c>
      <c r="I728" s="32" t="s">
        <v>24</v>
      </c>
      <c r="J728" s="32" t="s">
        <v>1384</v>
      </c>
      <c r="K728" s="32" t="s">
        <v>25</v>
      </c>
      <c r="L728" s="31">
        <v>166</v>
      </c>
      <c r="M728" s="31"/>
      <c r="O728" s="8">
        <v>192</v>
      </c>
      <c r="P728" s="8">
        <v>99</v>
      </c>
      <c r="Q728" s="7">
        <v>1791</v>
      </c>
      <c r="R728" s="7">
        <v>5</v>
      </c>
      <c r="S728" s="7">
        <v>30</v>
      </c>
      <c r="U728" s="31" t="s">
        <v>53</v>
      </c>
      <c r="V728" s="31" t="s">
        <v>179</v>
      </c>
      <c r="W728" s="32" t="s">
        <v>24</v>
      </c>
      <c r="X728" s="32" t="s">
        <v>1384</v>
      </c>
      <c r="Y728" s="32" t="s">
        <v>25</v>
      </c>
      <c r="Z728" s="43">
        <v>83</v>
      </c>
      <c r="AA728" s="43">
        <v>1</v>
      </c>
      <c r="AC728">
        <v>176</v>
      </c>
      <c r="AD728">
        <v>90</v>
      </c>
      <c r="AE728" s="12">
        <v>1791</v>
      </c>
      <c r="AF728" s="12">
        <v>5</v>
      </c>
      <c r="AG728" s="12">
        <v>30</v>
      </c>
      <c r="AH728" s="12">
        <v>415</v>
      </c>
      <c r="AI728"/>
      <c r="AJ728" t="s">
        <v>53</v>
      </c>
      <c r="AK728" t="s">
        <v>179</v>
      </c>
      <c r="AL728" s="32" t="s">
        <v>24</v>
      </c>
      <c r="AM728" s="32" t="s">
        <v>1384</v>
      </c>
      <c r="AN728" s="32" t="s">
        <v>25</v>
      </c>
      <c r="AO728">
        <v>109</v>
      </c>
      <c r="AP728">
        <v>52</v>
      </c>
      <c r="AR728" s="6">
        <f t="shared" si="44"/>
        <v>358.53</v>
      </c>
      <c r="AS728" s="6">
        <f t="shared" si="45"/>
        <v>-6.6533333333333644</v>
      </c>
      <c r="AT728" s="6">
        <f t="shared" si="46"/>
        <v>-3.3266666666666822</v>
      </c>
      <c r="AU728" s="6">
        <f t="shared" si="47"/>
        <v>9.9899999999999913</v>
      </c>
    </row>
    <row r="729" spans="1:47" x14ac:dyDescent="0.35">
      <c r="A729">
        <v>198</v>
      </c>
      <c r="B729">
        <v>102</v>
      </c>
      <c r="C729" s="12">
        <v>1791</v>
      </c>
      <c r="D729" s="12">
        <v>5</v>
      </c>
      <c r="E729" s="12">
        <v>30</v>
      </c>
      <c r="F729"/>
      <c r="G729" t="s">
        <v>147</v>
      </c>
      <c r="H729" t="s">
        <v>687</v>
      </c>
      <c r="I729" t="s">
        <v>30</v>
      </c>
      <c r="J729" t="s">
        <v>1384</v>
      </c>
      <c r="K729"/>
      <c r="L729" s="5">
        <v>982</v>
      </c>
      <c r="M729" s="5">
        <v>33</v>
      </c>
      <c r="O729" s="34">
        <v>309</v>
      </c>
      <c r="P729" s="34">
        <v>158</v>
      </c>
      <c r="Q729" s="7">
        <v>1791</v>
      </c>
      <c r="R729" s="7">
        <v>5</v>
      </c>
      <c r="S729" s="7">
        <v>30</v>
      </c>
      <c r="U729" s="31" t="s">
        <v>147</v>
      </c>
      <c r="V729" s="31" t="s">
        <v>687</v>
      </c>
      <c r="W729" s="32" t="s">
        <v>531</v>
      </c>
      <c r="X729" t="s">
        <v>1384</v>
      </c>
      <c r="Z729" s="43">
        <v>491</v>
      </c>
      <c r="AA729" s="43">
        <v>17</v>
      </c>
      <c r="AC729">
        <v>176</v>
      </c>
      <c r="AD729">
        <v>90</v>
      </c>
      <c r="AE729" s="12">
        <v>1791</v>
      </c>
      <c r="AF729" s="12">
        <v>5</v>
      </c>
      <c r="AG729" s="12">
        <v>30</v>
      </c>
      <c r="AH729" s="12">
        <v>414</v>
      </c>
      <c r="AI729"/>
      <c r="AJ729" t="s">
        <v>147</v>
      </c>
      <c r="AK729" s="31" t="s">
        <v>687</v>
      </c>
      <c r="AL729" s="32" t="s">
        <v>531</v>
      </c>
      <c r="AM729" t="s">
        <v>1384</v>
      </c>
      <c r="AN729" s="32"/>
      <c r="AO729">
        <v>695</v>
      </c>
      <c r="AP729">
        <v>7</v>
      </c>
      <c r="AR729" s="6">
        <f t="shared" si="44"/>
        <v>2168.5700000000002</v>
      </c>
      <c r="AS729" s="6">
        <f t="shared" si="45"/>
        <v>-18.521111111111125</v>
      </c>
      <c r="AT729" s="6">
        <f t="shared" si="46"/>
        <v>-9.4255555555555635</v>
      </c>
      <c r="AU729" s="6">
        <f t="shared" si="47"/>
        <v>27.786666666666683</v>
      </c>
    </row>
    <row r="730" spans="1:47" x14ac:dyDescent="0.35">
      <c r="A730">
        <v>199</v>
      </c>
      <c r="B730">
        <v>103</v>
      </c>
      <c r="C730" s="12">
        <v>1791</v>
      </c>
      <c r="D730" s="12">
        <v>5</v>
      </c>
      <c r="E730" s="12">
        <v>30</v>
      </c>
      <c r="F730"/>
      <c r="G730" t="s">
        <v>135</v>
      </c>
      <c r="H730" t="s">
        <v>735</v>
      </c>
      <c r="I730" s="32" t="s">
        <v>24</v>
      </c>
      <c r="J730" s="32" t="s">
        <v>1384</v>
      </c>
      <c r="K730" t="s">
        <v>736</v>
      </c>
      <c r="L730" s="5">
        <v>1605</v>
      </c>
      <c r="M730" s="5">
        <v>80</v>
      </c>
      <c r="O730" s="8">
        <v>192</v>
      </c>
      <c r="P730" s="8">
        <v>99</v>
      </c>
      <c r="Q730" s="7">
        <v>1791</v>
      </c>
      <c r="R730" s="7">
        <v>5</v>
      </c>
      <c r="S730" s="7">
        <v>30</v>
      </c>
      <c r="U730" s="31" t="s">
        <v>135</v>
      </c>
      <c r="V730" s="31" t="s">
        <v>735</v>
      </c>
      <c r="W730" s="32" t="s">
        <v>24</v>
      </c>
      <c r="X730" s="32" t="s">
        <v>1384</v>
      </c>
      <c r="Y730" s="32" t="s">
        <v>1137</v>
      </c>
      <c r="Z730" s="43">
        <v>802</v>
      </c>
      <c r="AA730" s="43">
        <v>90</v>
      </c>
      <c r="AC730">
        <v>176</v>
      </c>
      <c r="AD730">
        <v>90</v>
      </c>
      <c r="AE730" s="12">
        <v>1791</v>
      </c>
      <c r="AF730" s="12">
        <v>5</v>
      </c>
      <c r="AG730" s="12">
        <v>30</v>
      </c>
      <c r="AH730" s="12">
        <v>414</v>
      </c>
      <c r="AI730"/>
      <c r="AJ730" s="31" t="s">
        <v>135</v>
      </c>
      <c r="AK730" s="31" t="s">
        <v>735</v>
      </c>
      <c r="AL730" s="32" t="s">
        <v>24</v>
      </c>
      <c r="AM730" s="32" t="s">
        <v>1384</v>
      </c>
      <c r="AN730" s="32" t="s">
        <v>1137</v>
      </c>
      <c r="AO730">
        <v>540</v>
      </c>
      <c r="AP730"/>
      <c r="AR730" s="6">
        <f t="shared" si="44"/>
        <v>2948.7000000000003</v>
      </c>
      <c r="AS730" s="6">
        <f t="shared" si="45"/>
        <v>-295.26666666666671</v>
      </c>
      <c r="AT730" s="6">
        <f t="shared" si="46"/>
        <v>-147.53333333333336</v>
      </c>
      <c r="AU730" s="6">
        <f t="shared" si="47"/>
        <v>442.90000000000009</v>
      </c>
    </row>
    <row r="731" spans="1:47" x14ac:dyDescent="0.35">
      <c r="A731">
        <v>190</v>
      </c>
      <c r="B731">
        <v>98</v>
      </c>
      <c r="C731" s="12">
        <v>1791</v>
      </c>
      <c r="D731" s="12">
        <v>5</v>
      </c>
      <c r="E731" s="12">
        <v>31</v>
      </c>
      <c r="F731"/>
      <c r="G731" t="s">
        <v>150</v>
      </c>
      <c r="H731" t="s">
        <v>683</v>
      </c>
      <c r="I731" t="s">
        <v>24</v>
      </c>
      <c r="J731" s="32" t="s">
        <v>1384</v>
      </c>
      <c r="K731" s="32" t="s">
        <v>1138</v>
      </c>
      <c r="L731" s="5">
        <v>528</v>
      </c>
      <c r="M731" s="5">
        <v>33</v>
      </c>
      <c r="O731" s="8">
        <v>193</v>
      </c>
      <c r="P731" s="8">
        <v>99</v>
      </c>
      <c r="Q731" s="7">
        <v>1791</v>
      </c>
      <c r="R731" s="7">
        <v>5</v>
      </c>
      <c r="S731" s="7">
        <v>31</v>
      </c>
      <c r="U731" s="31" t="s">
        <v>150</v>
      </c>
      <c r="V731" s="31" t="s">
        <v>683</v>
      </c>
      <c r="W731" s="32" t="s">
        <v>24</v>
      </c>
      <c r="X731" s="32" t="s">
        <v>1384</v>
      </c>
      <c r="Y731" s="32" t="s">
        <v>1138</v>
      </c>
      <c r="Z731" s="43">
        <v>264</v>
      </c>
      <c r="AA731" s="43">
        <v>17</v>
      </c>
      <c r="AC731">
        <v>177</v>
      </c>
      <c r="AD731">
        <v>91</v>
      </c>
      <c r="AE731" s="12">
        <v>1791</v>
      </c>
      <c r="AF731" s="12">
        <v>5</v>
      </c>
      <c r="AG731" s="12">
        <v>31</v>
      </c>
      <c r="AH731" s="12">
        <v>422</v>
      </c>
      <c r="AI731"/>
      <c r="AJ731" t="s">
        <v>150</v>
      </c>
      <c r="AK731" t="s">
        <v>683</v>
      </c>
      <c r="AL731" s="32" t="s">
        <v>24</v>
      </c>
      <c r="AM731" s="32" t="s">
        <v>1384</v>
      </c>
      <c r="AN731" s="32" t="s">
        <v>1138</v>
      </c>
      <c r="AO731">
        <v>142</v>
      </c>
      <c r="AP731">
        <v>64</v>
      </c>
      <c r="AR731" s="6">
        <f t="shared" si="44"/>
        <v>935.14</v>
      </c>
      <c r="AS731" s="6">
        <f t="shared" si="45"/>
        <v>-112.71222222222225</v>
      </c>
      <c r="AT731" s="6">
        <f t="shared" si="46"/>
        <v>-56.521111111111125</v>
      </c>
      <c r="AU731" s="6">
        <f t="shared" si="47"/>
        <v>169.07333333333332</v>
      </c>
    </row>
    <row r="732" spans="1:47" x14ac:dyDescent="0.35">
      <c r="A732">
        <v>200</v>
      </c>
      <c r="B732">
        <v>103</v>
      </c>
      <c r="C732" s="12">
        <v>1791</v>
      </c>
      <c r="D732" s="12">
        <v>5</v>
      </c>
      <c r="E732" s="12">
        <v>31</v>
      </c>
      <c r="F732"/>
      <c r="G732" t="s">
        <v>71</v>
      </c>
      <c r="H732" t="s">
        <v>98</v>
      </c>
      <c r="I732" t="s">
        <v>24</v>
      </c>
      <c r="J732" s="32" t="s">
        <v>1384</v>
      </c>
      <c r="K732" t="s">
        <v>25</v>
      </c>
      <c r="L732" s="5">
        <v>1650</v>
      </c>
      <c r="M732" s="5">
        <v>68</v>
      </c>
      <c r="O732" s="8">
        <v>184</v>
      </c>
      <c r="P732" s="8">
        <v>99</v>
      </c>
      <c r="Q732" s="7">
        <v>1791</v>
      </c>
      <c r="R732" s="7">
        <v>5</v>
      </c>
      <c r="S732" s="7">
        <v>31</v>
      </c>
      <c r="U732" s="31" t="s">
        <v>71</v>
      </c>
      <c r="V732" s="31" t="s">
        <v>98</v>
      </c>
      <c r="W732" s="32" t="s">
        <v>24</v>
      </c>
      <c r="X732" s="32" t="s">
        <v>1384</v>
      </c>
      <c r="Y732" s="32" t="s">
        <v>25</v>
      </c>
      <c r="Z732" s="43">
        <v>825</v>
      </c>
      <c r="AA732" s="43">
        <v>35</v>
      </c>
      <c r="AC732">
        <v>177</v>
      </c>
      <c r="AD732">
        <v>91</v>
      </c>
      <c r="AE732" s="12">
        <v>1791</v>
      </c>
      <c r="AF732" s="12">
        <v>5</v>
      </c>
      <c r="AG732" s="12">
        <v>31</v>
      </c>
      <c r="AH732" s="12">
        <v>423</v>
      </c>
      <c r="AI732"/>
      <c r="AJ732" t="s">
        <v>71</v>
      </c>
      <c r="AK732" t="s">
        <v>98</v>
      </c>
      <c r="AL732" s="32" t="s">
        <v>24</v>
      </c>
      <c r="AM732" s="32" t="s">
        <v>1384</v>
      </c>
      <c r="AN732" s="32" t="s">
        <v>25</v>
      </c>
      <c r="AO732">
        <v>445</v>
      </c>
      <c r="AP732">
        <v>67</v>
      </c>
      <c r="AR732" s="6">
        <f t="shared" si="44"/>
        <v>2921.7000000000003</v>
      </c>
      <c r="AS732" s="6">
        <f t="shared" si="45"/>
        <v>-352.1466666666667</v>
      </c>
      <c r="AT732" s="6">
        <f t="shared" si="46"/>
        <v>-176.41333333333336</v>
      </c>
      <c r="AU732" s="6">
        <f t="shared" si="47"/>
        <v>528.23000000000013</v>
      </c>
    </row>
    <row r="733" spans="1:47" x14ac:dyDescent="0.35">
      <c r="A733">
        <v>199</v>
      </c>
      <c r="B733">
        <v>103</v>
      </c>
      <c r="C733" s="12">
        <v>1791</v>
      </c>
      <c r="D733" s="12">
        <v>5</v>
      </c>
      <c r="E733" s="12">
        <v>31</v>
      </c>
      <c r="F733"/>
      <c r="G733" t="s">
        <v>120</v>
      </c>
      <c r="H733" t="s">
        <v>682</v>
      </c>
      <c r="I733" t="s">
        <v>564</v>
      </c>
      <c r="J733" t="s">
        <v>1384</v>
      </c>
      <c r="K733"/>
      <c r="L733" s="5">
        <v>2573</v>
      </c>
      <c r="M733" s="5">
        <v>87</v>
      </c>
      <c r="O733" s="8">
        <v>193</v>
      </c>
      <c r="P733" s="8">
        <v>94</v>
      </c>
      <c r="Q733" s="7">
        <v>1791</v>
      </c>
      <c r="R733" s="7">
        <v>5</v>
      </c>
      <c r="S733" s="7">
        <v>31</v>
      </c>
      <c r="U733" s="31" t="s">
        <v>120</v>
      </c>
      <c r="V733" s="31" t="s">
        <v>682</v>
      </c>
      <c r="W733" s="32" t="s">
        <v>564</v>
      </c>
      <c r="X733" t="s">
        <v>1384</v>
      </c>
      <c r="Z733" s="43">
        <v>1286</v>
      </c>
      <c r="AA733" s="43">
        <v>94</v>
      </c>
      <c r="AC733">
        <v>177</v>
      </c>
      <c r="AD733">
        <v>91</v>
      </c>
      <c r="AE733" s="12">
        <v>1791</v>
      </c>
      <c r="AF733" s="12">
        <v>5</v>
      </c>
      <c r="AG733" s="12">
        <v>31</v>
      </c>
      <c r="AH733" s="12">
        <v>422</v>
      </c>
      <c r="AI733"/>
      <c r="AJ733" t="s">
        <v>120</v>
      </c>
      <c r="AK733" t="s">
        <v>682</v>
      </c>
      <c r="AL733" s="32" t="s">
        <v>564</v>
      </c>
      <c r="AM733" t="s">
        <v>1384</v>
      </c>
      <c r="AN733" s="32"/>
      <c r="AO733">
        <v>1016</v>
      </c>
      <c r="AP733">
        <v>88</v>
      </c>
      <c r="AR733" s="6">
        <f t="shared" si="44"/>
        <v>4877.6899999999996</v>
      </c>
      <c r="AS733" s="6">
        <f t="shared" si="45"/>
        <v>-406.00777777777796</v>
      </c>
      <c r="AT733" s="6">
        <f t="shared" si="46"/>
        <v>-202.93888888888898</v>
      </c>
      <c r="AU733" s="6">
        <f t="shared" si="47"/>
        <v>609.01666666666654</v>
      </c>
    </row>
    <row r="734" spans="1:47" x14ac:dyDescent="0.35">
      <c r="A734">
        <v>199</v>
      </c>
      <c r="B734">
        <v>103</v>
      </c>
      <c r="C734" s="12">
        <v>1791</v>
      </c>
      <c r="D734" s="12">
        <v>5</v>
      </c>
      <c r="E734" s="12">
        <v>31</v>
      </c>
      <c r="F734" t="s">
        <v>50</v>
      </c>
      <c r="G734" t="s">
        <v>139</v>
      </c>
      <c r="H734" t="s">
        <v>204</v>
      </c>
      <c r="I734" t="s">
        <v>24</v>
      </c>
      <c r="J734" s="32" t="s">
        <v>1384</v>
      </c>
      <c r="K734" t="s">
        <v>25</v>
      </c>
      <c r="L734" s="5">
        <v>177</v>
      </c>
      <c r="M734" s="5">
        <v>10</v>
      </c>
      <c r="O734" s="8">
        <v>193</v>
      </c>
      <c r="P734" s="8">
        <v>99</v>
      </c>
      <c r="Q734" s="7">
        <v>1791</v>
      </c>
      <c r="R734" s="7">
        <v>5</v>
      </c>
      <c r="S734" s="7">
        <v>31</v>
      </c>
      <c r="T734" s="7" t="s">
        <v>50</v>
      </c>
      <c r="U734" s="31" t="s">
        <v>139</v>
      </c>
      <c r="V734" s="31" t="s">
        <v>204</v>
      </c>
      <c r="W734" s="32" t="s">
        <v>24</v>
      </c>
      <c r="X734" s="32" t="s">
        <v>1384</v>
      </c>
      <c r="Z734" s="43">
        <v>88</v>
      </c>
      <c r="AA734" s="43">
        <v>56</v>
      </c>
      <c r="AC734">
        <v>176</v>
      </c>
      <c r="AD734">
        <v>90</v>
      </c>
      <c r="AE734" s="12">
        <v>1791</v>
      </c>
      <c r="AF734" s="12">
        <v>5</v>
      </c>
      <c r="AG734" s="12">
        <v>31</v>
      </c>
      <c r="AH734" s="12">
        <v>417</v>
      </c>
      <c r="AI734" t="s">
        <v>50</v>
      </c>
      <c r="AJ734" t="s">
        <v>139</v>
      </c>
      <c r="AK734" t="s">
        <v>204</v>
      </c>
      <c r="AL734" s="32" t="s">
        <v>24</v>
      </c>
      <c r="AM734" s="32" t="s">
        <v>1384</v>
      </c>
      <c r="AN734" s="32"/>
      <c r="AO734">
        <v>47</v>
      </c>
      <c r="AP734">
        <v>81</v>
      </c>
      <c r="AR734" s="6">
        <f t="shared" si="44"/>
        <v>313.47000000000003</v>
      </c>
      <c r="AS734" s="6">
        <f t="shared" si="45"/>
        <v>-37.780000000000008</v>
      </c>
      <c r="AT734" s="6">
        <f t="shared" si="46"/>
        <v>-18.440000000000005</v>
      </c>
      <c r="AU734" s="6">
        <f t="shared" si="47"/>
        <v>56.680000000000007</v>
      </c>
    </row>
    <row r="735" spans="1:47" x14ac:dyDescent="0.35">
      <c r="A735">
        <v>199</v>
      </c>
      <c r="B735">
        <v>103</v>
      </c>
      <c r="C735" s="12">
        <v>1791</v>
      </c>
      <c r="D735" s="12">
        <v>5</v>
      </c>
      <c r="E735" s="12">
        <v>31</v>
      </c>
      <c r="F735" t="s">
        <v>50</v>
      </c>
      <c r="G735" t="s">
        <v>139</v>
      </c>
      <c r="H735" t="s">
        <v>204</v>
      </c>
      <c r="I735" t="s">
        <v>24</v>
      </c>
      <c r="J735" s="32" t="s">
        <v>1384</v>
      </c>
      <c r="K735" t="s">
        <v>25</v>
      </c>
      <c r="L735" s="5">
        <v>8230</v>
      </c>
      <c r="M735" s="5">
        <v>89</v>
      </c>
      <c r="O735" s="8">
        <v>193</v>
      </c>
      <c r="P735" s="8">
        <v>99</v>
      </c>
      <c r="Q735" s="7">
        <v>1791</v>
      </c>
      <c r="R735" s="7">
        <v>5</v>
      </c>
      <c r="S735" s="7">
        <v>31</v>
      </c>
      <c r="T735" s="7" t="s">
        <v>50</v>
      </c>
      <c r="U735" s="31" t="s">
        <v>139</v>
      </c>
      <c r="V735" s="31" t="s">
        <v>204</v>
      </c>
      <c r="W735" s="32" t="s">
        <v>24</v>
      </c>
      <c r="X735" s="32" t="s">
        <v>1384</v>
      </c>
      <c r="Z735" s="43">
        <v>4115</v>
      </c>
      <c r="AA735" s="43">
        <v>45</v>
      </c>
      <c r="AC735">
        <v>176</v>
      </c>
      <c r="AD735">
        <v>90</v>
      </c>
      <c r="AE735" s="12">
        <v>1791</v>
      </c>
      <c r="AF735" s="12">
        <v>5</v>
      </c>
      <c r="AG735" s="12">
        <v>31</v>
      </c>
      <c r="AH735" s="12">
        <v>417</v>
      </c>
      <c r="AI735" t="s">
        <v>50</v>
      </c>
      <c r="AJ735" t="s">
        <v>139</v>
      </c>
      <c r="AK735" t="s">
        <v>204</v>
      </c>
      <c r="AL735" s="32" t="s">
        <v>24</v>
      </c>
      <c r="AM735" s="32" t="s">
        <v>1384</v>
      </c>
      <c r="AN735" s="32"/>
      <c r="AO735">
        <v>2250</v>
      </c>
      <c r="AP735"/>
      <c r="AR735" s="6">
        <f t="shared" si="44"/>
        <v>14596.34</v>
      </c>
      <c r="AS735" s="6">
        <f t="shared" si="45"/>
        <v>-1743.6277777777784</v>
      </c>
      <c r="AT735" s="6">
        <f t="shared" si="46"/>
        <v>-872.25888888888915</v>
      </c>
      <c r="AU735" s="6">
        <f t="shared" si="47"/>
        <v>2615.4466666666667</v>
      </c>
    </row>
    <row r="736" spans="1:47" x14ac:dyDescent="0.35">
      <c r="A736">
        <v>209</v>
      </c>
      <c r="B736">
        <v>108</v>
      </c>
      <c r="C736" s="12">
        <v>1791</v>
      </c>
      <c r="D736" s="12">
        <v>5</v>
      </c>
      <c r="E736" s="12">
        <v>31</v>
      </c>
      <c r="F736" t="s">
        <v>50</v>
      </c>
      <c r="G736" t="s">
        <v>139</v>
      </c>
      <c r="H736" t="s">
        <v>204</v>
      </c>
      <c r="I736" t="s">
        <v>24</v>
      </c>
      <c r="J736" s="32" t="s">
        <v>1384</v>
      </c>
      <c r="K736" t="s">
        <v>25</v>
      </c>
      <c r="L736" s="5">
        <v>11051</v>
      </c>
      <c r="M736" s="5">
        <v>72</v>
      </c>
      <c r="O736" s="8">
        <v>195</v>
      </c>
      <c r="P736" s="8">
        <v>99</v>
      </c>
      <c r="Q736" s="7">
        <v>1791</v>
      </c>
      <c r="R736" s="7">
        <v>5</v>
      </c>
      <c r="S736" s="7">
        <v>31</v>
      </c>
      <c r="T736" s="7" t="s">
        <v>50</v>
      </c>
      <c r="U736" s="31" t="s">
        <v>139</v>
      </c>
      <c r="V736" s="31" t="s">
        <v>204</v>
      </c>
      <c r="W736" s="32" t="s">
        <v>24</v>
      </c>
      <c r="X736" s="32" t="s">
        <v>1384</v>
      </c>
      <c r="Z736" s="43">
        <v>5525</v>
      </c>
      <c r="AA736" s="43">
        <v>86</v>
      </c>
      <c r="AC736">
        <v>176</v>
      </c>
      <c r="AD736">
        <v>90</v>
      </c>
      <c r="AE736" s="12">
        <v>1791</v>
      </c>
      <c r="AF736" s="12">
        <v>5</v>
      </c>
      <c r="AG736" s="12">
        <v>31</v>
      </c>
      <c r="AH736" s="12">
        <v>418</v>
      </c>
      <c r="AI736"/>
      <c r="AJ736" t="s">
        <v>139</v>
      </c>
      <c r="AK736" t="s">
        <v>204</v>
      </c>
      <c r="AL736" s="32" t="s">
        <v>24</v>
      </c>
      <c r="AM736" s="32" t="s">
        <v>1384</v>
      </c>
      <c r="AN736" s="32"/>
      <c r="AO736">
        <v>3028</v>
      </c>
      <c r="AP736">
        <v>56</v>
      </c>
      <c r="AR736" s="6">
        <f t="shared" si="44"/>
        <v>19606.140000000003</v>
      </c>
      <c r="AS736" s="6">
        <f t="shared" si="45"/>
        <v>-2337.8799999999997</v>
      </c>
      <c r="AT736" s="6">
        <f t="shared" si="46"/>
        <v>-1168.8</v>
      </c>
      <c r="AU736" s="6">
        <f t="shared" si="47"/>
        <v>3506.8200000000011</v>
      </c>
    </row>
    <row r="737" spans="1:47" x14ac:dyDescent="0.35">
      <c r="A737">
        <v>200</v>
      </c>
      <c r="B737">
        <v>103</v>
      </c>
      <c r="C737" s="12">
        <v>1791</v>
      </c>
      <c r="D737" s="12">
        <v>5</v>
      </c>
      <c r="E737" s="12">
        <v>31</v>
      </c>
      <c r="F737"/>
      <c r="G737" t="s">
        <v>139</v>
      </c>
      <c r="H737" t="s">
        <v>204</v>
      </c>
      <c r="I737" t="s">
        <v>24</v>
      </c>
      <c r="J737" s="32" t="s">
        <v>1384</v>
      </c>
      <c r="K737"/>
      <c r="L737" s="5">
        <v>11216</v>
      </c>
      <c r="M737" s="5">
        <v>92</v>
      </c>
      <c r="O737" s="8">
        <v>195</v>
      </c>
      <c r="P737" s="8">
        <v>100</v>
      </c>
      <c r="Q737" s="7">
        <v>1791</v>
      </c>
      <c r="R737" s="7">
        <v>5</v>
      </c>
      <c r="S737" s="7">
        <v>31</v>
      </c>
      <c r="U737" s="31" t="s">
        <v>139</v>
      </c>
      <c r="V737" s="31" t="s">
        <v>204</v>
      </c>
      <c r="W737" s="32" t="s">
        <v>24</v>
      </c>
      <c r="X737" s="32" t="s">
        <v>1384</v>
      </c>
      <c r="Z737" s="43">
        <v>5608</v>
      </c>
      <c r="AA737" s="43">
        <v>46</v>
      </c>
      <c r="AC737">
        <v>177</v>
      </c>
      <c r="AD737">
        <v>91</v>
      </c>
      <c r="AE737" s="12">
        <v>1791</v>
      </c>
      <c r="AF737" s="12">
        <v>5</v>
      </c>
      <c r="AG737" s="12">
        <v>31</v>
      </c>
      <c r="AH737" s="12">
        <v>418</v>
      </c>
      <c r="AI737"/>
      <c r="AJ737" t="s">
        <v>139</v>
      </c>
      <c r="AK737" t="s">
        <v>204</v>
      </c>
      <c r="AL737" s="32" t="s">
        <v>24</v>
      </c>
      <c r="AM737" s="32" t="s">
        <v>1384</v>
      </c>
      <c r="AN737" s="32"/>
      <c r="AO737">
        <v>2983</v>
      </c>
      <c r="AP737">
        <v>95</v>
      </c>
      <c r="AR737" s="6">
        <f t="shared" si="44"/>
        <v>19809.329999999998</v>
      </c>
      <c r="AS737" s="6">
        <f t="shared" si="45"/>
        <v>-2412.7733333333344</v>
      </c>
      <c r="AT737" s="6">
        <f t="shared" si="46"/>
        <v>-1206.8466666666673</v>
      </c>
      <c r="AU737" s="6">
        <f t="shared" si="47"/>
        <v>3619.1599999999989</v>
      </c>
    </row>
    <row r="738" spans="1:47" x14ac:dyDescent="0.35">
      <c r="A738">
        <v>201</v>
      </c>
      <c r="B738">
        <v>104</v>
      </c>
      <c r="C738" s="12">
        <v>1791</v>
      </c>
      <c r="D738" s="12">
        <v>5</v>
      </c>
      <c r="E738" s="12">
        <v>31</v>
      </c>
      <c r="F738"/>
      <c r="G738" t="s">
        <v>738</v>
      </c>
      <c r="H738" t="s">
        <v>1353</v>
      </c>
      <c r="I738" t="s">
        <v>676</v>
      </c>
      <c r="J738" t="s">
        <v>1384</v>
      </c>
      <c r="K738"/>
      <c r="L738" s="5">
        <v>897</v>
      </c>
      <c r="M738" s="5">
        <v>57</v>
      </c>
      <c r="O738" s="8">
        <v>196</v>
      </c>
      <c r="P738" s="8">
        <v>100</v>
      </c>
      <c r="Q738" s="7">
        <v>1791</v>
      </c>
      <c r="R738" s="7">
        <v>5</v>
      </c>
      <c r="S738" s="7">
        <v>31</v>
      </c>
      <c r="U738" s="31" t="s">
        <v>51</v>
      </c>
      <c r="V738" s="31" t="s">
        <v>1139</v>
      </c>
      <c r="W738" s="32" t="s">
        <v>676</v>
      </c>
      <c r="X738" t="s">
        <v>1384</v>
      </c>
      <c r="Z738" s="43">
        <v>448</v>
      </c>
      <c r="AA738" s="43">
        <v>79</v>
      </c>
      <c r="AC738">
        <v>177</v>
      </c>
      <c r="AD738">
        <v>91</v>
      </c>
      <c r="AE738" s="12">
        <v>1791</v>
      </c>
      <c r="AF738" s="12">
        <v>5</v>
      </c>
      <c r="AG738" s="12">
        <v>31</v>
      </c>
      <c r="AH738" s="12">
        <v>418</v>
      </c>
      <c r="AI738"/>
      <c r="AJ738" t="s">
        <v>51</v>
      </c>
      <c r="AK738" t="s">
        <v>1139</v>
      </c>
      <c r="AL738" s="32" t="s">
        <v>676</v>
      </c>
      <c r="AM738" t="s">
        <v>1384</v>
      </c>
      <c r="AN738" s="32"/>
      <c r="AO738">
        <v>242</v>
      </c>
      <c r="AP738">
        <v>34</v>
      </c>
      <c r="AR738" s="6">
        <f t="shared" si="44"/>
        <v>1588.7</v>
      </c>
      <c r="AS738" s="6">
        <f t="shared" si="45"/>
        <v>-191.48111111111115</v>
      </c>
      <c r="AT738" s="6">
        <f t="shared" si="46"/>
        <v>-95.52555555555557</v>
      </c>
      <c r="AU738" s="6">
        <f t="shared" si="47"/>
        <v>287.22666666666663</v>
      </c>
    </row>
    <row r="739" spans="1:47" x14ac:dyDescent="0.35">
      <c r="A739">
        <v>200</v>
      </c>
      <c r="B739">
        <v>103</v>
      </c>
      <c r="C739" s="12">
        <v>1791</v>
      </c>
      <c r="D739" s="12">
        <v>5</v>
      </c>
      <c r="E739" s="12">
        <v>31</v>
      </c>
      <c r="F739"/>
      <c r="G739" t="s">
        <v>45</v>
      </c>
      <c r="H739" t="s">
        <v>681</v>
      </c>
      <c r="I739" t="s">
        <v>739</v>
      </c>
      <c r="J739" t="s">
        <v>1384</v>
      </c>
      <c r="K739"/>
      <c r="L739" s="5">
        <v>280</v>
      </c>
      <c r="M739" s="5">
        <v>69</v>
      </c>
      <c r="O739" s="8">
        <v>196</v>
      </c>
      <c r="P739" s="8">
        <v>100</v>
      </c>
      <c r="Q739" s="7">
        <v>1791</v>
      </c>
      <c r="R739" s="7">
        <v>5</v>
      </c>
      <c r="S739" s="7">
        <v>31</v>
      </c>
      <c r="U739" s="31" t="s">
        <v>45</v>
      </c>
      <c r="V739" s="31" t="s">
        <v>681</v>
      </c>
      <c r="W739" s="32" t="s">
        <v>1140</v>
      </c>
      <c r="X739" t="s">
        <v>1384</v>
      </c>
      <c r="Z739" s="43">
        <v>140</v>
      </c>
      <c r="AA739" s="43">
        <v>35</v>
      </c>
      <c r="AC739">
        <v>176</v>
      </c>
      <c r="AD739">
        <v>90</v>
      </c>
      <c r="AE739" s="12">
        <v>1791</v>
      </c>
      <c r="AF739" s="12">
        <v>5</v>
      </c>
      <c r="AG739" s="12">
        <v>31</v>
      </c>
      <c r="AH739" s="12">
        <v>417</v>
      </c>
      <c r="AI739"/>
      <c r="AJ739" t="s">
        <v>45</v>
      </c>
      <c r="AK739" t="s">
        <v>681</v>
      </c>
      <c r="AL739" s="32" t="s">
        <v>1140</v>
      </c>
      <c r="AM739" t="s">
        <v>1384</v>
      </c>
      <c r="AN739" s="32"/>
      <c r="AO739">
        <v>75</v>
      </c>
      <c r="AP739">
        <v>77</v>
      </c>
      <c r="AR739" s="6">
        <f t="shared" si="44"/>
        <v>496.81</v>
      </c>
      <c r="AS739" s="6">
        <f t="shared" si="45"/>
        <v>-59.885555555555555</v>
      </c>
      <c r="AT739" s="6">
        <f t="shared" si="46"/>
        <v>-30.28777777777778</v>
      </c>
      <c r="AU739" s="6">
        <f t="shared" si="47"/>
        <v>89.833333333333329</v>
      </c>
    </row>
    <row r="740" spans="1:47" x14ac:dyDescent="0.35">
      <c r="A740">
        <v>201</v>
      </c>
      <c r="B740">
        <v>104</v>
      </c>
      <c r="C740" s="12">
        <v>1791</v>
      </c>
      <c r="D740" s="12">
        <v>5</v>
      </c>
      <c r="E740" s="12">
        <v>31</v>
      </c>
      <c r="F740"/>
      <c r="G740" t="s">
        <v>337</v>
      </c>
      <c r="H740" t="s">
        <v>205</v>
      </c>
      <c r="I740" t="s">
        <v>24</v>
      </c>
      <c r="J740" s="32" t="s">
        <v>1384</v>
      </c>
      <c r="K740"/>
      <c r="L740" s="5">
        <v>292</v>
      </c>
      <c r="M740" s="5">
        <v>84</v>
      </c>
      <c r="O740" s="8">
        <v>196</v>
      </c>
      <c r="P740" s="8">
        <v>100</v>
      </c>
      <c r="Q740" s="7">
        <v>1791</v>
      </c>
      <c r="R740" s="7">
        <v>5</v>
      </c>
      <c r="S740" s="7">
        <v>31</v>
      </c>
      <c r="U740" s="31" t="s">
        <v>337</v>
      </c>
      <c r="V740" s="31" t="s">
        <v>205</v>
      </c>
      <c r="W740" s="32" t="s">
        <v>24</v>
      </c>
      <c r="X740" s="32" t="s">
        <v>1384</v>
      </c>
      <c r="Z740" s="43">
        <v>146</v>
      </c>
      <c r="AA740" s="43">
        <v>43</v>
      </c>
      <c r="AC740">
        <v>177</v>
      </c>
      <c r="AD740">
        <v>91</v>
      </c>
      <c r="AE740" s="12">
        <v>1791</v>
      </c>
      <c r="AF740" s="12">
        <v>5</v>
      </c>
      <c r="AG740" s="12">
        <v>31</v>
      </c>
      <c r="AH740" s="12">
        <v>422</v>
      </c>
      <c r="AI740"/>
      <c r="AJ740" t="s">
        <v>337</v>
      </c>
      <c r="AK740" t="s">
        <v>205</v>
      </c>
      <c r="AL740" s="32" t="s">
        <v>24</v>
      </c>
      <c r="AM740" s="32" t="s">
        <v>1384</v>
      </c>
      <c r="AN740" s="32"/>
      <c r="AO740">
        <v>79</v>
      </c>
      <c r="AP740">
        <v>6</v>
      </c>
      <c r="AR740" s="6">
        <f t="shared" si="44"/>
        <v>518.32999999999993</v>
      </c>
      <c r="AS740" s="6">
        <f t="shared" si="45"/>
        <v>-62.471111111111156</v>
      </c>
      <c r="AT740" s="6">
        <f t="shared" si="46"/>
        <v>-31.655555555555576</v>
      </c>
      <c r="AU740" s="6">
        <f t="shared" si="47"/>
        <v>93.71666666666664</v>
      </c>
    </row>
    <row r="741" spans="1:47" x14ac:dyDescent="0.35">
      <c r="A741">
        <v>175</v>
      </c>
      <c r="B741">
        <v>91</v>
      </c>
      <c r="C741" s="12">
        <v>1791</v>
      </c>
      <c r="D741" s="12">
        <v>6</v>
      </c>
      <c r="E741" s="12">
        <v>1</v>
      </c>
      <c r="F741"/>
      <c r="G741" t="s">
        <v>45</v>
      </c>
      <c r="H741" t="s">
        <v>118</v>
      </c>
      <c r="I741" t="s">
        <v>734</v>
      </c>
      <c r="J741" s="32" t="s">
        <v>1384</v>
      </c>
      <c r="K741"/>
      <c r="L741" s="5">
        <v>1392</v>
      </c>
      <c r="M741" s="5">
        <v>54</v>
      </c>
      <c r="O741" s="8">
        <v>197</v>
      </c>
      <c r="P741" s="8">
        <v>100</v>
      </c>
      <c r="Q741" s="7">
        <v>1791</v>
      </c>
      <c r="R741" s="7">
        <v>6</v>
      </c>
      <c r="S741" s="7">
        <v>1</v>
      </c>
      <c r="U741" s="31" t="s">
        <v>45</v>
      </c>
      <c r="V741" s="31" t="s">
        <v>118</v>
      </c>
      <c r="W741" s="32" t="s">
        <v>1141</v>
      </c>
      <c r="X741" s="32" t="s">
        <v>1384</v>
      </c>
      <c r="Z741" s="43">
        <v>696</v>
      </c>
      <c r="AA741" s="43">
        <v>28</v>
      </c>
      <c r="AC741">
        <v>177</v>
      </c>
      <c r="AD741">
        <v>91</v>
      </c>
      <c r="AE741" s="12">
        <v>1791</v>
      </c>
      <c r="AF741" s="12">
        <v>6</v>
      </c>
      <c r="AG741" s="12">
        <v>1</v>
      </c>
      <c r="AH741" s="12">
        <v>1</v>
      </c>
      <c r="AI741"/>
      <c r="AJ741" t="s">
        <v>45</v>
      </c>
      <c r="AK741" t="s">
        <v>118</v>
      </c>
      <c r="AL741" s="32" t="s">
        <v>1141</v>
      </c>
      <c r="AM741" s="32" t="s">
        <v>1384</v>
      </c>
      <c r="AN741" s="32"/>
      <c r="AO741">
        <v>744</v>
      </c>
      <c r="AP741">
        <v>38</v>
      </c>
      <c r="AR741" s="6">
        <f t="shared" si="44"/>
        <v>2833.2000000000003</v>
      </c>
      <c r="AS741" s="6">
        <f t="shared" si="45"/>
        <v>-133.33999999999995</v>
      </c>
      <c r="AT741" s="6">
        <f t="shared" si="46"/>
        <v>-66.939999999999984</v>
      </c>
      <c r="AU741" s="6">
        <f t="shared" si="47"/>
        <v>200.0200000000001</v>
      </c>
    </row>
    <row r="742" spans="1:47" x14ac:dyDescent="0.35">
      <c r="A742">
        <v>201</v>
      </c>
      <c r="B742">
        <v>104</v>
      </c>
      <c r="C742" s="12">
        <v>1791</v>
      </c>
      <c r="D742" s="12">
        <v>6</v>
      </c>
      <c r="E742" s="12">
        <v>1</v>
      </c>
      <c r="F742"/>
      <c r="G742" t="s">
        <v>45</v>
      </c>
      <c r="H742" t="s">
        <v>178</v>
      </c>
      <c r="I742" t="s">
        <v>24</v>
      </c>
      <c r="J742" s="32" t="s">
        <v>1384</v>
      </c>
      <c r="K742" t="s">
        <v>25</v>
      </c>
      <c r="L742" s="5">
        <v>172</v>
      </c>
      <c r="M742" s="5">
        <v>52</v>
      </c>
      <c r="O742" s="8">
        <v>198</v>
      </c>
      <c r="P742" s="8">
        <v>101</v>
      </c>
      <c r="Q742" s="7">
        <v>1791</v>
      </c>
      <c r="R742" s="7">
        <v>6</v>
      </c>
      <c r="S742" s="7">
        <v>1</v>
      </c>
      <c r="U742" s="31" t="s">
        <v>45</v>
      </c>
      <c r="V742" s="31" t="s">
        <v>178</v>
      </c>
      <c r="W742" s="32" t="s">
        <v>24</v>
      </c>
      <c r="X742" s="32" t="s">
        <v>1384</v>
      </c>
      <c r="Y742" s="32" t="s">
        <v>25</v>
      </c>
      <c r="Z742" s="43">
        <v>86</v>
      </c>
      <c r="AA742" s="43">
        <v>26</v>
      </c>
      <c r="AC742">
        <v>177</v>
      </c>
      <c r="AD742">
        <v>91</v>
      </c>
      <c r="AE742" s="12">
        <v>1791</v>
      </c>
      <c r="AF742" s="12">
        <v>6</v>
      </c>
      <c r="AG742" s="12">
        <v>1</v>
      </c>
      <c r="AH742" s="12">
        <v>1</v>
      </c>
      <c r="AI742"/>
      <c r="AJ742" t="s">
        <v>45</v>
      </c>
      <c r="AK742" t="s">
        <v>178</v>
      </c>
      <c r="AL742" s="32" t="s">
        <v>24</v>
      </c>
      <c r="AM742" s="32" t="s">
        <v>1384</v>
      </c>
      <c r="AN742" s="32" t="s">
        <v>25</v>
      </c>
      <c r="AO742">
        <v>45</v>
      </c>
      <c r="AP742">
        <v>5</v>
      </c>
      <c r="AR742" s="6">
        <f t="shared" si="44"/>
        <v>303.83</v>
      </c>
      <c r="AS742" s="6">
        <f t="shared" si="45"/>
        <v>-37.48444444444447</v>
      </c>
      <c r="AT742" s="6">
        <f t="shared" si="46"/>
        <v>-19.002222222222233</v>
      </c>
      <c r="AU742" s="6">
        <f t="shared" si="47"/>
        <v>56.226666666666659</v>
      </c>
    </row>
    <row r="743" spans="1:47" x14ac:dyDescent="0.35">
      <c r="A743">
        <v>201</v>
      </c>
      <c r="B743">
        <v>104</v>
      </c>
      <c r="C743" s="12">
        <v>1791</v>
      </c>
      <c r="D743" s="12">
        <v>6</v>
      </c>
      <c r="E743" s="12">
        <v>1</v>
      </c>
      <c r="F743"/>
      <c r="G743" t="s">
        <v>47</v>
      </c>
      <c r="H743" t="s">
        <v>165</v>
      </c>
      <c r="I743" t="s">
        <v>655</v>
      </c>
      <c r="J743" t="s">
        <v>1384</v>
      </c>
      <c r="K743"/>
      <c r="L743" s="5">
        <v>525</v>
      </c>
      <c r="M743" s="5">
        <v>64</v>
      </c>
      <c r="O743" s="8">
        <v>123</v>
      </c>
      <c r="P743" s="8">
        <v>101</v>
      </c>
      <c r="Q743" s="7">
        <v>1791</v>
      </c>
      <c r="R743" s="7">
        <v>6</v>
      </c>
      <c r="S743" s="7">
        <v>1</v>
      </c>
      <c r="U743" s="31" t="s">
        <v>47</v>
      </c>
      <c r="V743" s="31" t="s">
        <v>165</v>
      </c>
      <c r="W743" s="32" t="s">
        <v>1091</v>
      </c>
      <c r="X743" t="s">
        <v>1384</v>
      </c>
      <c r="Z743" s="43">
        <v>262</v>
      </c>
      <c r="AA743" s="43">
        <v>83</v>
      </c>
      <c r="AC743">
        <v>177</v>
      </c>
      <c r="AD743">
        <v>91</v>
      </c>
      <c r="AE743" s="12">
        <v>1791</v>
      </c>
      <c r="AF743" s="12">
        <v>6</v>
      </c>
      <c r="AG743" s="12">
        <v>1</v>
      </c>
      <c r="AH743" s="12">
        <v>1</v>
      </c>
      <c r="AI743"/>
      <c r="AJ743" t="s">
        <v>47</v>
      </c>
      <c r="AK743" t="s">
        <v>165</v>
      </c>
      <c r="AL743" s="32" t="s">
        <v>1091</v>
      </c>
      <c r="AM743" t="s">
        <v>1384</v>
      </c>
      <c r="AN743" s="32"/>
      <c r="AO743">
        <v>175</v>
      </c>
      <c r="AP743">
        <v>55</v>
      </c>
      <c r="AR743" s="6">
        <f t="shared" si="44"/>
        <v>964.02</v>
      </c>
      <c r="AS743" s="6">
        <f t="shared" si="45"/>
        <v>-97.186666666666682</v>
      </c>
      <c r="AT743" s="6">
        <f t="shared" si="46"/>
        <v>-48.413333333333341</v>
      </c>
      <c r="AU743" s="6">
        <f t="shared" si="47"/>
        <v>145.78999999999996</v>
      </c>
    </row>
    <row r="744" spans="1:47" x14ac:dyDescent="0.35">
      <c r="A744">
        <v>202</v>
      </c>
      <c r="B744">
        <v>104</v>
      </c>
      <c r="C744" s="12">
        <v>1791</v>
      </c>
      <c r="D744" s="12">
        <v>6</v>
      </c>
      <c r="E744" s="12">
        <v>1</v>
      </c>
      <c r="F744"/>
      <c r="G744" t="s">
        <v>45</v>
      </c>
      <c r="H744" t="s">
        <v>684</v>
      </c>
      <c r="I744" s="32"/>
      <c r="J744" s="32"/>
      <c r="K744"/>
      <c r="L744" s="5">
        <v>427</v>
      </c>
      <c r="M744" s="5">
        <v>18</v>
      </c>
      <c r="O744" s="8">
        <v>196</v>
      </c>
      <c r="P744" s="8">
        <v>64</v>
      </c>
      <c r="Q744" s="7">
        <v>1791</v>
      </c>
      <c r="R744" s="7">
        <v>6</v>
      </c>
      <c r="S744" s="7">
        <v>1</v>
      </c>
      <c r="U744" s="31" t="s">
        <v>45</v>
      </c>
      <c r="V744" s="31" t="s">
        <v>684</v>
      </c>
      <c r="Z744" s="43">
        <v>213</v>
      </c>
      <c r="AA744" s="43">
        <v>59</v>
      </c>
      <c r="AC744">
        <v>177</v>
      </c>
      <c r="AD744">
        <v>91</v>
      </c>
      <c r="AE744" s="12">
        <v>1791</v>
      </c>
      <c r="AF744" s="12">
        <v>6</v>
      </c>
      <c r="AG744" s="12">
        <v>1</v>
      </c>
      <c r="AH744" s="12">
        <v>2</v>
      </c>
      <c r="AI744"/>
      <c r="AJ744" t="s">
        <v>45</v>
      </c>
      <c r="AK744" t="s">
        <v>684</v>
      </c>
      <c r="AL744" s="32"/>
      <c r="AM744" s="32"/>
      <c r="AN744" s="32"/>
      <c r="AO744">
        <v>359</v>
      </c>
      <c r="AP744">
        <v>31</v>
      </c>
      <c r="AR744" s="6">
        <f t="shared" si="44"/>
        <v>1000.08</v>
      </c>
      <c r="AS744" s="6">
        <f t="shared" si="45"/>
        <v>17.300000000000018</v>
      </c>
      <c r="AT744" s="6">
        <f t="shared" si="46"/>
        <v>9.0600000000000094</v>
      </c>
      <c r="AU744" s="6">
        <f t="shared" si="47"/>
        <v>-25.949999999999985</v>
      </c>
    </row>
    <row r="745" spans="1:47" x14ac:dyDescent="0.35">
      <c r="A745">
        <v>209</v>
      </c>
      <c r="B745">
        <v>108</v>
      </c>
      <c r="C745" s="12">
        <v>1791</v>
      </c>
      <c r="D745" s="12">
        <v>6</v>
      </c>
      <c r="E745" s="12">
        <v>2</v>
      </c>
      <c r="F745"/>
      <c r="G745" t="s">
        <v>39</v>
      </c>
      <c r="H745" t="s">
        <v>558</v>
      </c>
      <c r="I745" t="s">
        <v>475</v>
      </c>
      <c r="J745" t="s">
        <v>1384</v>
      </c>
      <c r="K745"/>
      <c r="L745" s="5">
        <v>984</v>
      </c>
      <c r="M745" s="5">
        <v>40</v>
      </c>
      <c r="O745" s="8">
        <v>197</v>
      </c>
      <c r="P745" s="8">
        <v>100</v>
      </c>
      <c r="Q745" s="7">
        <v>1791</v>
      </c>
      <c r="R745" s="7">
        <v>6</v>
      </c>
      <c r="S745" s="7">
        <v>2</v>
      </c>
      <c r="U745" s="31" t="s">
        <v>39</v>
      </c>
      <c r="V745" s="31" t="s">
        <v>558</v>
      </c>
      <c r="W745" s="32" t="s">
        <v>475</v>
      </c>
      <c r="X745" t="s">
        <v>1384</v>
      </c>
      <c r="Z745" s="43">
        <v>492</v>
      </c>
      <c r="AA745" s="43">
        <v>20</v>
      </c>
      <c r="AC745">
        <v>177</v>
      </c>
      <c r="AD745">
        <v>91</v>
      </c>
      <c r="AE745" s="12">
        <v>1791</v>
      </c>
      <c r="AF745" s="12">
        <v>6</v>
      </c>
      <c r="AG745" s="12">
        <v>2</v>
      </c>
      <c r="AH745" s="12">
        <v>5</v>
      </c>
      <c r="AI745"/>
      <c r="AJ745" t="s">
        <v>39</v>
      </c>
      <c r="AK745" t="s">
        <v>558</v>
      </c>
      <c r="AL745" s="32" t="s">
        <v>475</v>
      </c>
      <c r="AM745" t="s">
        <v>1384</v>
      </c>
      <c r="AN745" s="32"/>
      <c r="AO745">
        <v>285</v>
      </c>
      <c r="AP745">
        <v>11</v>
      </c>
      <c r="AR745" s="6">
        <f t="shared" si="44"/>
        <v>1761.71</v>
      </c>
      <c r="AS745" s="6">
        <f t="shared" si="45"/>
        <v>-201.41777777777784</v>
      </c>
      <c r="AT745" s="6">
        <f t="shared" si="46"/>
        <v>-100.90888888888892</v>
      </c>
      <c r="AU745" s="6">
        <f t="shared" si="47"/>
        <v>302.12666666666667</v>
      </c>
    </row>
    <row r="746" spans="1:47" x14ac:dyDescent="0.35">
      <c r="A746">
        <v>203</v>
      </c>
      <c r="B746">
        <v>105</v>
      </c>
      <c r="C746" s="12">
        <v>1791</v>
      </c>
      <c r="D746" s="12">
        <v>6</v>
      </c>
      <c r="E746" s="12">
        <v>2</v>
      </c>
      <c r="F746"/>
      <c r="G746" t="s">
        <v>144</v>
      </c>
      <c r="H746" t="s">
        <v>237</v>
      </c>
      <c r="I746" t="s">
        <v>24</v>
      </c>
      <c r="J746" s="32" t="s">
        <v>1384</v>
      </c>
      <c r="K746"/>
      <c r="L746" s="5">
        <v>2292</v>
      </c>
      <c r="M746" s="5">
        <v>72</v>
      </c>
      <c r="O746" s="8">
        <v>33</v>
      </c>
      <c r="P746" s="8">
        <v>101</v>
      </c>
      <c r="Q746" s="7">
        <v>1791</v>
      </c>
      <c r="R746" s="7">
        <v>6</v>
      </c>
      <c r="S746" s="7">
        <v>2</v>
      </c>
      <c r="U746" s="31" t="s">
        <v>144</v>
      </c>
      <c r="V746" s="31" t="s">
        <v>237</v>
      </c>
      <c r="W746" s="32" t="s">
        <v>24</v>
      </c>
      <c r="X746" s="32" t="s">
        <v>1384</v>
      </c>
      <c r="Y746" s="32" t="s">
        <v>260</v>
      </c>
      <c r="Z746" s="43">
        <v>1146</v>
      </c>
      <c r="AA746" s="43">
        <v>36</v>
      </c>
      <c r="AC746">
        <v>177</v>
      </c>
      <c r="AD746">
        <v>91</v>
      </c>
      <c r="AE746" s="12">
        <v>1791</v>
      </c>
      <c r="AF746" s="12">
        <v>6</v>
      </c>
      <c r="AG746" s="12">
        <v>2</v>
      </c>
      <c r="AH746" s="12">
        <v>6</v>
      </c>
      <c r="AI746"/>
      <c r="AJ746" t="s">
        <v>144</v>
      </c>
      <c r="AK746" t="s">
        <v>237</v>
      </c>
      <c r="AL746" s="32" t="s">
        <v>24</v>
      </c>
      <c r="AM746" s="32" t="s">
        <v>1384</v>
      </c>
      <c r="AN746" s="32" t="s">
        <v>260</v>
      </c>
      <c r="AO746">
        <v>929</v>
      </c>
      <c r="AP746">
        <v>88</v>
      </c>
      <c r="AR746" s="6">
        <f t="shared" si="44"/>
        <v>4368.96</v>
      </c>
      <c r="AS746" s="6">
        <f t="shared" si="45"/>
        <v>-350.96000000000004</v>
      </c>
      <c r="AT746" s="6">
        <f t="shared" si="46"/>
        <v>-175.84</v>
      </c>
      <c r="AU746" s="6">
        <f t="shared" si="47"/>
        <v>526.43999999999994</v>
      </c>
    </row>
    <row r="747" spans="1:47" x14ac:dyDescent="0.35">
      <c r="A747">
        <v>190</v>
      </c>
      <c r="B747">
        <v>98</v>
      </c>
      <c r="C747" s="12">
        <v>1791</v>
      </c>
      <c r="D747" s="12">
        <v>6</v>
      </c>
      <c r="E747" s="12">
        <v>2</v>
      </c>
      <c r="F747"/>
      <c r="G747" t="s">
        <v>53</v>
      </c>
      <c r="H747" t="s">
        <v>685</v>
      </c>
      <c r="I747" t="s">
        <v>24</v>
      </c>
      <c r="J747" s="32" t="s">
        <v>1384</v>
      </c>
      <c r="K747"/>
      <c r="L747" s="5">
        <v>497</v>
      </c>
      <c r="M747" s="5">
        <v>43</v>
      </c>
      <c r="O747" s="8">
        <v>184</v>
      </c>
      <c r="P747" s="8">
        <v>19</v>
      </c>
      <c r="Q747" s="7">
        <v>1791</v>
      </c>
      <c r="R747" s="7">
        <v>6</v>
      </c>
      <c r="S747" s="7">
        <v>2</v>
      </c>
      <c r="U747" s="31" t="s">
        <v>53</v>
      </c>
      <c r="V747" s="31" t="s">
        <v>685</v>
      </c>
      <c r="W747" s="32" t="s">
        <v>24</v>
      </c>
      <c r="X747" s="32" t="s">
        <v>1384</v>
      </c>
      <c r="Z747" s="43">
        <v>248</v>
      </c>
      <c r="AA747" s="43">
        <v>72</v>
      </c>
      <c r="AC747">
        <v>177</v>
      </c>
      <c r="AD747">
        <v>91</v>
      </c>
      <c r="AE747" s="12">
        <v>1791</v>
      </c>
      <c r="AF747" s="12">
        <v>6</v>
      </c>
      <c r="AG747" s="12">
        <v>2</v>
      </c>
      <c r="AH747" s="12">
        <v>6</v>
      </c>
      <c r="AI747"/>
      <c r="AJ747" t="s">
        <v>53</v>
      </c>
      <c r="AK747" t="s">
        <v>685</v>
      </c>
      <c r="AL747" s="32" t="s">
        <v>24</v>
      </c>
      <c r="AM747" s="32" t="s">
        <v>1384</v>
      </c>
      <c r="AN747" s="32"/>
      <c r="AO747">
        <v>431</v>
      </c>
      <c r="AP747">
        <v>24</v>
      </c>
      <c r="AR747" s="6">
        <f t="shared" si="44"/>
        <v>1177.3900000000001</v>
      </c>
      <c r="AS747" s="6">
        <f t="shared" si="45"/>
        <v>25.854444444444489</v>
      </c>
      <c r="AT747" s="6">
        <f t="shared" si="46"/>
        <v>13.212222222222245</v>
      </c>
      <c r="AU747" s="6">
        <f t="shared" si="47"/>
        <v>-38.776666666666635</v>
      </c>
    </row>
    <row r="748" spans="1:47" x14ac:dyDescent="0.35">
      <c r="A748">
        <v>33</v>
      </c>
      <c r="B748">
        <v>19</v>
      </c>
      <c r="C748" s="12">
        <v>1791</v>
      </c>
      <c r="D748" s="12">
        <v>6</v>
      </c>
      <c r="E748" s="12">
        <v>4</v>
      </c>
      <c r="F748"/>
      <c r="G748" t="s">
        <v>71</v>
      </c>
      <c r="H748" t="s">
        <v>98</v>
      </c>
      <c r="I748" t="s">
        <v>24</v>
      </c>
      <c r="J748" s="32" t="s">
        <v>1384</v>
      </c>
      <c r="K748" t="s">
        <v>25</v>
      </c>
      <c r="L748" s="5">
        <v>523</v>
      </c>
      <c r="M748" s="5">
        <v>82</v>
      </c>
      <c r="O748" s="8">
        <v>186</v>
      </c>
      <c r="P748" s="8">
        <v>94</v>
      </c>
      <c r="Q748" s="7">
        <v>1791</v>
      </c>
      <c r="R748" s="7">
        <v>6</v>
      </c>
      <c r="S748" s="7">
        <v>4</v>
      </c>
      <c r="U748" s="31" t="s">
        <v>71</v>
      </c>
      <c r="V748" s="31" t="s">
        <v>98</v>
      </c>
      <c r="W748" s="32" t="s">
        <v>24</v>
      </c>
      <c r="X748" s="32" t="s">
        <v>1384</v>
      </c>
      <c r="Y748" s="32" t="s">
        <v>25</v>
      </c>
      <c r="Z748" s="43">
        <v>261</v>
      </c>
      <c r="AA748" s="43">
        <v>91</v>
      </c>
      <c r="AC748">
        <v>177</v>
      </c>
      <c r="AD748">
        <v>91</v>
      </c>
      <c r="AE748" s="12">
        <v>1791</v>
      </c>
      <c r="AF748" s="12">
        <v>6</v>
      </c>
      <c r="AG748" s="12">
        <v>4</v>
      </c>
      <c r="AH748" s="12">
        <v>10</v>
      </c>
      <c r="AI748"/>
      <c r="AJ748" t="s">
        <v>71</v>
      </c>
      <c r="AK748" t="s">
        <v>98</v>
      </c>
      <c r="AL748" s="32" t="s">
        <v>24</v>
      </c>
      <c r="AM748" s="32" t="s">
        <v>1384</v>
      </c>
      <c r="AN748" s="32" t="s">
        <v>25</v>
      </c>
      <c r="AO748">
        <v>345</v>
      </c>
      <c r="AP748">
        <v>75</v>
      </c>
      <c r="AR748" s="6">
        <f t="shared" si="44"/>
        <v>1131.48</v>
      </c>
      <c r="AS748" s="6">
        <f t="shared" si="45"/>
        <v>-20.940000000000005</v>
      </c>
      <c r="AT748" s="6">
        <f t="shared" si="46"/>
        <v>-10.380000000000003</v>
      </c>
      <c r="AU748" s="6">
        <f t="shared" si="47"/>
        <v>31.409999999999968</v>
      </c>
    </row>
    <row r="749" spans="1:47" x14ac:dyDescent="0.35">
      <c r="A749">
        <v>203</v>
      </c>
      <c r="B749">
        <v>105</v>
      </c>
      <c r="C749" s="12">
        <v>1791</v>
      </c>
      <c r="D749" s="12">
        <v>6</v>
      </c>
      <c r="E749" s="12">
        <v>4</v>
      </c>
      <c r="F749"/>
      <c r="G749" t="s">
        <v>47</v>
      </c>
      <c r="H749" t="s">
        <v>86</v>
      </c>
      <c r="I749" s="32" t="s">
        <v>24</v>
      </c>
      <c r="J749" s="32" t="s">
        <v>1384</v>
      </c>
      <c r="K749"/>
      <c r="L749" s="5">
        <v>634</v>
      </c>
      <c r="M749" s="5">
        <v>91</v>
      </c>
      <c r="O749" s="8">
        <v>198</v>
      </c>
      <c r="P749" s="8">
        <v>95</v>
      </c>
      <c r="Q749" s="7">
        <v>1791</v>
      </c>
      <c r="R749" s="7">
        <v>6</v>
      </c>
      <c r="S749" s="7">
        <v>4</v>
      </c>
      <c r="U749" s="31" t="s">
        <v>47</v>
      </c>
      <c r="V749" s="31" t="s">
        <v>86</v>
      </c>
      <c r="W749" s="32" t="s">
        <v>24</v>
      </c>
      <c r="X749" s="32" t="s">
        <v>1384</v>
      </c>
      <c r="Y749" s="32" t="s">
        <v>25</v>
      </c>
      <c r="Z749" s="43">
        <v>317</v>
      </c>
      <c r="AA749" s="43">
        <v>46</v>
      </c>
      <c r="AC749">
        <v>177</v>
      </c>
      <c r="AD749">
        <v>91</v>
      </c>
      <c r="AE749" s="12">
        <v>1791</v>
      </c>
      <c r="AF749" s="12">
        <v>6</v>
      </c>
      <c r="AG749" s="12">
        <v>4</v>
      </c>
      <c r="AH749" s="12">
        <v>10</v>
      </c>
      <c r="AI749"/>
      <c r="AJ749" t="s">
        <v>47</v>
      </c>
      <c r="AK749" t="s">
        <v>86</v>
      </c>
      <c r="AL749" s="32" t="s">
        <v>24</v>
      </c>
      <c r="AM749" s="32" t="s">
        <v>1384</v>
      </c>
      <c r="AN749" s="32" t="s">
        <v>25</v>
      </c>
      <c r="AO749">
        <v>171</v>
      </c>
      <c r="AP749">
        <v>42</v>
      </c>
      <c r="AR749" s="6">
        <f t="shared" si="44"/>
        <v>1123.79</v>
      </c>
      <c r="AS749" s="6">
        <f t="shared" si="45"/>
        <v>-135.44777777777782</v>
      </c>
      <c r="AT749" s="6">
        <f t="shared" si="46"/>
        <v>-68.178888888888906</v>
      </c>
      <c r="AU749" s="6">
        <f t="shared" si="47"/>
        <v>203.17666666666665</v>
      </c>
    </row>
    <row r="750" spans="1:47" x14ac:dyDescent="0.35">
      <c r="A750">
        <v>204</v>
      </c>
      <c r="B750">
        <v>105</v>
      </c>
      <c r="C750" s="12">
        <v>1791</v>
      </c>
      <c r="D750" s="12">
        <v>6</v>
      </c>
      <c r="E750" s="12">
        <v>6</v>
      </c>
      <c r="F750"/>
      <c r="G750" t="s">
        <v>382</v>
      </c>
      <c r="H750" t="s">
        <v>686</v>
      </c>
      <c r="I750" t="s">
        <v>333</v>
      </c>
      <c r="J750" t="s">
        <v>1384</v>
      </c>
      <c r="K750"/>
      <c r="L750" s="5">
        <v>600</v>
      </c>
      <c r="M750" s="5"/>
      <c r="O750" s="8">
        <v>198</v>
      </c>
      <c r="P750" s="8">
        <v>101</v>
      </c>
      <c r="Q750" s="7">
        <v>1791</v>
      </c>
      <c r="R750" s="7">
        <v>6</v>
      </c>
      <c r="S750" s="7">
        <v>6</v>
      </c>
      <c r="U750" s="31" t="s">
        <v>382</v>
      </c>
      <c r="V750" s="31" t="s">
        <v>686</v>
      </c>
      <c r="W750" s="32" t="s">
        <v>61</v>
      </c>
      <c r="X750" t="s">
        <v>1384</v>
      </c>
      <c r="Z750" s="43">
        <v>300</v>
      </c>
      <c r="AC750">
        <v>177</v>
      </c>
      <c r="AD750">
        <v>91</v>
      </c>
      <c r="AE750" s="12">
        <v>1791</v>
      </c>
      <c r="AF750" s="12">
        <v>6</v>
      </c>
      <c r="AG750" s="12">
        <v>6</v>
      </c>
      <c r="AH750" s="12">
        <v>11</v>
      </c>
      <c r="AI750"/>
      <c r="AJ750" t="s">
        <v>382</v>
      </c>
      <c r="AK750" t="s">
        <v>686</v>
      </c>
      <c r="AL750" s="32" t="s">
        <v>61</v>
      </c>
      <c r="AM750" t="s">
        <v>1384</v>
      </c>
      <c r="AN750" s="32"/>
      <c r="AO750">
        <v>162</v>
      </c>
      <c r="AP750"/>
      <c r="AR750" s="6">
        <f t="shared" si="44"/>
        <v>1062</v>
      </c>
      <c r="AS750" s="6">
        <f t="shared" si="45"/>
        <v>-128</v>
      </c>
      <c r="AT750" s="6">
        <f t="shared" si="46"/>
        <v>-64</v>
      </c>
      <c r="AU750" s="6">
        <f t="shared" si="47"/>
        <v>192</v>
      </c>
    </row>
    <row r="751" spans="1:47" x14ac:dyDescent="0.35">
      <c r="A751">
        <v>192</v>
      </c>
      <c r="B751">
        <v>99</v>
      </c>
      <c r="C751" s="12">
        <v>1791</v>
      </c>
      <c r="D751" s="12">
        <v>6</v>
      </c>
      <c r="E751" s="12">
        <v>6</v>
      </c>
      <c r="F751"/>
      <c r="G751" t="s">
        <v>45</v>
      </c>
      <c r="H751" t="s">
        <v>411</v>
      </c>
      <c r="I751" t="s">
        <v>333</v>
      </c>
      <c r="J751" t="s">
        <v>1384</v>
      </c>
      <c r="K751"/>
      <c r="L751" s="5">
        <v>66</v>
      </c>
      <c r="M751" s="5">
        <v>23</v>
      </c>
      <c r="O751" s="8">
        <v>192</v>
      </c>
      <c r="P751" s="8">
        <v>101</v>
      </c>
      <c r="Q751" s="7">
        <v>1791</v>
      </c>
      <c r="R751" s="7">
        <v>6</v>
      </c>
      <c r="S751" s="7">
        <v>6</v>
      </c>
      <c r="U751" s="31" t="s">
        <v>45</v>
      </c>
      <c r="V751" s="31" t="s">
        <v>411</v>
      </c>
      <c r="W751" s="32" t="s">
        <v>61</v>
      </c>
      <c r="X751" t="s">
        <v>1384</v>
      </c>
      <c r="Z751" s="43">
        <v>33</v>
      </c>
      <c r="AA751" s="43">
        <v>12</v>
      </c>
      <c r="AC751">
        <v>177</v>
      </c>
      <c r="AD751">
        <v>91</v>
      </c>
      <c r="AE751" s="12">
        <v>1791</v>
      </c>
      <c r="AF751" s="12">
        <v>6</v>
      </c>
      <c r="AG751" s="12">
        <v>6</v>
      </c>
      <c r="AH751" s="12">
        <v>11</v>
      </c>
      <c r="AI751"/>
      <c r="AJ751" t="s">
        <v>45</v>
      </c>
      <c r="AK751" t="s">
        <v>1292</v>
      </c>
      <c r="AL751" s="32" t="s">
        <v>61</v>
      </c>
      <c r="AM751" t="s">
        <v>1384</v>
      </c>
      <c r="AN751" s="32"/>
      <c r="AO751">
        <v>26</v>
      </c>
      <c r="AP751">
        <v>27</v>
      </c>
      <c r="AR751" s="6">
        <f t="shared" si="44"/>
        <v>125.62</v>
      </c>
      <c r="AS751" s="6">
        <f t="shared" si="45"/>
        <v>-10.398888888888887</v>
      </c>
      <c r="AT751" s="6">
        <f t="shared" si="46"/>
        <v>-5.3144444444444439</v>
      </c>
      <c r="AU751" s="6">
        <f t="shared" si="47"/>
        <v>15.603333333333335</v>
      </c>
    </row>
    <row r="752" spans="1:47" x14ac:dyDescent="0.35">
      <c r="A752">
        <v>204</v>
      </c>
      <c r="B752">
        <v>105</v>
      </c>
      <c r="C752" s="12">
        <v>1791</v>
      </c>
      <c r="D752" s="12">
        <v>6</v>
      </c>
      <c r="E752" s="12">
        <v>6</v>
      </c>
      <c r="F752"/>
      <c r="G752" t="s">
        <v>409</v>
      </c>
      <c r="H752" t="s">
        <v>639</v>
      </c>
      <c r="I752" t="s">
        <v>24</v>
      </c>
      <c r="J752" s="32" t="s">
        <v>1384</v>
      </c>
      <c r="K752"/>
      <c r="L752" s="5">
        <v>2317</v>
      </c>
      <c r="M752" s="5">
        <v>16</v>
      </c>
      <c r="O752" s="8">
        <v>199</v>
      </c>
      <c r="P752" s="8">
        <v>99</v>
      </c>
      <c r="Q752" s="7">
        <v>1791</v>
      </c>
      <c r="R752" s="7">
        <v>6</v>
      </c>
      <c r="S752" s="7">
        <v>6</v>
      </c>
      <c r="U752" s="31" t="s">
        <v>409</v>
      </c>
      <c r="V752" s="31" t="s">
        <v>639</v>
      </c>
      <c r="W752" s="32" t="s">
        <v>24</v>
      </c>
      <c r="X752" s="32" t="s">
        <v>1384</v>
      </c>
      <c r="Y752" s="32" t="s">
        <v>25</v>
      </c>
      <c r="Z752" s="43">
        <v>1158</v>
      </c>
      <c r="AA752" s="43">
        <v>58</v>
      </c>
      <c r="AC752">
        <v>177</v>
      </c>
      <c r="AD752">
        <v>91</v>
      </c>
      <c r="AE752" s="12">
        <v>1791</v>
      </c>
      <c r="AF752" s="12">
        <v>6</v>
      </c>
      <c r="AG752" s="12">
        <v>6</v>
      </c>
      <c r="AH752" s="12">
        <v>11</v>
      </c>
      <c r="AI752"/>
      <c r="AJ752" t="s">
        <v>409</v>
      </c>
      <c r="AK752" t="s">
        <v>639</v>
      </c>
      <c r="AL752" s="32" t="s">
        <v>24</v>
      </c>
      <c r="AM752" s="32" t="s">
        <v>1384</v>
      </c>
      <c r="AN752" s="32" t="s">
        <v>25</v>
      </c>
      <c r="AO752">
        <v>856</v>
      </c>
      <c r="AP752">
        <v>8</v>
      </c>
      <c r="AR752" s="6">
        <f t="shared" si="44"/>
        <v>4331.82</v>
      </c>
      <c r="AS752" s="6">
        <f t="shared" si="45"/>
        <v>-391.90666666666692</v>
      </c>
      <c r="AT752" s="6">
        <f t="shared" si="46"/>
        <v>-195.53333333333345</v>
      </c>
      <c r="AU752" s="6">
        <f t="shared" si="47"/>
        <v>587.85999999999979</v>
      </c>
    </row>
    <row r="753" spans="1:47" x14ac:dyDescent="0.35">
      <c r="A753">
        <v>192</v>
      </c>
      <c r="B753">
        <v>99</v>
      </c>
      <c r="C753" s="12">
        <v>1791</v>
      </c>
      <c r="D753" s="12">
        <v>6</v>
      </c>
      <c r="E753" s="12">
        <v>7</v>
      </c>
      <c r="F753"/>
      <c r="G753" t="s">
        <v>147</v>
      </c>
      <c r="H753" t="s">
        <v>687</v>
      </c>
      <c r="I753" t="s">
        <v>30</v>
      </c>
      <c r="J753" t="s">
        <v>1384</v>
      </c>
      <c r="K753"/>
      <c r="L753" s="5">
        <v>2136</v>
      </c>
      <c r="M753" s="5">
        <v>9</v>
      </c>
      <c r="O753" s="8">
        <v>199</v>
      </c>
      <c r="P753" s="8">
        <v>102</v>
      </c>
      <c r="Q753" s="7">
        <v>1791</v>
      </c>
      <c r="R753" s="7">
        <v>6</v>
      </c>
      <c r="S753" s="7">
        <v>7</v>
      </c>
      <c r="U753" s="31" t="s">
        <v>147</v>
      </c>
      <c r="V753" s="31" t="s">
        <v>687</v>
      </c>
      <c r="W753" s="32" t="s">
        <v>531</v>
      </c>
      <c r="X753" t="s">
        <v>1384</v>
      </c>
      <c r="Z753" s="43">
        <v>1068</v>
      </c>
      <c r="AA753" s="43">
        <v>5</v>
      </c>
      <c r="AC753">
        <v>177</v>
      </c>
      <c r="AD753">
        <v>91</v>
      </c>
      <c r="AE753" s="12">
        <v>1791</v>
      </c>
      <c r="AF753" s="12">
        <v>6</v>
      </c>
      <c r="AG753" s="12">
        <v>7</v>
      </c>
      <c r="AH753" s="12">
        <v>12</v>
      </c>
      <c r="AI753"/>
      <c r="AJ753" t="s">
        <v>147</v>
      </c>
      <c r="AK753" t="s">
        <v>1293</v>
      </c>
      <c r="AL753" s="32" t="s">
        <v>531</v>
      </c>
      <c r="AM753" t="s">
        <v>1384</v>
      </c>
      <c r="AN753" s="32"/>
      <c r="AO753">
        <v>677</v>
      </c>
      <c r="AP753">
        <v>12</v>
      </c>
      <c r="AR753" s="6">
        <f t="shared" si="44"/>
        <v>3881.26</v>
      </c>
      <c r="AS753" s="6">
        <f t="shared" si="45"/>
        <v>-411.08555555555546</v>
      </c>
      <c r="AT753" s="6">
        <f t="shared" si="46"/>
        <v>-205.58777777777775</v>
      </c>
      <c r="AU753" s="6">
        <f t="shared" si="47"/>
        <v>616.63333333333333</v>
      </c>
    </row>
    <row r="754" spans="1:47" x14ac:dyDescent="0.35">
      <c r="A754">
        <v>205</v>
      </c>
      <c r="B754">
        <v>106</v>
      </c>
      <c r="C754" s="12">
        <v>1791</v>
      </c>
      <c r="D754" s="12">
        <v>6</v>
      </c>
      <c r="E754" s="12">
        <v>8</v>
      </c>
      <c r="F754" t="s">
        <v>50</v>
      </c>
      <c r="G754" t="s">
        <v>140</v>
      </c>
      <c r="H754" t="s">
        <v>599</v>
      </c>
      <c r="I754" t="s">
        <v>333</v>
      </c>
      <c r="J754" t="s">
        <v>1384</v>
      </c>
      <c r="K754"/>
      <c r="L754" s="5">
        <v>109</v>
      </c>
      <c r="M754" s="5">
        <v>76</v>
      </c>
      <c r="O754" s="8">
        <v>199</v>
      </c>
      <c r="P754" s="8">
        <v>102</v>
      </c>
      <c r="Q754" s="7">
        <v>1791</v>
      </c>
      <c r="R754" s="7">
        <v>6</v>
      </c>
      <c r="S754" s="7">
        <v>8</v>
      </c>
      <c r="T754" s="7" t="s">
        <v>50</v>
      </c>
      <c r="U754" s="31" t="s">
        <v>140</v>
      </c>
      <c r="V754" s="31" t="s">
        <v>599</v>
      </c>
      <c r="W754" s="32" t="s">
        <v>61</v>
      </c>
      <c r="X754" t="s">
        <v>1384</v>
      </c>
      <c r="Z754" s="43">
        <v>54</v>
      </c>
      <c r="AA754" s="43">
        <v>89</v>
      </c>
      <c r="AC754">
        <v>177</v>
      </c>
      <c r="AD754">
        <v>91</v>
      </c>
      <c r="AE754" s="12">
        <v>1791</v>
      </c>
      <c r="AF754" s="12">
        <v>6</v>
      </c>
      <c r="AG754" s="12">
        <v>8</v>
      </c>
      <c r="AH754" s="12">
        <v>14</v>
      </c>
      <c r="AI754" t="s">
        <v>50</v>
      </c>
      <c r="AJ754" t="s">
        <v>140</v>
      </c>
      <c r="AK754" s="31" t="s">
        <v>599</v>
      </c>
      <c r="AL754" s="32" t="s">
        <v>61</v>
      </c>
      <c r="AM754" t="s">
        <v>1384</v>
      </c>
      <c r="AN754" s="32"/>
      <c r="AO754">
        <v>59</v>
      </c>
      <c r="AP754">
        <v>21</v>
      </c>
      <c r="AR754" s="6">
        <f t="shared" si="44"/>
        <v>223.85999999999999</v>
      </c>
      <c r="AS754" s="6">
        <f t="shared" si="45"/>
        <v>-10.266666666666675</v>
      </c>
      <c r="AT754" s="6">
        <f t="shared" si="46"/>
        <v>-5.0133333333333372</v>
      </c>
      <c r="AU754" s="6">
        <f t="shared" si="47"/>
        <v>15.409999999999989</v>
      </c>
    </row>
    <row r="755" spans="1:47" x14ac:dyDescent="0.35">
      <c r="A755">
        <v>205</v>
      </c>
      <c r="B755">
        <v>106</v>
      </c>
      <c r="C755" s="12">
        <v>1791</v>
      </c>
      <c r="D755" s="12">
        <v>6</v>
      </c>
      <c r="E755" s="12">
        <v>9</v>
      </c>
      <c r="F755"/>
      <c r="G755" t="s">
        <v>688</v>
      </c>
      <c r="H755" t="s">
        <v>689</v>
      </c>
      <c r="I755" t="s">
        <v>741</v>
      </c>
      <c r="J755" s="32" t="s">
        <v>1384</v>
      </c>
      <c r="K755"/>
      <c r="L755" s="5">
        <v>101</v>
      </c>
      <c r="M755" s="5"/>
      <c r="O755" s="8">
        <v>200</v>
      </c>
      <c r="P755" s="8">
        <v>102</v>
      </c>
      <c r="Q755" s="7">
        <v>1791</v>
      </c>
      <c r="R755" s="7">
        <v>6</v>
      </c>
      <c r="S755" s="7">
        <v>9</v>
      </c>
      <c r="U755" s="31" t="s">
        <v>688</v>
      </c>
      <c r="V755" s="31" t="s">
        <v>689</v>
      </c>
      <c r="W755" s="32" t="s">
        <v>741</v>
      </c>
      <c r="X755" s="32" t="s">
        <v>1384</v>
      </c>
      <c r="Z755" s="43">
        <v>50</v>
      </c>
      <c r="AA755" s="43">
        <v>51</v>
      </c>
      <c r="AC755">
        <v>177</v>
      </c>
      <c r="AD755">
        <v>91</v>
      </c>
      <c r="AE755" s="12">
        <v>1791</v>
      </c>
      <c r="AF755" s="12">
        <v>6</v>
      </c>
      <c r="AG755" s="12">
        <v>9</v>
      </c>
      <c r="AH755" s="12">
        <v>15</v>
      </c>
      <c r="AI755"/>
      <c r="AJ755" t="s">
        <v>688</v>
      </c>
      <c r="AK755" t="s">
        <v>689</v>
      </c>
      <c r="AL755" s="32" t="s">
        <v>741</v>
      </c>
      <c r="AM755" s="32" t="s">
        <v>1384</v>
      </c>
      <c r="AN755" s="32"/>
      <c r="AO755">
        <v>53</v>
      </c>
      <c r="AP755">
        <v>16</v>
      </c>
      <c r="AR755" s="6">
        <f t="shared" si="44"/>
        <v>204.67</v>
      </c>
      <c r="AS755" s="6">
        <f t="shared" si="45"/>
        <v>-10.035555555555561</v>
      </c>
      <c r="AT755" s="6">
        <f t="shared" si="46"/>
        <v>-4.5177777777777806</v>
      </c>
      <c r="AU755" s="6">
        <f t="shared" si="47"/>
        <v>15.063333333333329</v>
      </c>
    </row>
    <row r="756" spans="1:47" x14ac:dyDescent="0.35">
      <c r="A756">
        <v>204</v>
      </c>
      <c r="B756">
        <v>105</v>
      </c>
      <c r="C756" s="12">
        <v>1791</v>
      </c>
      <c r="D756" s="12">
        <v>6</v>
      </c>
      <c r="E756" s="12">
        <v>9</v>
      </c>
      <c r="F756"/>
      <c r="G756" t="s">
        <v>39</v>
      </c>
      <c r="H756" t="s">
        <v>690</v>
      </c>
      <c r="I756" t="s">
        <v>24</v>
      </c>
      <c r="J756" s="32" t="s">
        <v>1384</v>
      </c>
      <c r="K756"/>
      <c r="L756" s="5">
        <v>4617</v>
      </c>
      <c r="M756" s="5">
        <v>630</v>
      </c>
      <c r="O756" s="8">
        <v>120</v>
      </c>
      <c r="P756" s="8">
        <v>102</v>
      </c>
      <c r="Q756" s="7">
        <v>1791</v>
      </c>
      <c r="R756" s="7">
        <v>6</v>
      </c>
      <c r="S756" s="7">
        <v>9</v>
      </c>
      <c r="U756" s="31" t="s">
        <v>39</v>
      </c>
      <c r="V756" s="31" t="s">
        <v>690</v>
      </c>
      <c r="W756" s="32" t="s">
        <v>24</v>
      </c>
      <c r="X756" s="32" t="s">
        <v>1384</v>
      </c>
      <c r="Z756" s="43">
        <v>2335</v>
      </c>
      <c r="AA756" s="43">
        <v>65</v>
      </c>
      <c r="AC756">
        <v>177</v>
      </c>
      <c r="AD756">
        <v>91</v>
      </c>
      <c r="AE756" s="12">
        <v>1791</v>
      </c>
      <c r="AF756" s="12">
        <v>6</v>
      </c>
      <c r="AG756" s="12">
        <v>9</v>
      </c>
      <c r="AH756" s="12">
        <v>16</v>
      </c>
      <c r="AI756"/>
      <c r="AJ756" t="s">
        <v>39</v>
      </c>
      <c r="AK756" t="s">
        <v>690</v>
      </c>
      <c r="AL756" s="32" t="s">
        <v>24</v>
      </c>
      <c r="AM756" s="32" t="s">
        <v>1384</v>
      </c>
      <c r="AN756" s="32"/>
      <c r="AO756">
        <v>1261</v>
      </c>
      <c r="AP756">
        <v>24</v>
      </c>
      <c r="AR756" s="6">
        <f t="shared" si="44"/>
        <v>8220.19</v>
      </c>
      <c r="AS756" s="6">
        <f t="shared" si="45"/>
        <v>-969.88222222222225</v>
      </c>
      <c r="AT756" s="6">
        <f t="shared" si="46"/>
        <v>-514.5911111111111</v>
      </c>
      <c r="AU756" s="6">
        <f t="shared" si="47"/>
        <v>1478.8233333333335</v>
      </c>
    </row>
    <row r="757" spans="1:47" x14ac:dyDescent="0.35">
      <c r="A757">
        <v>205</v>
      </c>
      <c r="B757">
        <v>106</v>
      </c>
      <c r="C757" s="12">
        <v>1791</v>
      </c>
      <c r="D757" s="12">
        <v>6</v>
      </c>
      <c r="E757" s="12">
        <v>9</v>
      </c>
      <c r="F757"/>
      <c r="G757" t="s">
        <v>413</v>
      </c>
      <c r="H757" t="s">
        <v>364</v>
      </c>
      <c r="I757" t="s">
        <v>24</v>
      </c>
      <c r="J757" s="32" t="s">
        <v>1384</v>
      </c>
      <c r="K757"/>
      <c r="L757" s="5">
        <v>159</v>
      </c>
      <c r="M757" s="5">
        <v>79</v>
      </c>
      <c r="O757" s="8">
        <v>199</v>
      </c>
      <c r="P757" s="8">
        <v>62</v>
      </c>
      <c r="Q757" s="7">
        <v>1791</v>
      </c>
      <c r="R757" s="7">
        <v>6</v>
      </c>
      <c r="S757" s="7">
        <v>9</v>
      </c>
      <c r="U757" s="31" t="s">
        <v>413</v>
      </c>
      <c r="V757" s="31" t="s">
        <v>364</v>
      </c>
      <c r="W757" s="32" t="s">
        <v>24</v>
      </c>
      <c r="X757" s="32" t="s">
        <v>1384</v>
      </c>
      <c r="Z757" s="43">
        <v>79</v>
      </c>
      <c r="AA757" s="43">
        <v>90</v>
      </c>
      <c r="AL757" s="32"/>
      <c r="AM757" s="32"/>
      <c r="AN757" s="32"/>
      <c r="AR757" s="6">
        <f t="shared" si="44"/>
        <v>239.69</v>
      </c>
      <c r="AS757" s="6">
        <f t="shared" si="45"/>
        <v>-53.261111111111113</v>
      </c>
      <c r="AT757" s="6">
        <f t="shared" si="46"/>
        <v>-26.525555555555556</v>
      </c>
      <c r="AU757" s="6">
        <f t="shared" si="47"/>
        <v>79.896666666666661</v>
      </c>
    </row>
    <row r="758" spans="1:47" x14ac:dyDescent="0.35">
      <c r="A758">
        <v>130</v>
      </c>
      <c r="B758">
        <v>68</v>
      </c>
      <c r="C758" s="12">
        <v>1791</v>
      </c>
      <c r="D758" s="12">
        <v>6</v>
      </c>
      <c r="E758" s="12">
        <v>9</v>
      </c>
      <c r="F758"/>
      <c r="G758" t="s">
        <v>584</v>
      </c>
      <c r="H758" t="s">
        <v>194</v>
      </c>
      <c r="I758"/>
      <c r="J758" s="32"/>
      <c r="K758"/>
      <c r="L758" s="5">
        <v>1418</v>
      </c>
      <c r="M758" s="5">
        <v>97</v>
      </c>
      <c r="AC758"/>
      <c r="AD758"/>
      <c r="AE758" s="12"/>
      <c r="AF758" s="12"/>
      <c r="AG758" s="12"/>
      <c r="AH758" s="12"/>
      <c r="AI758"/>
      <c r="AJ758"/>
      <c r="AK758"/>
      <c r="AL758" s="32"/>
      <c r="AM758" s="32"/>
      <c r="AN758" s="32"/>
      <c r="AO758"/>
      <c r="AP758"/>
      <c r="AR758" s="6">
        <f t="shared" si="44"/>
        <v>1418.97</v>
      </c>
      <c r="AS758" s="6">
        <f t="shared" si="45"/>
        <v>-788.31666666666672</v>
      </c>
      <c r="AT758" s="6">
        <f t="shared" si="46"/>
        <v>314.35666666666663</v>
      </c>
      <c r="AU758" s="6">
        <f t="shared" si="47"/>
        <v>472.99</v>
      </c>
    </row>
    <row r="759" spans="1:47" x14ac:dyDescent="0.35">
      <c r="A759">
        <v>206</v>
      </c>
      <c r="B759">
        <v>106</v>
      </c>
      <c r="C759" s="12">
        <v>1791</v>
      </c>
      <c r="D759" s="12">
        <v>6</v>
      </c>
      <c r="E759" s="12">
        <v>10</v>
      </c>
      <c r="F759"/>
      <c r="G759" t="s">
        <v>110</v>
      </c>
      <c r="H759" t="s">
        <v>44</v>
      </c>
      <c r="I759" t="s">
        <v>24</v>
      </c>
      <c r="J759" s="32" t="s">
        <v>1384</v>
      </c>
      <c r="K759"/>
      <c r="L759" s="5">
        <v>2794</v>
      </c>
      <c r="M759" s="5">
        <v>34</v>
      </c>
      <c r="O759" s="8">
        <v>200</v>
      </c>
      <c r="P759" s="8">
        <v>102</v>
      </c>
      <c r="Q759" s="7">
        <v>1791</v>
      </c>
      <c r="R759" s="7">
        <v>6</v>
      </c>
      <c r="S759" s="7">
        <v>10</v>
      </c>
      <c r="U759" s="31" t="s">
        <v>110</v>
      </c>
      <c r="V759" s="31" t="s">
        <v>44</v>
      </c>
      <c r="W759" s="32" t="s">
        <v>24</v>
      </c>
      <c r="X759" s="32" t="s">
        <v>1384</v>
      </c>
      <c r="Y759" s="32" t="s">
        <v>260</v>
      </c>
      <c r="Z759" s="43">
        <v>1397</v>
      </c>
      <c r="AA759" s="43">
        <v>17</v>
      </c>
      <c r="AC759">
        <v>177</v>
      </c>
      <c r="AD759">
        <v>91</v>
      </c>
      <c r="AE759" s="12">
        <v>1791</v>
      </c>
      <c r="AF759" s="12">
        <v>6</v>
      </c>
      <c r="AG759" s="12">
        <v>10</v>
      </c>
      <c r="AH759" s="12">
        <v>17</v>
      </c>
      <c r="AI759"/>
      <c r="AJ759" t="s">
        <v>1294</v>
      </c>
      <c r="AK759" t="s">
        <v>44</v>
      </c>
      <c r="AL759" s="32" t="s">
        <v>24</v>
      </c>
      <c r="AM759" s="32" t="s">
        <v>1384</v>
      </c>
      <c r="AN759" s="32" t="s">
        <v>260</v>
      </c>
      <c r="AO759">
        <v>1594</v>
      </c>
      <c r="AP759">
        <v>15</v>
      </c>
      <c r="AR759" s="6">
        <f t="shared" si="44"/>
        <v>5785.66</v>
      </c>
      <c r="AS759" s="6">
        <f t="shared" si="45"/>
        <v>-222.93555555555562</v>
      </c>
      <c r="AT759" s="6">
        <f t="shared" si="46"/>
        <v>-111.63777777777781</v>
      </c>
      <c r="AU759" s="6">
        <f t="shared" si="47"/>
        <v>334.40333333333331</v>
      </c>
    </row>
    <row r="760" spans="1:47" x14ac:dyDescent="0.35">
      <c r="A760">
        <v>206</v>
      </c>
      <c r="B760">
        <v>106</v>
      </c>
      <c r="C760" s="12">
        <v>1791</v>
      </c>
      <c r="D760" s="12">
        <v>6</v>
      </c>
      <c r="E760" s="12">
        <v>10</v>
      </c>
      <c r="F760"/>
      <c r="G760" t="s">
        <v>691</v>
      </c>
      <c r="H760" t="s">
        <v>483</v>
      </c>
      <c r="I760" s="32" t="s">
        <v>24</v>
      </c>
      <c r="J760" s="32" t="s">
        <v>1384</v>
      </c>
      <c r="K760"/>
      <c r="L760" s="5">
        <v>220</v>
      </c>
      <c r="M760" s="5">
        <v>84</v>
      </c>
      <c r="O760" s="8">
        <v>200</v>
      </c>
      <c r="P760" s="8">
        <v>102</v>
      </c>
      <c r="Q760" s="7">
        <v>1791</v>
      </c>
      <c r="R760" s="7">
        <v>6</v>
      </c>
      <c r="S760" s="7">
        <v>10</v>
      </c>
      <c r="U760" s="31" t="s">
        <v>561</v>
      </c>
      <c r="V760" s="31" t="s">
        <v>483</v>
      </c>
      <c r="W760" s="32" t="s">
        <v>24</v>
      </c>
      <c r="X760" s="32" t="s">
        <v>1384</v>
      </c>
      <c r="Z760" s="43">
        <v>110</v>
      </c>
      <c r="AA760" s="43">
        <v>42</v>
      </c>
      <c r="AC760">
        <v>177</v>
      </c>
      <c r="AD760">
        <v>91</v>
      </c>
      <c r="AE760" s="12">
        <v>1791</v>
      </c>
      <c r="AF760" s="12">
        <v>6</v>
      </c>
      <c r="AG760" s="12">
        <v>10</v>
      </c>
      <c r="AH760" s="12">
        <v>19</v>
      </c>
      <c r="AI760"/>
      <c r="AJ760" t="s">
        <v>561</v>
      </c>
      <c r="AK760" t="s">
        <v>483</v>
      </c>
      <c r="AL760" s="32" t="s">
        <v>24</v>
      </c>
      <c r="AM760" s="32" t="s">
        <v>1384</v>
      </c>
      <c r="AN760" s="32"/>
      <c r="AO760">
        <v>59</v>
      </c>
      <c r="AP760">
        <v>62</v>
      </c>
      <c r="AR760" s="6">
        <f t="shared" si="44"/>
        <v>390.88000000000005</v>
      </c>
      <c r="AS760" s="6">
        <f t="shared" si="45"/>
        <v>-47.115555555555545</v>
      </c>
      <c r="AT760" s="6">
        <f t="shared" si="46"/>
        <v>-23.977777777777771</v>
      </c>
      <c r="AU760" s="6">
        <f t="shared" si="47"/>
        <v>70.673333333333346</v>
      </c>
    </row>
    <row r="761" spans="1:47" x14ac:dyDescent="0.35">
      <c r="A761">
        <v>190</v>
      </c>
      <c r="B761">
        <v>98</v>
      </c>
      <c r="C761" s="12">
        <v>1791</v>
      </c>
      <c r="D761" s="12">
        <v>6</v>
      </c>
      <c r="E761" s="12">
        <v>10</v>
      </c>
      <c r="F761"/>
      <c r="G761" t="s">
        <v>45</v>
      </c>
      <c r="H761" t="s">
        <v>54</v>
      </c>
      <c r="I761" s="32" t="s">
        <v>24</v>
      </c>
      <c r="J761" s="32" t="s">
        <v>1384</v>
      </c>
      <c r="K761"/>
      <c r="L761" s="5">
        <v>5603</v>
      </c>
      <c r="M761" s="5">
        <v>78</v>
      </c>
      <c r="O761" s="8">
        <v>200</v>
      </c>
      <c r="P761" s="8">
        <v>102</v>
      </c>
      <c r="Q761" s="7">
        <v>1791</v>
      </c>
      <c r="R761" s="7">
        <v>6</v>
      </c>
      <c r="S761" s="7">
        <v>10</v>
      </c>
      <c r="U761" s="31" t="s">
        <v>45</v>
      </c>
      <c r="V761" s="31" t="s">
        <v>1142</v>
      </c>
      <c r="W761" s="32" t="s">
        <v>24</v>
      </c>
      <c r="X761" s="32" t="s">
        <v>1384</v>
      </c>
      <c r="Y761" s="32" t="s">
        <v>1134</v>
      </c>
      <c r="Z761" s="43">
        <v>2801</v>
      </c>
      <c r="AA761" s="43">
        <v>89</v>
      </c>
      <c r="AC761">
        <v>177</v>
      </c>
      <c r="AD761">
        <v>91</v>
      </c>
      <c r="AE761" s="12">
        <v>1791</v>
      </c>
      <c r="AF761" s="12">
        <v>6</v>
      </c>
      <c r="AG761" s="12">
        <v>10</v>
      </c>
      <c r="AH761" s="12">
        <v>16</v>
      </c>
      <c r="AI761"/>
      <c r="AJ761" t="s">
        <v>45</v>
      </c>
      <c r="AK761" t="s">
        <v>54</v>
      </c>
      <c r="AL761" s="32" t="s">
        <v>24</v>
      </c>
      <c r="AM761" s="32" t="s">
        <v>1384</v>
      </c>
      <c r="AN761" s="32" t="s">
        <v>1134</v>
      </c>
      <c r="AO761">
        <v>1980</v>
      </c>
      <c r="AP761"/>
      <c r="AR761" s="6">
        <f t="shared" si="44"/>
        <v>10385.669999999998</v>
      </c>
      <c r="AS761" s="6">
        <f t="shared" si="45"/>
        <v>-987.92666666666742</v>
      </c>
      <c r="AT761" s="6">
        <f t="shared" si="46"/>
        <v>-493.85333333333369</v>
      </c>
      <c r="AU761" s="6">
        <f t="shared" si="47"/>
        <v>1481.8899999999994</v>
      </c>
    </row>
    <row r="762" spans="1:47" x14ac:dyDescent="0.35">
      <c r="A762">
        <v>206</v>
      </c>
      <c r="B762">
        <v>106</v>
      </c>
      <c r="C762" s="12">
        <v>1791</v>
      </c>
      <c r="D762" s="12">
        <v>6</v>
      </c>
      <c r="E762" s="12">
        <v>10</v>
      </c>
      <c r="F762"/>
      <c r="G762" t="s">
        <v>71</v>
      </c>
      <c r="H762" t="s">
        <v>98</v>
      </c>
      <c r="I762" t="s">
        <v>24</v>
      </c>
      <c r="J762" s="32" t="s">
        <v>1384</v>
      </c>
      <c r="K762" t="s">
        <v>25</v>
      </c>
      <c r="L762" s="5">
        <v>2218</v>
      </c>
      <c r="M762" s="5">
        <v>42</v>
      </c>
      <c r="O762" s="8">
        <v>201</v>
      </c>
      <c r="P762" s="8">
        <v>102</v>
      </c>
      <c r="Q762" s="7">
        <v>1791</v>
      </c>
      <c r="R762" s="7">
        <v>6</v>
      </c>
      <c r="S762" s="7">
        <v>10</v>
      </c>
      <c r="U762" s="31" t="s">
        <v>71</v>
      </c>
      <c r="V762" s="31" t="s">
        <v>98</v>
      </c>
      <c r="W762" s="32" t="s">
        <v>24</v>
      </c>
      <c r="X762" s="32" t="s">
        <v>1384</v>
      </c>
      <c r="Y762" s="32" t="s">
        <v>25</v>
      </c>
      <c r="Z762" s="43">
        <v>1109</v>
      </c>
      <c r="AA762" s="43">
        <v>21</v>
      </c>
      <c r="AC762">
        <v>178</v>
      </c>
      <c r="AD762">
        <v>91</v>
      </c>
      <c r="AE762" s="12">
        <v>1791</v>
      </c>
      <c r="AF762" s="12">
        <v>6</v>
      </c>
      <c r="AG762" s="12">
        <v>10</v>
      </c>
      <c r="AH762" s="12">
        <v>20</v>
      </c>
      <c r="AI762"/>
      <c r="AJ762" t="s">
        <v>71</v>
      </c>
      <c r="AK762" t="s">
        <v>98</v>
      </c>
      <c r="AL762" s="32" t="s">
        <v>24</v>
      </c>
      <c r="AM762" s="32" t="s">
        <v>1384</v>
      </c>
      <c r="AN762" s="32" t="s">
        <v>25</v>
      </c>
      <c r="AO762">
        <v>1344</v>
      </c>
      <c r="AP762">
        <v>15</v>
      </c>
      <c r="AR762" s="6">
        <f t="shared" si="44"/>
        <v>4671.78</v>
      </c>
      <c r="AS762" s="6">
        <f t="shared" si="45"/>
        <v>-142.07333333333364</v>
      </c>
      <c r="AT762" s="6">
        <f t="shared" si="46"/>
        <v>-71.246666666666826</v>
      </c>
      <c r="AU762" s="6">
        <f t="shared" si="47"/>
        <v>213.10999999999976</v>
      </c>
    </row>
    <row r="763" spans="1:47" x14ac:dyDescent="0.35">
      <c r="A763">
        <v>206</v>
      </c>
      <c r="B763">
        <v>106</v>
      </c>
      <c r="C763" s="12">
        <v>1791</v>
      </c>
      <c r="D763" s="12">
        <v>6</v>
      </c>
      <c r="E763" s="12">
        <v>10</v>
      </c>
      <c r="F763"/>
      <c r="G763" t="s">
        <v>125</v>
      </c>
      <c r="H763" t="s">
        <v>546</v>
      </c>
      <c r="I763" s="32" t="s">
        <v>24</v>
      </c>
      <c r="J763" s="32" t="s">
        <v>1384</v>
      </c>
      <c r="K763"/>
      <c r="L763" s="5">
        <v>2536</v>
      </c>
      <c r="M763" s="5">
        <v>92</v>
      </c>
      <c r="O763" s="8">
        <v>201</v>
      </c>
      <c r="P763" s="8">
        <v>103</v>
      </c>
      <c r="Q763" s="7">
        <v>1791</v>
      </c>
      <c r="R763" s="7">
        <v>6</v>
      </c>
      <c r="S763" s="7">
        <v>11</v>
      </c>
      <c r="U763" s="31" t="s">
        <v>125</v>
      </c>
      <c r="V763" s="31" t="s">
        <v>546</v>
      </c>
      <c r="W763" s="32" t="s">
        <v>24</v>
      </c>
      <c r="X763" s="32" t="s">
        <v>1384</v>
      </c>
      <c r="Z763" s="43">
        <v>1268</v>
      </c>
      <c r="AA763" s="43">
        <v>42</v>
      </c>
      <c r="AC763">
        <v>178</v>
      </c>
      <c r="AD763">
        <v>91</v>
      </c>
      <c r="AE763" s="12">
        <v>1791</v>
      </c>
      <c r="AF763" s="12">
        <v>6</v>
      </c>
      <c r="AG763" s="12">
        <v>11</v>
      </c>
      <c r="AH763" s="12">
        <v>20</v>
      </c>
      <c r="AI763"/>
      <c r="AJ763" t="s">
        <v>125</v>
      </c>
      <c r="AK763" t="s">
        <v>546</v>
      </c>
      <c r="AL763" s="32" t="s">
        <v>24</v>
      </c>
      <c r="AM763" s="32" t="s">
        <v>1384</v>
      </c>
      <c r="AN763" s="32"/>
      <c r="AO763">
        <v>1243</v>
      </c>
      <c r="AP763">
        <v>96</v>
      </c>
      <c r="AR763" s="6">
        <f t="shared" si="44"/>
        <v>5049.3</v>
      </c>
      <c r="AS763" s="6">
        <f t="shared" si="45"/>
        <v>-292.7866666666668</v>
      </c>
      <c r="AT763" s="6">
        <f t="shared" si="46"/>
        <v>-146.85333333333338</v>
      </c>
      <c r="AU763" s="6">
        <f t="shared" si="47"/>
        <v>439.13999999999993</v>
      </c>
    </row>
    <row r="764" spans="1:47" x14ac:dyDescent="0.35">
      <c r="A764">
        <v>284</v>
      </c>
      <c r="B764">
        <v>145</v>
      </c>
      <c r="C764" s="12">
        <v>1791</v>
      </c>
      <c r="D764" s="12">
        <v>6</v>
      </c>
      <c r="E764" s="12">
        <v>10</v>
      </c>
      <c r="F764"/>
      <c r="G764" t="s">
        <v>691</v>
      </c>
      <c r="H764" t="s">
        <v>692</v>
      </c>
      <c r="I764" s="32" t="s">
        <v>24</v>
      </c>
      <c r="J764" s="32" t="s">
        <v>1384</v>
      </c>
      <c r="K764"/>
      <c r="L764" s="5">
        <v>212</v>
      </c>
      <c r="M764" s="5">
        <v>85</v>
      </c>
      <c r="O764" s="8">
        <v>91</v>
      </c>
      <c r="P764" s="8">
        <v>103</v>
      </c>
      <c r="Q764" s="7">
        <v>1791</v>
      </c>
      <c r="R764" s="7">
        <v>6</v>
      </c>
      <c r="S764" s="7">
        <v>10</v>
      </c>
      <c r="U764" s="31" t="s">
        <v>691</v>
      </c>
      <c r="V764" s="31" t="s">
        <v>692</v>
      </c>
      <c r="W764" s="32" t="s">
        <v>24</v>
      </c>
      <c r="X764" s="32" t="s">
        <v>1384</v>
      </c>
      <c r="Z764" s="43">
        <v>106</v>
      </c>
      <c r="AA764" s="43">
        <v>25</v>
      </c>
      <c r="AC764">
        <v>177</v>
      </c>
      <c r="AD764">
        <v>91</v>
      </c>
      <c r="AE764" s="12">
        <v>1791</v>
      </c>
      <c r="AF764" s="12">
        <v>6</v>
      </c>
      <c r="AG764" s="12">
        <v>10</v>
      </c>
      <c r="AH764" s="12">
        <v>19</v>
      </c>
      <c r="AI764"/>
      <c r="AJ764" t="s">
        <v>691</v>
      </c>
      <c r="AK764" t="s">
        <v>692</v>
      </c>
      <c r="AL764" s="32" t="s">
        <v>24</v>
      </c>
      <c r="AM764" s="32" t="s">
        <v>1384</v>
      </c>
      <c r="AN764" s="32"/>
      <c r="AO764">
        <v>57</v>
      </c>
      <c r="AP764">
        <v>46</v>
      </c>
      <c r="AR764" s="6">
        <f t="shared" si="44"/>
        <v>376.56</v>
      </c>
      <c r="AS764" s="6">
        <f t="shared" si="45"/>
        <v>-45.490000000000016</v>
      </c>
      <c r="AT764" s="6">
        <f t="shared" si="46"/>
        <v>-23.170000000000009</v>
      </c>
      <c r="AU764" s="6">
        <f t="shared" si="47"/>
        <v>68.06</v>
      </c>
    </row>
    <row r="765" spans="1:47" x14ac:dyDescent="0.35">
      <c r="A765">
        <v>207</v>
      </c>
      <c r="B765">
        <v>107</v>
      </c>
      <c r="C765" s="12">
        <v>1791</v>
      </c>
      <c r="D765" s="12">
        <v>6</v>
      </c>
      <c r="E765" s="12">
        <v>10</v>
      </c>
      <c r="F765" t="s">
        <v>50</v>
      </c>
      <c r="G765" t="s">
        <v>144</v>
      </c>
      <c r="H765" t="s">
        <v>49</v>
      </c>
      <c r="I765" t="s">
        <v>24</v>
      </c>
      <c r="J765" s="32" t="s">
        <v>1384</v>
      </c>
      <c r="K765" t="s">
        <v>260</v>
      </c>
      <c r="L765" s="5">
        <v>3990</v>
      </c>
      <c r="M765" s="5">
        <v>9</v>
      </c>
      <c r="O765" s="8">
        <v>186</v>
      </c>
      <c r="P765" s="8">
        <v>48</v>
      </c>
      <c r="Q765" s="7">
        <v>1791</v>
      </c>
      <c r="R765" s="7">
        <v>6</v>
      </c>
      <c r="S765" s="7">
        <v>10</v>
      </c>
      <c r="U765" s="31" t="s">
        <v>144</v>
      </c>
      <c r="V765" s="31" t="s">
        <v>49</v>
      </c>
      <c r="W765" s="32" t="s">
        <v>24</v>
      </c>
      <c r="X765" s="32" t="s">
        <v>1384</v>
      </c>
      <c r="Y765" s="32" t="s">
        <v>1115</v>
      </c>
      <c r="Z765" s="43">
        <v>1995</v>
      </c>
      <c r="AA765" s="43">
        <v>5</v>
      </c>
      <c r="AC765">
        <v>177</v>
      </c>
      <c r="AD765">
        <v>91</v>
      </c>
      <c r="AE765" s="12">
        <v>1791</v>
      </c>
      <c r="AF765" s="12">
        <v>6</v>
      </c>
      <c r="AG765" s="12">
        <v>10</v>
      </c>
      <c r="AH765" s="12">
        <v>19</v>
      </c>
      <c r="AI765" t="s">
        <v>1295</v>
      </c>
      <c r="AJ765" t="s">
        <v>144</v>
      </c>
      <c r="AK765" t="s">
        <v>49</v>
      </c>
      <c r="AL765" s="32" t="s">
        <v>24</v>
      </c>
      <c r="AM765" s="32" t="s">
        <v>1384</v>
      </c>
      <c r="AN765" s="32" t="s">
        <v>1115</v>
      </c>
      <c r="AO765">
        <v>2223</v>
      </c>
      <c r="AP765">
        <v>46</v>
      </c>
      <c r="AR765" s="6">
        <f t="shared" si="44"/>
        <v>8208.5999999999985</v>
      </c>
      <c r="AS765" s="6">
        <f t="shared" si="45"/>
        <v>-341.82333333333401</v>
      </c>
      <c r="AT765" s="6">
        <f t="shared" si="46"/>
        <v>-170.95666666666702</v>
      </c>
      <c r="AU765" s="6">
        <f t="shared" si="47"/>
        <v>512.73999999999933</v>
      </c>
    </row>
    <row r="766" spans="1:47" x14ac:dyDescent="0.35">
      <c r="A766">
        <v>208</v>
      </c>
      <c r="B766">
        <v>107</v>
      </c>
      <c r="C766" s="12">
        <v>1791</v>
      </c>
      <c r="D766" s="12">
        <v>6</v>
      </c>
      <c r="E766" s="12">
        <v>11</v>
      </c>
      <c r="F766"/>
      <c r="G766" t="s">
        <v>47</v>
      </c>
      <c r="H766" t="s">
        <v>362</v>
      </c>
      <c r="I766" t="s">
        <v>543</v>
      </c>
      <c r="J766" t="s">
        <v>1384</v>
      </c>
      <c r="K766"/>
      <c r="L766" s="5">
        <v>246</v>
      </c>
      <c r="M766" s="5">
        <v>74</v>
      </c>
      <c r="O766" s="8">
        <v>201</v>
      </c>
      <c r="P766" s="8">
        <v>95</v>
      </c>
      <c r="Q766" s="7">
        <v>1791</v>
      </c>
      <c r="R766" s="7">
        <v>6</v>
      </c>
      <c r="S766" s="7">
        <v>11</v>
      </c>
      <c r="U766" s="31" t="s">
        <v>47</v>
      </c>
      <c r="V766" s="31" t="s">
        <v>362</v>
      </c>
      <c r="W766" s="32" t="s">
        <v>506</v>
      </c>
      <c r="X766" t="s">
        <v>1384</v>
      </c>
      <c r="Z766" s="43">
        <v>123</v>
      </c>
      <c r="AA766" s="43">
        <v>37</v>
      </c>
      <c r="AC766">
        <v>178</v>
      </c>
      <c r="AD766">
        <v>91</v>
      </c>
      <c r="AE766" s="12">
        <v>1791</v>
      </c>
      <c r="AF766" s="12">
        <v>6</v>
      </c>
      <c r="AG766" s="12">
        <v>11</v>
      </c>
      <c r="AH766" s="12">
        <v>21</v>
      </c>
      <c r="AI766"/>
      <c r="AJ766" t="s">
        <v>47</v>
      </c>
      <c r="AK766" t="s">
        <v>362</v>
      </c>
      <c r="AL766" s="32" t="s">
        <v>506</v>
      </c>
      <c r="AM766" t="s">
        <v>1384</v>
      </c>
      <c r="AN766" s="32"/>
      <c r="AO766">
        <v>66</v>
      </c>
      <c r="AP766">
        <v>61</v>
      </c>
      <c r="AR766" s="6">
        <f t="shared" si="44"/>
        <v>436.72</v>
      </c>
      <c r="AS766" s="6">
        <f t="shared" si="45"/>
        <v>-52.642222222222209</v>
      </c>
      <c r="AT766" s="6">
        <f t="shared" si="46"/>
        <v>-26.691111111111102</v>
      </c>
      <c r="AU766" s="6">
        <f t="shared" si="47"/>
        <v>78.963333333333324</v>
      </c>
    </row>
    <row r="767" spans="1:47" x14ac:dyDescent="0.35">
      <c r="A767">
        <v>207</v>
      </c>
      <c r="B767">
        <v>107</v>
      </c>
      <c r="C767" s="12">
        <v>1791</v>
      </c>
      <c r="D767" s="12">
        <v>6</v>
      </c>
      <c r="E767" s="12">
        <v>11</v>
      </c>
      <c r="F767"/>
      <c r="G767" t="s">
        <v>744</v>
      </c>
      <c r="H767" t="s">
        <v>340</v>
      </c>
      <c r="I767" t="s">
        <v>745</v>
      </c>
      <c r="J767" s="32" t="s">
        <v>1384</v>
      </c>
      <c r="K767"/>
      <c r="L767" s="5">
        <v>23</v>
      </c>
      <c r="M767" s="5">
        <v>64</v>
      </c>
      <c r="O767" s="8">
        <v>201</v>
      </c>
      <c r="P767" s="8">
        <v>103</v>
      </c>
      <c r="Q767" s="7">
        <v>1791</v>
      </c>
      <c r="R767" s="7">
        <v>6</v>
      </c>
      <c r="S767" s="7">
        <v>11</v>
      </c>
      <c r="U767" s="31" t="s">
        <v>1143</v>
      </c>
      <c r="V767" s="31" t="s">
        <v>340</v>
      </c>
      <c r="W767" s="32" t="s">
        <v>1101</v>
      </c>
      <c r="X767" s="32" t="s">
        <v>1384</v>
      </c>
      <c r="Z767" s="43">
        <v>11</v>
      </c>
      <c r="AA767" s="43">
        <v>83</v>
      </c>
      <c r="AC767"/>
      <c r="AD767"/>
      <c r="AE767" s="12"/>
      <c r="AF767" s="12"/>
      <c r="AG767" s="12"/>
      <c r="AH767" s="12"/>
      <c r="AI767"/>
      <c r="AJ767"/>
      <c r="AK767"/>
      <c r="AL767" s="32"/>
      <c r="AM767" s="32"/>
      <c r="AN767" s="32"/>
      <c r="AO767"/>
      <c r="AP767"/>
      <c r="AR767" s="6">
        <f t="shared" si="44"/>
        <v>35.47</v>
      </c>
      <c r="AS767" s="6">
        <f t="shared" si="45"/>
        <v>-7.8755555555555565</v>
      </c>
      <c r="AT767" s="6">
        <f t="shared" si="46"/>
        <v>-3.7577777777777785</v>
      </c>
      <c r="AU767" s="6">
        <f t="shared" si="47"/>
        <v>11.823333333333332</v>
      </c>
    </row>
    <row r="768" spans="1:47" x14ac:dyDescent="0.35">
      <c r="A768">
        <v>87</v>
      </c>
      <c r="B768">
        <v>47</v>
      </c>
      <c r="C768" s="12">
        <v>1791</v>
      </c>
      <c r="D768" s="12">
        <v>6</v>
      </c>
      <c r="E768" s="12">
        <v>11</v>
      </c>
      <c r="F768"/>
      <c r="G768" t="s">
        <v>53</v>
      </c>
      <c r="H768" t="s">
        <v>302</v>
      </c>
      <c r="I768" t="s">
        <v>24</v>
      </c>
      <c r="J768" s="32" t="s">
        <v>1384</v>
      </c>
      <c r="K768" t="s">
        <v>25</v>
      </c>
      <c r="L768" s="5">
        <v>252</v>
      </c>
      <c r="M768" s="5">
        <v>49</v>
      </c>
      <c r="O768" s="8">
        <v>202</v>
      </c>
      <c r="P768" s="8">
        <v>103</v>
      </c>
      <c r="Q768" s="7">
        <v>1791</v>
      </c>
      <c r="R768" s="7">
        <v>6</v>
      </c>
      <c r="S768" s="7">
        <v>11</v>
      </c>
      <c r="U768" s="31" t="s">
        <v>53</v>
      </c>
      <c r="V768" s="31" t="s">
        <v>302</v>
      </c>
      <c r="W768" s="32" t="s">
        <v>24</v>
      </c>
      <c r="X768" s="32" t="s">
        <v>1384</v>
      </c>
      <c r="Y768" s="32" t="s">
        <v>25</v>
      </c>
      <c r="Z768" s="43">
        <v>126</v>
      </c>
      <c r="AA768" s="43">
        <v>81</v>
      </c>
      <c r="AC768">
        <v>178</v>
      </c>
      <c r="AD768">
        <v>91</v>
      </c>
      <c r="AE768" s="12">
        <v>1791</v>
      </c>
      <c r="AF768" s="12">
        <v>6</v>
      </c>
      <c r="AG768" s="12">
        <v>11</v>
      </c>
      <c r="AH768" s="12">
        <v>20</v>
      </c>
      <c r="AI768"/>
      <c r="AJ768" t="s">
        <v>53</v>
      </c>
      <c r="AK768" t="s">
        <v>302</v>
      </c>
      <c r="AL768" s="32" t="s">
        <v>24</v>
      </c>
      <c r="AM768" s="32" t="s">
        <v>1384</v>
      </c>
      <c r="AN768" s="32" t="s">
        <v>25</v>
      </c>
      <c r="AO768">
        <v>116</v>
      </c>
      <c r="AP768">
        <v>44</v>
      </c>
      <c r="AR768" s="6">
        <f t="shared" si="44"/>
        <v>495.74</v>
      </c>
      <c r="AS768" s="6">
        <f t="shared" si="45"/>
        <v>-32.161111111111119</v>
      </c>
      <c r="AT768" s="6">
        <f t="shared" si="46"/>
        <v>-16.325555555555557</v>
      </c>
      <c r="AU768" s="6">
        <f t="shared" si="47"/>
        <v>48.806666666666672</v>
      </c>
    </row>
    <row r="769" spans="1:47" x14ac:dyDescent="0.35">
      <c r="A769">
        <v>207</v>
      </c>
      <c r="B769">
        <v>107</v>
      </c>
      <c r="C769" s="12">
        <v>1791</v>
      </c>
      <c r="D769" s="12">
        <v>6</v>
      </c>
      <c r="E769" s="12">
        <v>11</v>
      </c>
      <c r="F769"/>
      <c r="G769" t="s">
        <v>201</v>
      </c>
      <c r="H769" t="s">
        <v>49</v>
      </c>
      <c r="I769" s="32" t="s">
        <v>24</v>
      </c>
      <c r="J769" s="32" t="s">
        <v>1384</v>
      </c>
      <c r="K769" s="32" t="s">
        <v>732</v>
      </c>
      <c r="L769" s="5">
        <v>132</v>
      </c>
      <c r="M769" s="5">
        <v>67</v>
      </c>
      <c r="O769" s="8">
        <v>202</v>
      </c>
      <c r="P769" s="8">
        <v>103</v>
      </c>
      <c r="Q769" s="7">
        <v>1791</v>
      </c>
      <c r="R769" s="7">
        <v>6</v>
      </c>
      <c r="S769" s="7">
        <v>11</v>
      </c>
      <c r="U769" s="31" t="s">
        <v>1075</v>
      </c>
      <c r="V769" s="31" t="s">
        <v>49</v>
      </c>
      <c r="W769" s="32" t="s">
        <v>24</v>
      </c>
      <c r="X769" s="32" t="s">
        <v>1384</v>
      </c>
      <c r="Y769" s="32" t="s">
        <v>732</v>
      </c>
      <c r="Z769" s="43">
        <v>66</v>
      </c>
      <c r="AA769" s="43">
        <v>46</v>
      </c>
      <c r="AC769">
        <v>178</v>
      </c>
      <c r="AD769">
        <v>91</v>
      </c>
      <c r="AE769" s="12">
        <v>1791</v>
      </c>
      <c r="AF769" s="12">
        <v>6</v>
      </c>
      <c r="AG769" s="12">
        <v>11</v>
      </c>
      <c r="AH769" s="12">
        <v>21</v>
      </c>
      <c r="AI769"/>
      <c r="AJ769" t="s">
        <v>1075</v>
      </c>
      <c r="AK769" t="s">
        <v>49</v>
      </c>
      <c r="AL769" s="32" t="s">
        <v>24</v>
      </c>
      <c r="AM769" s="32" t="s">
        <v>1384</v>
      </c>
      <c r="AN769" s="32" t="s">
        <v>732</v>
      </c>
      <c r="AO769">
        <v>155</v>
      </c>
      <c r="AP769">
        <v>21</v>
      </c>
      <c r="AR769" s="6">
        <f t="shared" si="44"/>
        <v>354.34</v>
      </c>
      <c r="AS769" s="6">
        <f t="shared" si="45"/>
        <v>24.814444444444419</v>
      </c>
      <c r="AT769" s="6">
        <f t="shared" si="46"/>
        <v>12.07222222222221</v>
      </c>
      <c r="AU769" s="6">
        <f t="shared" si="47"/>
        <v>-37.096666666666685</v>
      </c>
    </row>
    <row r="770" spans="1:47" x14ac:dyDescent="0.35">
      <c r="A770" s="6">
        <v>170</v>
      </c>
      <c r="B770" s="6"/>
      <c r="C770" s="7">
        <v>1791</v>
      </c>
      <c r="D770" s="7">
        <v>6</v>
      </c>
      <c r="E770" s="7">
        <v>11</v>
      </c>
      <c r="F770" s="7" t="s">
        <v>388</v>
      </c>
      <c r="G770" s="31" t="s">
        <v>722</v>
      </c>
      <c r="H770" s="31"/>
      <c r="I770" s="32"/>
      <c r="J770" s="32"/>
      <c r="K770" s="6"/>
      <c r="L770" s="33">
        <v>7</v>
      </c>
      <c r="M770" s="33">
        <v>62</v>
      </c>
      <c r="O770" s="8">
        <v>52</v>
      </c>
      <c r="P770" s="8">
        <v>103</v>
      </c>
      <c r="Q770" s="7">
        <v>1791</v>
      </c>
      <c r="R770" s="7">
        <v>6</v>
      </c>
      <c r="S770" s="7">
        <v>11</v>
      </c>
      <c r="T770" s="7" t="s">
        <v>388</v>
      </c>
      <c r="U770" s="31" t="s">
        <v>722</v>
      </c>
      <c r="Z770" s="43">
        <v>3</v>
      </c>
      <c r="AA770" s="43">
        <v>33</v>
      </c>
      <c r="AC770">
        <v>178</v>
      </c>
      <c r="AD770">
        <v>91</v>
      </c>
      <c r="AE770" s="12">
        <v>1791</v>
      </c>
      <c r="AF770" s="12">
        <v>6</v>
      </c>
      <c r="AG770" s="12">
        <v>11</v>
      </c>
      <c r="AH770" s="12">
        <v>22</v>
      </c>
      <c r="AI770" t="s">
        <v>388</v>
      </c>
      <c r="AJ770" t="s">
        <v>722</v>
      </c>
      <c r="AK770"/>
      <c r="AL770" s="32"/>
      <c r="AM770" s="32"/>
      <c r="AN770" s="32"/>
      <c r="AO770">
        <v>2</v>
      </c>
      <c r="AP770">
        <v>5</v>
      </c>
      <c r="AR770" s="6">
        <f t="shared" si="44"/>
        <v>13.000000000000002</v>
      </c>
      <c r="AS770" s="6">
        <f t="shared" si="45"/>
        <v>-1.8422222222222215</v>
      </c>
      <c r="AT770" s="6">
        <f t="shared" si="46"/>
        <v>-0.73111111111111071</v>
      </c>
      <c r="AU770" s="6">
        <f t="shared" si="47"/>
        <v>2.2833333333333341</v>
      </c>
    </row>
    <row r="771" spans="1:47" x14ac:dyDescent="0.35">
      <c r="A771">
        <v>208</v>
      </c>
      <c r="B771">
        <v>107</v>
      </c>
      <c r="C771" s="12">
        <v>1791</v>
      </c>
      <c r="D771" s="12">
        <v>6</v>
      </c>
      <c r="E771" s="12">
        <v>11</v>
      </c>
      <c r="F771"/>
      <c r="G771" t="s">
        <v>743</v>
      </c>
      <c r="H771"/>
      <c r="I771"/>
      <c r="J771" s="32"/>
      <c r="K771" t="s">
        <v>742</v>
      </c>
      <c r="L771" s="5">
        <v>2672</v>
      </c>
      <c r="M771" s="5">
        <v>71</v>
      </c>
      <c r="O771" s="8">
        <v>91</v>
      </c>
      <c r="P771" s="8">
        <v>28</v>
      </c>
      <c r="Q771" s="7">
        <v>1791</v>
      </c>
      <c r="R771" s="7">
        <v>6</v>
      </c>
      <c r="S771" s="7">
        <v>11</v>
      </c>
      <c r="U771" s="31" t="s">
        <v>1144</v>
      </c>
      <c r="Y771" s="32" t="s">
        <v>1145</v>
      </c>
      <c r="Z771" s="43">
        <v>1336</v>
      </c>
      <c r="AA771" s="43">
        <v>36</v>
      </c>
      <c r="AC771">
        <v>178</v>
      </c>
      <c r="AD771">
        <v>91</v>
      </c>
      <c r="AE771" s="12">
        <v>1791</v>
      </c>
      <c r="AF771" s="12">
        <v>6</v>
      </c>
      <c r="AG771" s="12">
        <v>11</v>
      </c>
      <c r="AH771" s="12">
        <v>21</v>
      </c>
      <c r="AI771"/>
      <c r="AJ771" t="s">
        <v>1296</v>
      </c>
      <c r="AK771"/>
      <c r="AL771" s="32"/>
      <c r="AM771" s="32"/>
      <c r="AN771" s="32" t="s">
        <v>1145</v>
      </c>
      <c r="AO771">
        <v>1199</v>
      </c>
      <c r="AP771">
        <v>98</v>
      </c>
      <c r="AR771" s="6">
        <f t="shared" si="44"/>
        <v>5209.0499999999993</v>
      </c>
      <c r="AS771" s="6">
        <f t="shared" si="45"/>
        <v>-357.57666666666722</v>
      </c>
      <c r="AT771" s="6">
        <f t="shared" si="46"/>
        <v>-179.14333333333363</v>
      </c>
      <c r="AU771" s="6">
        <f t="shared" si="47"/>
        <v>536.36999999999966</v>
      </c>
    </row>
    <row r="772" spans="1:47" x14ac:dyDescent="0.35">
      <c r="A772">
        <v>209</v>
      </c>
      <c r="B772">
        <v>108</v>
      </c>
      <c r="C772" s="12">
        <v>1791</v>
      </c>
      <c r="D772" s="12">
        <v>6</v>
      </c>
      <c r="E772" s="12">
        <v>13</v>
      </c>
      <c r="F772"/>
      <c r="G772" t="s">
        <v>36</v>
      </c>
      <c r="H772" t="s">
        <v>85</v>
      </c>
      <c r="I772" t="s">
        <v>83</v>
      </c>
      <c r="J772" t="s">
        <v>1384</v>
      </c>
      <c r="K772"/>
      <c r="L772" s="5">
        <v>1200</v>
      </c>
      <c r="M772" s="5"/>
      <c r="O772" s="8">
        <v>202</v>
      </c>
      <c r="P772" s="8">
        <v>48</v>
      </c>
      <c r="Q772" s="7">
        <v>1791</v>
      </c>
      <c r="R772" s="7">
        <v>6</v>
      </c>
      <c r="S772" s="7">
        <v>13</v>
      </c>
      <c r="U772" s="31" t="s">
        <v>36</v>
      </c>
      <c r="V772" s="31" t="s">
        <v>85</v>
      </c>
      <c r="W772" s="32" t="s">
        <v>83</v>
      </c>
      <c r="X772" t="s">
        <v>1384</v>
      </c>
      <c r="Z772" s="43">
        <v>600</v>
      </c>
      <c r="AC772">
        <v>178</v>
      </c>
      <c r="AD772">
        <v>91</v>
      </c>
      <c r="AE772" s="12">
        <v>1791</v>
      </c>
      <c r="AF772" s="12">
        <v>6</v>
      </c>
      <c r="AG772" s="12">
        <v>13</v>
      </c>
      <c r="AH772" s="12">
        <v>23</v>
      </c>
      <c r="AI772"/>
      <c r="AJ772" t="s">
        <v>36</v>
      </c>
      <c r="AK772" t="s">
        <v>85</v>
      </c>
      <c r="AL772" s="32" t="s">
        <v>83</v>
      </c>
      <c r="AM772" t="s">
        <v>1384</v>
      </c>
      <c r="AN772" s="32"/>
      <c r="AO772">
        <v>357</v>
      </c>
      <c r="AP772">
        <v>31</v>
      </c>
      <c r="AR772" s="6">
        <f t="shared" si="44"/>
        <v>2157.31</v>
      </c>
      <c r="AS772" s="6">
        <f t="shared" si="45"/>
        <v>-241.19555555555564</v>
      </c>
      <c r="AT772" s="6">
        <f t="shared" si="46"/>
        <v>-120.59777777777782</v>
      </c>
      <c r="AU772" s="6">
        <f t="shared" si="47"/>
        <v>361.79333333333324</v>
      </c>
    </row>
    <row r="773" spans="1:47" x14ac:dyDescent="0.35">
      <c r="A773">
        <v>87</v>
      </c>
      <c r="B773">
        <v>47</v>
      </c>
      <c r="C773" s="12">
        <v>1791</v>
      </c>
      <c r="D773" s="12">
        <v>6</v>
      </c>
      <c r="E773" s="12">
        <v>13</v>
      </c>
      <c r="F773"/>
      <c r="G773" t="s">
        <v>53</v>
      </c>
      <c r="H773" t="s">
        <v>302</v>
      </c>
      <c r="I773" t="s">
        <v>24</v>
      </c>
      <c r="J773" s="32" t="s">
        <v>1384</v>
      </c>
      <c r="K773" t="s">
        <v>25</v>
      </c>
      <c r="L773" s="5">
        <v>99</v>
      </c>
      <c r="M773" s="5">
        <v>30</v>
      </c>
      <c r="O773" s="8">
        <v>202</v>
      </c>
      <c r="P773" s="8">
        <v>103</v>
      </c>
      <c r="Q773" s="7">
        <v>1791</v>
      </c>
      <c r="R773" s="7">
        <v>6</v>
      </c>
      <c r="S773" s="7">
        <v>13</v>
      </c>
      <c r="U773" s="31" t="s">
        <v>53</v>
      </c>
      <c r="V773" s="31" t="s">
        <v>302</v>
      </c>
      <c r="W773" s="32" t="s">
        <v>24</v>
      </c>
      <c r="X773" s="32" t="s">
        <v>1384</v>
      </c>
      <c r="Y773" s="32" t="s">
        <v>25</v>
      </c>
      <c r="Z773" s="43">
        <v>49</v>
      </c>
      <c r="AA773" s="43">
        <v>65</v>
      </c>
      <c r="AC773">
        <v>178</v>
      </c>
      <c r="AD773">
        <v>91</v>
      </c>
      <c r="AE773" s="12">
        <v>1791</v>
      </c>
      <c r="AF773" s="12">
        <v>6</v>
      </c>
      <c r="AG773" s="12">
        <v>13</v>
      </c>
      <c r="AH773" s="12">
        <v>24</v>
      </c>
      <c r="AI773"/>
      <c r="AJ773" s="31" t="s">
        <v>53</v>
      </c>
      <c r="AK773" s="31" t="s">
        <v>302</v>
      </c>
      <c r="AL773" s="32" t="s">
        <v>24</v>
      </c>
      <c r="AM773" s="32" t="s">
        <v>1384</v>
      </c>
      <c r="AN773" s="32" t="s">
        <v>25</v>
      </c>
      <c r="AO773">
        <v>57</v>
      </c>
      <c r="AP773">
        <v>60</v>
      </c>
      <c r="AR773" s="6">
        <f t="shared" si="44"/>
        <v>206.55</v>
      </c>
      <c r="AS773" s="6">
        <f t="shared" si="45"/>
        <v>-7.5000000000000027</v>
      </c>
      <c r="AT773" s="6">
        <f t="shared" si="46"/>
        <v>-3.4000000000000012</v>
      </c>
      <c r="AU773" s="6">
        <f t="shared" si="47"/>
        <v>11.249999999999995</v>
      </c>
    </row>
    <row r="774" spans="1:47" x14ac:dyDescent="0.35">
      <c r="A774">
        <v>208</v>
      </c>
      <c r="B774">
        <v>107</v>
      </c>
      <c r="C774" s="12">
        <v>1791</v>
      </c>
      <c r="D774" s="12">
        <v>6</v>
      </c>
      <c r="E774" s="12">
        <v>13</v>
      </c>
      <c r="F774"/>
      <c r="G774" t="s">
        <v>68</v>
      </c>
      <c r="H774" t="s">
        <v>67</v>
      </c>
      <c r="I774" t="s">
        <v>24</v>
      </c>
      <c r="J774" s="32" t="s">
        <v>1384</v>
      </c>
      <c r="K774" t="s">
        <v>25</v>
      </c>
      <c r="L774" s="5">
        <v>1261</v>
      </c>
      <c r="M774" s="5">
        <v>16</v>
      </c>
      <c r="O774" s="8">
        <v>203</v>
      </c>
      <c r="P774" s="8">
        <v>103</v>
      </c>
      <c r="Q774" s="7">
        <v>1791</v>
      </c>
      <c r="R774" s="7">
        <v>6</v>
      </c>
      <c r="S774" s="7">
        <v>13</v>
      </c>
      <c r="U774" s="31" t="s">
        <v>68</v>
      </c>
      <c r="V774" s="31" t="s">
        <v>67</v>
      </c>
      <c r="W774" s="32" t="s">
        <v>24</v>
      </c>
      <c r="X774" s="32" t="s">
        <v>1384</v>
      </c>
      <c r="Y774" s="32" t="s">
        <v>25</v>
      </c>
      <c r="Z774" s="43">
        <v>630</v>
      </c>
      <c r="AA774" s="43">
        <v>59</v>
      </c>
      <c r="AC774">
        <v>178</v>
      </c>
      <c r="AD774">
        <v>91</v>
      </c>
      <c r="AE774" s="12">
        <v>1791</v>
      </c>
      <c r="AF774" s="12">
        <v>6</v>
      </c>
      <c r="AG774" s="12">
        <v>13</v>
      </c>
      <c r="AH774" s="12">
        <v>24</v>
      </c>
      <c r="AI774"/>
      <c r="AJ774" t="s">
        <v>68</v>
      </c>
      <c r="AK774" t="s">
        <v>67</v>
      </c>
      <c r="AL774" s="32" t="s">
        <v>24</v>
      </c>
      <c r="AM774" s="32" t="s">
        <v>1384</v>
      </c>
      <c r="AN774" s="32" t="s">
        <v>25</v>
      </c>
      <c r="AO774">
        <v>371</v>
      </c>
      <c r="AP774">
        <v>88</v>
      </c>
      <c r="AR774" s="6">
        <f t="shared" si="44"/>
        <v>2263.63</v>
      </c>
      <c r="AS774" s="6">
        <f t="shared" si="45"/>
        <v>-255.1022222222222</v>
      </c>
      <c r="AT774" s="6">
        <f t="shared" si="46"/>
        <v>-127.1311111111111</v>
      </c>
      <c r="AU774" s="6">
        <f t="shared" si="47"/>
        <v>382.6633333333333</v>
      </c>
    </row>
    <row r="775" spans="1:47" x14ac:dyDescent="0.35">
      <c r="A775">
        <v>208</v>
      </c>
      <c r="B775">
        <v>107</v>
      </c>
      <c r="C775" s="12">
        <v>1791</v>
      </c>
      <c r="D775" s="12">
        <v>6</v>
      </c>
      <c r="E775" s="12">
        <v>13</v>
      </c>
      <c r="F775"/>
      <c r="G775" t="s">
        <v>748</v>
      </c>
      <c r="H775" t="s">
        <v>749</v>
      </c>
      <c r="I775" t="s">
        <v>24</v>
      </c>
      <c r="J775" s="32" t="s">
        <v>1384</v>
      </c>
      <c r="K775"/>
      <c r="L775" s="5">
        <v>906</v>
      </c>
      <c r="M775" s="5">
        <v>94</v>
      </c>
      <c r="O775" s="8">
        <v>187</v>
      </c>
      <c r="P775" s="8">
        <v>104</v>
      </c>
      <c r="Q775" s="7">
        <v>1791</v>
      </c>
      <c r="R775" s="7">
        <v>6</v>
      </c>
      <c r="S775" s="7">
        <v>13</v>
      </c>
      <c r="U775" s="31" t="s">
        <v>748</v>
      </c>
      <c r="V775" s="31" t="s">
        <v>749</v>
      </c>
      <c r="W775" s="32" t="s">
        <v>24</v>
      </c>
      <c r="X775" s="32" t="s">
        <v>1384</v>
      </c>
      <c r="Z775" s="43">
        <v>453</v>
      </c>
      <c r="AA775" s="43">
        <v>48</v>
      </c>
      <c r="AC775">
        <v>178</v>
      </c>
      <c r="AD775">
        <v>91</v>
      </c>
      <c r="AE775" s="12">
        <v>1791</v>
      </c>
      <c r="AF775" s="12">
        <v>6</v>
      </c>
      <c r="AG775" s="12">
        <v>13</v>
      </c>
      <c r="AH775" s="12">
        <v>23</v>
      </c>
      <c r="AI775"/>
      <c r="AJ775" t="s">
        <v>748</v>
      </c>
      <c r="AK775" t="s">
        <v>749</v>
      </c>
      <c r="AL775" s="32" t="s">
        <v>24</v>
      </c>
      <c r="AM775" s="32" t="s">
        <v>1384</v>
      </c>
      <c r="AN775" s="32"/>
      <c r="AO775">
        <v>244</v>
      </c>
      <c r="AP775">
        <v>86</v>
      </c>
      <c r="AR775" s="6">
        <f t="shared" si="44"/>
        <v>1605.28</v>
      </c>
      <c r="AS775" s="6">
        <f t="shared" si="45"/>
        <v>-193.48222222222222</v>
      </c>
      <c r="AT775" s="6">
        <f t="shared" si="46"/>
        <v>-97.211111111111109</v>
      </c>
      <c r="AU775" s="6">
        <f t="shared" si="47"/>
        <v>290.23333333333323</v>
      </c>
    </row>
    <row r="776" spans="1:47" x14ac:dyDescent="0.35">
      <c r="A776">
        <v>211</v>
      </c>
      <c r="B776">
        <v>109</v>
      </c>
      <c r="C776" s="12">
        <v>1791</v>
      </c>
      <c r="D776" s="12">
        <v>6</v>
      </c>
      <c r="E776" s="12">
        <v>13</v>
      </c>
      <c r="F776"/>
      <c r="G776" t="s">
        <v>140</v>
      </c>
      <c r="H776" t="s">
        <v>746</v>
      </c>
      <c r="I776" s="32"/>
      <c r="J776" s="32"/>
      <c r="K776" t="s">
        <v>747</v>
      </c>
      <c r="L776" s="5">
        <v>6930</v>
      </c>
      <c r="M776" s="5">
        <v>28</v>
      </c>
      <c r="O776" s="8">
        <v>200</v>
      </c>
      <c r="P776" s="8">
        <v>96</v>
      </c>
      <c r="Q776" s="7">
        <v>1791</v>
      </c>
      <c r="R776" s="7">
        <v>6</v>
      </c>
      <c r="S776" s="7">
        <v>13</v>
      </c>
      <c r="U776" s="31" t="s">
        <v>1146</v>
      </c>
      <c r="V776" s="31" t="s">
        <v>746</v>
      </c>
      <c r="Y776" s="32" t="s">
        <v>1147</v>
      </c>
      <c r="Z776" s="43">
        <v>3465</v>
      </c>
      <c r="AA776" s="43">
        <v>14</v>
      </c>
      <c r="AC776">
        <v>178</v>
      </c>
      <c r="AD776">
        <v>91</v>
      </c>
      <c r="AE776" s="12">
        <v>1791</v>
      </c>
      <c r="AF776" s="12">
        <v>6</v>
      </c>
      <c r="AG776" s="12">
        <v>13</v>
      </c>
      <c r="AH776" s="12">
        <v>23</v>
      </c>
      <c r="AI776"/>
      <c r="AJ776" s="31" t="s">
        <v>1146</v>
      </c>
      <c r="AK776" s="31" t="s">
        <v>746</v>
      </c>
      <c r="AL776" s="32"/>
      <c r="AM776" s="32"/>
      <c r="AN776" s="32" t="s">
        <v>1147</v>
      </c>
      <c r="AO776">
        <v>1948</v>
      </c>
      <c r="AP776"/>
      <c r="AR776" s="6">
        <f t="shared" ref="AR776:AR838" si="48">+L776+M776/100+Z776+AA776/100+AO776+AP776/100</f>
        <v>12343.419999999998</v>
      </c>
      <c r="AS776" s="6">
        <f t="shared" ref="AS776:AS838" si="49">+(4/9)*AR776-L776-M776/100</f>
        <v>-1444.315555555557</v>
      </c>
      <c r="AT776" s="6">
        <f t="shared" ref="AT776:AT838" si="50">+(2/9)*AR776-Z776-M776/100</f>
        <v>-722.29777777777849</v>
      </c>
      <c r="AU776" s="6">
        <f t="shared" ref="AU776:AU838" si="51">+(3/9)*AR776-AO776-AP776/100</f>
        <v>2166.4733333333324</v>
      </c>
    </row>
    <row r="777" spans="1:47" x14ac:dyDescent="0.35">
      <c r="A777" s="40">
        <v>205</v>
      </c>
      <c r="B777" s="40">
        <v>106</v>
      </c>
      <c r="C777" s="41">
        <v>1791</v>
      </c>
      <c r="D777" s="41">
        <v>6</v>
      </c>
      <c r="E777" s="41">
        <v>14</v>
      </c>
      <c r="F777" s="40"/>
      <c r="G777" s="40" t="s">
        <v>47</v>
      </c>
      <c r="H777" s="40" t="s">
        <v>494</v>
      </c>
      <c r="I777" s="40" t="s">
        <v>24</v>
      </c>
      <c r="J777" s="32" t="s">
        <v>1384</v>
      </c>
      <c r="K777" s="40"/>
      <c r="L777" s="52">
        <v>537</v>
      </c>
      <c r="M777" s="52">
        <v>95</v>
      </c>
      <c r="O777" s="8">
        <v>203</v>
      </c>
      <c r="P777" s="8">
        <v>102</v>
      </c>
      <c r="Q777" s="7">
        <v>1791</v>
      </c>
      <c r="R777" s="7">
        <v>6</v>
      </c>
      <c r="S777" s="7">
        <v>14</v>
      </c>
      <c r="U777" s="31" t="s">
        <v>47</v>
      </c>
      <c r="V777" s="31" t="s">
        <v>494</v>
      </c>
      <c r="W777" s="32" t="s">
        <v>24</v>
      </c>
      <c r="X777" s="32" t="s">
        <v>1384</v>
      </c>
      <c r="Z777" s="43">
        <v>268</v>
      </c>
      <c r="AA777" s="43">
        <v>98</v>
      </c>
      <c r="AC777" s="40">
        <v>178</v>
      </c>
      <c r="AD777" s="40">
        <v>91</v>
      </c>
      <c r="AE777" s="41">
        <v>1791</v>
      </c>
      <c r="AF777" s="41">
        <v>6</v>
      </c>
      <c r="AG777" s="41">
        <v>14</v>
      </c>
      <c r="AH777" s="41">
        <v>30</v>
      </c>
      <c r="AI777" s="40"/>
      <c r="AJ777" s="40" t="s">
        <v>47</v>
      </c>
      <c r="AK777" s="40" t="s">
        <v>494</v>
      </c>
      <c r="AL777" s="32" t="s">
        <v>24</v>
      </c>
      <c r="AM777" s="32" t="s">
        <v>1384</v>
      </c>
      <c r="AN777" s="32"/>
      <c r="AO777" s="40">
        <v>214</v>
      </c>
      <c r="AP777" s="40">
        <v>72</v>
      </c>
      <c r="AR777" s="6">
        <f t="shared" si="48"/>
        <v>1021.6500000000001</v>
      </c>
      <c r="AS777" s="6">
        <f t="shared" si="49"/>
        <v>-83.88333333333334</v>
      </c>
      <c r="AT777" s="6">
        <f t="shared" si="50"/>
        <v>-41.916666666666671</v>
      </c>
      <c r="AU777" s="6">
        <f t="shared" si="51"/>
        <v>125.83000000000001</v>
      </c>
    </row>
    <row r="778" spans="1:47" x14ac:dyDescent="0.35">
      <c r="A778">
        <v>210</v>
      </c>
      <c r="B778">
        <v>108</v>
      </c>
      <c r="C778" s="12">
        <v>1791</v>
      </c>
      <c r="D778" s="12">
        <v>6</v>
      </c>
      <c r="E778" s="12">
        <v>14</v>
      </c>
      <c r="F778"/>
      <c r="G778" t="s">
        <v>39</v>
      </c>
      <c r="H778" t="s">
        <v>690</v>
      </c>
      <c r="I778" t="s">
        <v>24</v>
      </c>
      <c r="J778" s="32" t="s">
        <v>1384</v>
      </c>
      <c r="K778"/>
      <c r="L778" s="5">
        <v>189</v>
      </c>
      <c r="M778" s="5">
        <v>76</v>
      </c>
      <c r="O778" s="8">
        <v>203</v>
      </c>
      <c r="P778" s="8">
        <v>104</v>
      </c>
      <c r="Q778" s="7">
        <v>1791</v>
      </c>
      <c r="R778" s="7">
        <v>6</v>
      </c>
      <c r="S778" s="7">
        <v>14</v>
      </c>
      <c r="U778" s="31" t="s">
        <v>39</v>
      </c>
      <c r="V778" s="31" t="s">
        <v>690</v>
      </c>
      <c r="W778" s="32" t="s">
        <v>24</v>
      </c>
      <c r="X778" s="32" t="s">
        <v>1384</v>
      </c>
      <c r="Z778" s="43">
        <v>94</v>
      </c>
      <c r="AA778" s="43">
        <v>89</v>
      </c>
      <c r="AC778">
        <v>178</v>
      </c>
      <c r="AD778">
        <v>91</v>
      </c>
      <c r="AE778" s="12">
        <v>1791</v>
      </c>
      <c r="AF778" s="12">
        <v>6</v>
      </c>
      <c r="AG778" s="12">
        <v>14</v>
      </c>
      <c r="AH778" s="12">
        <v>29</v>
      </c>
      <c r="AI778"/>
      <c r="AJ778" t="s">
        <v>39</v>
      </c>
      <c r="AK778" t="s">
        <v>246</v>
      </c>
      <c r="AL778" s="32" t="s">
        <v>24</v>
      </c>
      <c r="AM778" s="32" t="s">
        <v>1384</v>
      </c>
      <c r="AN778" s="32"/>
      <c r="AO778">
        <v>51</v>
      </c>
      <c r="AP778">
        <v>23</v>
      </c>
      <c r="AR778" s="6">
        <f t="shared" si="48"/>
        <v>335.88</v>
      </c>
      <c r="AS778" s="6">
        <f t="shared" si="49"/>
        <v>-40.479999999999997</v>
      </c>
      <c r="AT778" s="6">
        <f t="shared" si="50"/>
        <v>-20.12</v>
      </c>
      <c r="AU778" s="6">
        <f t="shared" si="51"/>
        <v>60.73</v>
      </c>
    </row>
    <row r="779" spans="1:47" x14ac:dyDescent="0.35">
      <c r="A779">
        <v>32</v>
      </c>
      <c r="B779">
        <v>18</v>
      </c>
      <c r="C779" s="12">
        <v>1791</v>
      </c>
      <c r="D779" s="12">
        <v>6</v>
      </c>
      <c r="E779" s="12">
        <v>14</v>
      </c>
      <c r="F779"/>
      <c r="G779" t="s">
        <v>703</v>
      </c>
      <c r="H779" t="s">
        <v>752</v>
      </c>
      <c r="I779" t="s">
        <v>24</v>
      </c>
      <c r="J779" s="32" t="s">
        <v>1384</v>
      </c>
      <c r="K779"/>
      <c r="L779" s="5">
        <v>1333</v>
      </c>
      <c r="M779" s="5">
        <v>33</v>
      </c>
      <c r="O779" s="8">
        <v>204</v>
      </c>
      <c r="P779" s="8">
        <v>104</v>
      </c>
      <c r="Q779" s="7">
        <v>1791</v>
      </c>
      <c r="R779" s="7">
        <v>6</v>
      </c>
      <c r="S779" s="7">
        <v>14</v>
      </c>
      <c r="U779" s="31" t="s">
        <v>703</v>
      </c>
      <c r="V779" s="31" t="s">
        <v>752</v>
      </c>
      <c r="W779" s="32" t="s">
        <v>24</v>
      </c>
      <c r="X779" s="32" t="s">
        <v>1384</v>
      </c>
      <c r="Z779" s="43">
        <v>666</v>
      </c>
      <c r="AA779" s="43">
        <v>67</v>
      </c>
      <c r="AC779">
        <v>178</v>
      </c>
      <c r="AD779">
        <v>91</v>
      </c>
      <c r="AE779" s="12">
        <v>1791</v>
      </c>
      <c r="AF779" s="12">
        <v>6</v>
      </c>
      <c r="AG779" s="12">
        <v>14</v>
      </c>
      <c r="AH779" s="12">
        <v>29</v>
      </c>
      <c r="AI779"/>
      <c r="AJ779" t="s">
        <v>703</v>
      </c>
      <c r="AK779" t="s">
        <v>104</v>
      </c>
      <c r="AL779" s="32" t="s">
        <v>24</v>
      </c>
      <c r="AM779" s="32" t="s">
        <v>1384</v>
      </c>
      <c r="AN779" s="32"/>
      <c r="AO779">
        <v>997</v>
      </c>
      <c r="AP779"/>
      <c r="AR779" s="6">
        <f t="shared" si="48"/>
        <v>2997</v>
      </c>
      <c r="AS779" s="6">
        <f t="shared" si="49"/>
        <v>-1.33</v>
      </c>
      <c r="AT779" s="6">
        <f t="shared" si="50"/>
        <v>-0.33</v>
      </c>
      <c r="AU779" s="6">
        <f t="shared" si="51"/>
        <v>2</v>
      </c>
    </row>
    <row r="780" spans="1:47" x14ac:dyDescent="0.35">
      <c r="A780">
        <v>137</v>
      </c>
      <c r="B780">
        <v>72</v>
      </c>
      <c r="C780" s="7">
        <v>1791</v>
      </c>
      <c r="D780" s="7">
        <v>6</v>
      </c>
      <c r="E780" s="7">
        <v>14</v>
      </c>
      <c r="G780" s="31" t="s">
        <v>704</v>
      </c>
      <c r="H780" s="31" t="s">
        <v>641</v>
      </c>
      <c r="I780" s="32" t="s">
        <v>1128</v>
      </c>
      <c r="J780" s="32" t="s">
        <v>1388</v>
      </c>
      <c r="K780"/>
      <c r="L780" s="5">
        <v>537</v>
      </c>
      <c r="M780" s="5">
        <v>86</v>
      </c>
      <c r="O780" s="8">
        <v>204</v>
      </c>
      <c r="P780" s="8">
        <v>104</v>
      </c>
      <c r="Q780" s="7">
        <v>1791</v>
      </c>
      <c r="R780" s="7">
        <v>6</v>
      </c>
      <c r="S780" s="7">
        <v>14</v>
      </c>
      <c r="U780" s="31" t="s">
        <v>704</v>
      </c>
      <c r="V780" s="31" t="s">
        <v>641</v>
      </c>
      <c r="W780" s="32" t="s">
        <v>1128</v>
      </c>
      <c r="X780" s="32" t="s">
        <v>1388</v>
      </c>
      <c r="Z780" s="43">
        <v>268</v>
      </c>
      <c r="AA780" s="43">
        <v>94</v>
      </c>
      <c r="AC780">
        <v>178</v>
      </c>
      <c r="AD780">
        <v>91</v>
      </c>
      <c r="AE780" s="12">
        <v>1791</v>
      </c>
      <c r="AF780" s="12">
        <v>6</v>
      </c>
      <c r="AG780" s="12">
        <v>14</v>
      </c>
      <c r="AH780" s="12">
        <v>30</v>
      </c>
      <c r="AI780"/>
      <c r="AJ780" t="s">
        <v>704</v>
      </c>
      <c r="AK780" t="s">
        <v>641</v>
      </c>
      <c r="AL780" s="32" t="s">
        <v>1128</v>
      </c>
      <c r="AM780" s="32" t="s">
        <v>1388</v>
      </c>
      <c r="AN780" s="32"/>
      <c r="AO780">
        <v>299</v>
      </c>
      <c r="AP780">
        <v>53</v>
      </c>
      <c r="AR780" s="6">
        <f t="shared" si="48"/>
        <v>1106.3300000000002</v>
      </c>
      <c r="AS780" s="6">
        <f t="shared" si="49"/>
        <v>-46.157777777777753</v>
      </c>
      <c r="AT780" s="6">
        <f t="shared" si="50"/>
        <v>-23.008888888888876</v>
      </c>
      <c r="AU780" s="6">
        <f t="shared" si="51"/>
        <v>69.246666666666698</v>
      </c>
    </row>
    <row r="781" spans="1:47" x14ac:dyDescent="0.35">
      <c r="A781">
        <v>210</v>
      </c>
      <c r="B781">
        <v>108</v>
      </c>
      <c r="C781" s="12">
        <v>1791</v>
      </c>
      <c r="D781" s="12">
        <v>6</v>
      </c>
      <c r="E781" s="12">
        <v>14</v>
      </c>
      <c r="F781"/>
      <c r="G781" t="s">
        <v>140</v>
      </c>
      <c r="H781" t="s">
        <v>746</v>
      </c>
      <c r="I781" t="s">
        <v>24</v>
      </c>
      <c r="J781" s="32" t="s">
        <v>1384</v>
      </c>
      <c r="K781"/>
      <c r="L781" s="5">
        <v>548</v>
      </c>
      <c r="M781" s="5">
        <v>49</v>
      </c>
      <c r="O781" s="8">
        <v>204</v>
      </c>
      <c r="P781" s="8">
        <v>104</v>
      </c>
      <c r="Q781" s="7">
        <v>1791</v>
      </c>
      <c r="R781" s="7">
        <v>6</v>
      </c>
      <c r="S781" s="7">
        <v>14</v>
      </c>
      <c r="U781" s="31" t="s">
        <v>140</v>
      </c>
      <c r="V781" s="31" t="s">
        <v>746</v>
      </c>
      <c r="W781" s="32" t="s">
        <v>24</v>
      </c>
      <c r="X781" s="32" t="s">
        <v>1384</v>
      </c>
      <c r="Y781" s="32" t="s">
        <v>538</v>
      </c>
      <c r="Z781" s="43">
        <v>274</v>
      </c>
      <c r="AA781" s="43">
        <v>25</v>
      </c>
      <c r="AC781">
        <v>178</v>
      </c>
      <c r="AD781">
        <v>91</v>
      </c>
      <c r="AE781" s="12">
        <v>1791</v>
      </c>
      <c r="AF781" s="12">
        <v>6</v>
      </c>
      <c r="AG781" s="12">
        <v>14</v>
      </c>
      <c r="AH781" s="12">
        <v>28</v>
      </c>
      <c r="AI781"/>
      <c r="AJ781" t="s">
        <v>140</v>
      </c>
      <c r="AK781" t="s">
        <v>746</v>
      </c>
      <c r="AL781" s="32" t="s">
        <v>24</v>
      </c>
      <c r="AM781" s="32" t="s">
        <v>1384</v>
      </c>
      <c r="AN781" s="32" t="s">
        <v>538</v>
      </c>
      <c r="AO781">
        <v>148</v>
      </c>
      <c r="AP781">
        <v>8</v>
      </c>
      <c r="AR781" s="6">
        <f t="shared" si="48"/>
        <v>970.82</v>
      </c>
      <c r="AS781" s="6">
        <f t="shared" si="49"/>
        <v>-117.01444444444444</v>
      </c>
      <c r="AT781" s="6">
        <f t="shared" si="50"/>
        <v>-58.752222222222223</v>
      </c>
      <c r="AU781" s="6">
        <f t="shared" si="51"/>
        <v>175.52666666666667</v>
      </c>
    </row>
    <row r="782" spans="1:47" x14ac:dyDescent="0.35">
      <c r="A782">
        <v>210</v>
      </c>
      <c r="B782">
        <v>108</v>
      </c>
      <c r="C782" s="12">
        <v>1791</v>
      </c>
      <c r="D782" s="12">
        <v>6</v>
      </c>
      <c r="E782" s="12">
        <v>14</v>
      </c>
      <c r="F782"/>
      <c r="G782" t="s">
        <v>751</v>
      </c>
      <c r="H782" t="s">
        <v>168</v>
      </c>
      <c r="I782" s="32" t="s">
        <v>24</v>
      </c>
      <c r="J782" s="32" t="s">
        <v>1384</v>
      </c>
      <c r="K782"/>
      <c r="L782" s="5">
        <v>666</v>
      </c>
      <c r="M782" s="5">
        <v>66</v>
      </c>
      <c r="O782" s="8">
        <v>32</v>
      </c>
      <c r="P782" s="8">
        <v>104</v>
      </c>
      <c r="Q782" s="7">
        <v>1791</v>
      </c>
      <c r="R782" s="7">
        <v>6</v>
      </c>
      <c r="S782" s="7">
        <v>14</v>
      </c>
      <c r="U782" t="s">
        <v>751</v>
      </c>
      <c r="V782" t="s">
        <v>168</v>
      </c>
      <c r="W782" s="32" t="s">
        <v>24</v>
      </c>
      <c r="X782" s="32" t="s">
        <v>1384</v>
      </c>
      <c r="Z782" s="43">
        <v>333</v>
      </c>
      <c r="AA782" s="43">
        <v>34</v>
      </c>
      <c r="AC782">
        <v>178</v>
      </c>
      <c r="AD782">
        <v>91</v>
      </c>
      <c r="AE782" s="12">
        <v>1791</v>
      </c>
      <c r="AF782" s="12">
        <v>6</v>
      </c>
      <c r="AG782" s="12">
        <v>14</v>
      </c>
      <c r="AH782" s="12">
        <v>29</v>
      </c>
      <c r="AI782"/>
      <c r="AJ782" t="s">
        <v>1148</v>
      </c>
      <c r="AK782"/>
      <c r="AL782" s="32" t="s">
        <v>24</v>
      </c>
      <c r="AM782" s="32" t="s">
        <v>1384</v>
      </c>
      <c r="AN782" s="32"/>
      <c r="AO782">
        <v>498</v>
      </c>
      <c r="AP782">
        <v>50</v>
      </c>
      <c r="AR782" s="6">
        <f t="shared" si="48"/>
        <v>1498.5</v>
      </c>
      <c r="AS782" s="6">
        <f t="shared" si="49"/>
        <v>-0.66</v>
      </c>
      <c r="AT782" s="6">
        <f t="shared" si="50"/>
        <v>-0.66</v>
      </c>
      <c r="AU782" s="6">
        <f t="shared" si="51"/>
        <v>1</v>
      </c>
    </row>
    <row r="783" spans="1:47" x14ac:dyDescent="0.35">
      <c r="A783">
        <v>212</v>
      </c>
      <c r="B783">
        <v>109</v>
      </c>
      <c r="C783" s="12">
        <v>1791</v>
      </c>
      <c r="D783" s="12">
        <v>6</v>
      </c>
      <c r="E783" s="12">
        <v>14</v>
      </c>
      <c r="F783"/>
      <c r="G783" t="s">
        <v>750</v>
      </c>
      <c r="H783"/>
      <c r="I783"/>
      <c r="J783" s="32"/>
      <c r="K783"/>
      <c r="L783" s="5">
        <v>2955</v>
      </c>
      <c r="M783" s="5">
        <v>22</v>
      </c>
      <c r="O783" s="8">
        <v>59</v>
      </c>
      <c r="P783" s="8">
        <v>18</v>
      </c>
      <c r="Q783" s="7">
        <v>1791</v>
      </c>
      <c r="R783" s="7">
        <v>6</v>
      </c>
      <c r="S783" s="7">
        <v>14</v>
      </c>
      <c r="U783" t="s">
        <v>750</v>
      </c>
      <c r="Y783" s="32" t="s">
        <v>1149</v>
      </c>
      <c r="Z783" s="43">
        <v>1477</v>
      </c>
      <c r="AA783" s="43">
        <v>62</v>
      </c>
      <c r="AC783">
        <v>178</v>
      </c>
      <c r="AD783">
        <v>91</v>
      </c>
      <c r="AE783" s="12">
        <v>1791</v>
      </c>
      <c r="AF783" s="12">
        <v>6</v>
      </c>
      <c r="AG783" s="12">
        <v>14</v>
      </c>
      <c r="AH783" s="12">
        <v>28</v>
      </c>
      <c r="AI783"/>
      <c r="AJ783" t="s">
        <v>1436</v>
      </c>
      <c r="AK783"/>
      <c r="AL783" s="32"/>
      <c r="AM783" s="32"/>
      <c r="AN783" s="32" t="s">
        <v>1149</v>
      </c>
      <c r="AO783">
        <v>797</v>
      </c>
      <c r="AP783">
        <v>91</v>
      </c>
      <c r="AR783" s="6">
        <f t="shared" si="48"/>
        <v>5230.7499999999991</v>
      </c>
      <c r="AS783" s="6">
        <f t="shared" si="49"/>
        <v>-630.44222222222265</v>
      </c>
      <c r="AT783" s="6">
        <f t="shared" si="50"/>
        <v>-314.83111111111134</v>
      </c>
      <c r="AU783" s="6">
        <f t="shared" si="51"/>
        <v>945.67333333333306</v>
      </c>
    </row>
    <row r="784" spans="1:47" x14ac:dyDescent="0.35">
      <c r="A784">
        <v>213</v>
      </c>
      <c r="B784">
        <v>110</v>
      </c>
      <c r="C784" s="12">
        <v>1791</v>
      </c>
      <c r="D784" s="12">
        <v>6</v>
      </c>
      <c r="E784" s="12">
        <v>15</v>
      </c>
      <c r="F784"/>
      <c r="G784" t="s">
        <v>47</v>
      </c>
      <c r="H784" t="s">
        <v>706</v>
      </c>
      <c r="I784" t="s">
        <v>24</v>
      </c>
      <c r="J784" s="32" t="s">
        <v>1384</v>
      </c>
      <c r="K784" t="s">
        <v>507</v>
      </c>
      <c r="L784" s="5">
        <v>399</v>
      </c>
      <c r="M784" s="5">
        <v>25</v>
      </c>
      <c r="O784" s="8">
        <v>94</v>
      </c>
      <c r="P784" s="8">
        <v>32</v>
      </c>
      <c r="Q784" s="7">
        <v>1791</v>
      </c>
      <c r="R784" s="7">
        <v>6</v>
      </c>
      <c r="S784" s="7">
        <v>15</v>
      </c>
      <c r="U784" s="31" t="s">
        <v>47</v>
      </c>
      <c r="V784" s="31" t="s">
        <v>706</v>
      </c>
      <c r="W784" s="32" t="s">
        <v>24</v>
      </c>
      <c r="X784" s="32" t="s">
        <v>1384</v>
      </c>
      <c r="Y784" s="32" t="s">
        <v>507</v>
      </c>
      <c r="Z784" s="43">
        <v>199</v>
      </c>
      <c r="AA784" s="43">
        <v>63</v>
      </c>
      <c r="AC784">
        <v>178</v>
      </c>
      <c r="AD784">
        <v>91</v>
      </c>
      <c r="AE784" s="12">
        <v>1791</v>
      </c>
      <c r="AF784" s="12">
        <v>6</v>
      </c>
      <c r="AG784" s="12">
        <v>15</v>
      </c>
      <c r="AH784" s="12">
        <v>35</v>
      </c>
      <c r="AI784"/>
      <c r="AJ784" t="s">
        <v>47</v>
      </c>
      <c r="AK784" t="s">
        <v>706</v>
      </c>
      <c r="AL784" s="32" t="s">
        <v>24</v>
      </c>
      <c r="AM784" s="32" t="s">
        <v>1384</v>
      </c>
      <c r="AN784" s="32" t="s">
        <v>507</v>
      </c>
      <c r="AO784">
        <v>107</v>
      </c>
      <c r="AP784">
        <v>80</v>
      </c>
      <c r="AR784" s="6">
        <f t="shared" si="48"/>
        <v>706.68</v>
      </c>
      <c r="AS784" s="6">
        <f t="shared" si="49"/>
        <v>-85.170000000000016</v>
      </c>
      <c r="AT784" s="6">
        <f t="shared" si="50"/>
        <v>-42.210000000000008</v>
      </c>
      <c r="AU784" s="6">
        <f t="shared" si="51"/>
        <v>127.75999999999998</v>
      </c>
    </row>
    <row r="785" spans="1:47" x14ac:dyDescent="0.35">
      <c r="A785">
        <v>211</v>
      </c>
      <c r="B785">
        <v>109</v>
      </c>
      <c r="C785" s="12">
        <v>1791</v>
      </c>
      <c r="D785" s="12">
        <v>6</v>
      </c>
      <c r="E785" s="12">
        <v>15</v>
      </c>
      <c r="F785"/>
      <c r="G785" t="s">
        <v>337</v>
      </c>
      <c r="H785" t="s">
        <v>708</v>
      </c>
      <c r="I785" t="s">
        <v>24</v>
      </c>
      <c r="J785" s="32" t="s">
        <v>1384</v>
      </c>
      <c r="K785" t="s">
        <v>732</v>
      </c>
      <c r="L785" s="5">
        <v>1000</v>
      </c>
      <c r="M785" s="5"/>
      <c r="O785" s="8">
        <v>204</v>
      </c>
      <c r="P785" s="8">
        <v>49</v>
      </c>
      <c r="Q785" s="7">
        <v>1791</v>
      </c>
      <c r="R785" s="7">
        <v>6</v>
      </c>
      <c r="S785" s="7">
        <v>15</v>
      </c>
      <c r="U785" s="31" t="s">
        <v>337</v>
      </c>
      <c r="V785" s="31" t="s">
        <v>708</v>
      </c>
      <c r="W785" s="32" t="s">
        <v>24</v>
      </c>
      <c r="X785" s="32" t="s">
        <v>1384</v>
      </c>
      <c r="Y785" s="32" t="s">
        <v>732</v>
      </c>
      <c r="Z785" s="43">
        <v>500</v>
      </c>
      <c r="AC785">
        <v>179</v>
      </c>
      <c r="AD785">
        <v>92</v>
      </c>
      <c r="AE785" s="12">
        <v>1791</v>
      </c>
      <c r="AF785" s="12">
        <v>6</v>
      </c>
      <c r="AG785" s="12">
        <v>15</v>
      </c>
      <c r="AH785" s="12">
        <v>36</v>
      </c>
      <c r="AI785"/>
      <c r="AJ785" t="s">
        <v>337</v>
      </c>
      <c r="AK785" t="s">
        <v>708</v>
      </c>
      <c r="AL785" s="32" t="s">
        <v>24</v>
      </c>
      <c r="AM785" s="32" t="s">
        <v>1384</v>
      </c>
      <c r="AN785" s="32" t="s">
        <v>732</v>
      </c>
      <c r="AO785">
        <v>540</v>
      </c>
      <c r="AP785"/>
      <c r="AR785" s="6">
        <f t="shared" si="48"/>
        <v>2040</v>
      </c>
      <c r="AS785" s="6">
        <f t="shared" si="49"/>
        <v>-93.333333333333371</v>
      </c>
      <c r="AT785" s="6">
        <f t="shared" si="50"/>
        <v>-46.666666666666686</v>
      </c>
      <c r="AU785" s="6">
        <f t="shared" si="51"/>
        <v>140</v>
      </c>
    </row>
    <row r="786" spans="1:47" x14ac:dyDescent="0.35">
      <c r="A786">
        <v>35</v>
      </c>
      <c r="B786">
        <v>20</v>
      </c>
      <c r="C786" s="12">
        <v>1791</v>
      </c>
      <c r="D786" s="12">
        <v>6</v>
      </c>
      <c r="E786" s="12">
        <v>15</v>
      </c>
      <c r="F786"/>
      <c r="G786" t="s">
        <v>413</v>
      </c>
      <c r="H786" t="s">
        <v>705</v>
      </c>
      <c r="I786" t="s">
        <v>543</v>
      </c>
      <c r="J786" t="s">
        <v>1384</v>
      </c>
      <c r="K786"/>
      <c r="L786" s="5">
        <v>419</v>
      </c>
      <c r="M786" s="5">
        <v>54</v>
      </c>
      <c r="O786" s="34">
        <v>205</v>
      </c>
      <c r="P786" s="8">
        <v>104</v>
      </c>
      <c r="Q786" s="7">
        <v>1791</v>
      </c>
      <c r="R786" s="7">
        <v>6</v>
      </c>
      <c r="S786" s="7">
        <v>15</v>
      </c>
      <c r="U786" s="31" t="s">
        <v>413</v>
      </c>
      <c r="V786" s="31" t="s">
        <v>705</v>
      </c>
      <c r="W786" s="32" t="s">
        <v>543</v>
      </c>
      <c r="X786" t="s">
        <v>1384</v>
      </c>
      <c r="Z786" s="43">
        <v>209</v>
      </c>
      <c r="AA786" s="43">
        <v>77</v>
      </c>
      <c r="AC786">
        <v>178</v>
      </c>
      <c r="AD786">
        <v>91</v>
      </c>
      <c r="AE786" s="12">
        <v>1791</v>
      </c>
      <c r="AF786" s="12">
        <v>6</v>
      </c>
      <c r="AG786" s="12">
        <v>15</v>
      </c>
      <c r="AH786" s="12">
        <v>34</v>
      </c>
      <c r="AI786"/>
      <c r="AJ786" t="s">
        <v>413</v>
      </c>
      <c r="AK786" t="s">
        <v>705</v>
      </c>
      <c r="AL786" s="32" t="s">
        <v>543</v>
      </c>
      <c r="AM786" t="s">
        <v>1384</v>
      </c>
      <c r="AN786" s="32"/>
      <c r="AO786">
        <v>282</v>
      </c>
      <c r="AP786">
        <v>35</v>
      </c>
      <c r="AR786" s="6">
        <f t="shared" si="48"/>
        <v>911.66</v>
      </c>
      <c r="AS786" s="6">
        <f t="shared" si="49"/>
        <v>-14.357777777777791</v>
      </c>
      <c r="AT786" s="6">
        <f t="shared" si="50"/>
        <v>-6.948888888888896</v>
      </c>
      <c r="AU786" s="6">
        <f t="shared" si="51"/>
        <v>21.536666666666655</v>
      </c>
    </row>
    <row r="787" spans="1:47" x14ac:dyDescent="0.35">
      <c r="A787">
        <v>212</v>
      </c>
      <c r="B787">
        <v>109</v>
      </c>
      <c r="C787" s="12">
        <v>1791</v>
      </c>
      <c r="D787" s="12">
        <v>6</v>
      </c>
      <c r="E787" s="12">
        <v>15</v>
      </c>
      <c r="F787"/>
      <c r="G787" t="s">
        <v>140</v>
      </c>
      <c r="H787" t="s">
        <v>241</v>
      </c>
      <c r="I787" t="s">
        <v>24</v>
      </c>
      <c r="J787" s="32" t="s">
        <v>1384</v>
      </c>
      <c r="K787"/>
      <c r="L787" s="5">
        <v>65</v>
      </c>
      <c r="M787" s="5">
        <v>44</v>
      </c>
      <c r="O787" s="34">
        <v>205</v>
      </c>
      <c r="P787" s="34">
        <v>105</v>
      </c>
      <c r="Q787" s="7">
        <v>1791</v>
      </c>
      <c r="R787" s="7">
        <v>6</v>
      </c>
      <c r="S787" s="7">
        <v>15</v>
      </c>
      <c r="U787" s="31" t="s">
        <v>140</v>
      </c>
      <c r="V787" s="31" t="s">
        <v>241</v>
      </c>
      <c r="W787" s="32" t="s">
        <v>24</v>
      </c>
      <c r="X787" s="32" t="s">
        <v>1384</v>
      </c>
      <c r="Z787" s="43">
        <v>32</v>
      </c>
      <c r="AA787" s="43">
        <v>72</v>
      </c>
      <c r="AC787">
        <v>179</v>
      </c>
      <c r="AD787">
        <v>92</v>
      </c>
      <c r="AE787" s="12">
        <v>1791</v>
      </c>
      <c r="AF787" s="12">
        <v>6</v>
      </c>
      <c r="AG787" s="12">
        <v>15</v>
      </c>
      <c r="AH787" s="12">
        <v>36</v>
      </c>
      <c r="AI787"/>
      <c r="AJ787" t="s">
        <v>140</v>
      </c>
      <c r="AK787" t="s">
        <v>241</v>
      </c>
      <c r="AL787" s="32" t="s">
        <v>24</v>
      </c>
      <c r="AM787" s="32" t="s">
        <v>1384</v>
      </c>
      <c r="AN787" s="32"/>
      <c r="AO787">
        <v>47</v>
      </c>
      <c r="AP787">
        <v>11</v>
      </c>
      <c r="AR787" s="6">
        <f t="shared" si="48"/>
        <v>145.27000000000001</v>
      </c>
      <c r="AS787" s="6">
        <f t="shared" si="49"/>
        <v>-0.87555555555555253</v>
      </c>
      <c r="AT787" s="6">
        <f t="shared" si="50"/>
        <v>-0.1577777777777763</v>
      </c>
      <c r="AU787" s="6">
        <f t="shared" si="51"/>
        <v>1.3133333333333319</v>
      </c>
    </row>
    <row r="788" spans="1:47" x14ac:dyDescent="0.35">
      <c r="A788">
        <v>212</v>
      </c>
      <c r="B788">
        <v>109</v>
      </c>
      <c r="C788" s="12">
        <v>1791</v>
      </c>
      <c r="D788" s="12">
        <v>6</v>
      </c>
      <c r="E788" s="12">
        <v>15</v>
      </c>
      <c r="F788"/>
      <c r="G788" t="s">
        <v>45</v>
      </c>
      <c r="H788" t="s">
        <v>710</v>
      </c>
      <c r="I788" s="32" t="s">
        <v>24</v>
      </c>
      <c r="J788" s="32" t="s">
        <v>1384</v>
      </c>
      <c r="K788"/>
      <c r="L788" s="5">
        <v>91</v>
      </c>
      <c r="M788" s="5">
        <v>68</v>
      </c>
      <c r="O788" s="34">
        <v>205</v>
      </c>
      <c r="P788" s="34">
        <v>105</v>
      </c>
      <c r="Q788" s="7">
        <v>1791</v>
      </c>
      <c r="R788" s="7">
        <v>6</v>
      </c>
      <c r="S788" s="7">
        <v>15</v>
      </c>
      <c r="U788" s="31" t="s">
        <v>45</v>
      </c>
      <c r="V788" s="31" t="s">
        <v>710</v>
      </c>
      <c r="W788" s="32" t="s">
        <v>24</v>
      </c>
      <c r="X788" s="32" t="s">
        <v>1384</v>
      </c>
      <c r="Z788" s="43">
        <v>45</v>
      </c>
      <c r="AA788" s="43">
        <v>84</v>
      </c>
      <c r="AC788">
        <v>178</v>
      </c>
      <c r="AD788">
        <v>91</v>
      </c>
      <c r="AE788" s="12">
        <v>1791</v>
      </c>
      <c r="AF788" s="12">
        <v>6</v>
      </c>
      <c r="AG788" s="12">
        <v>15</v>
      </c>
      <c r="AH788" s="12">
        <v>35</v>
      </c>
      <c r="AI788"/>
      <c r="AJ788" t="s">
        <v>45</v>
      </c>
      <c r="AK788" t="s">
        <v>710</v>
      </c>
      <c r="AL788" s="32" t="s">
        <v>24</v>
      </c>
      <c r="AM788" s="32" t="s">
        <v>1384</v>
      </c>
      <c r="AN788" s="32"/>
      <c r="AO788">
        <v>24</v>
      </c>
      <c r="AP788">
        <v>74</v>
      </c>
      <c r="AR788" s="6">
        <f t="shared" si="48"/>
        <v>162.26000000000002</v>
      </c>
      <c r="AS788" s="6">
        <f t="shared" si="49"/>
        <v>-19.56444444444444</v>
      </c>
      <c r="AT788" s="6">
        <f t="shared" si="50"/>
        <v>-9.62222222222222</v>
      </c>
      <c r="AU788" s="6">
        <f t="shared" si="51"/>
        <v>29.346666666666675</v>
      </c>
    </row>
    <row r="789" spans="1:47" x14ac:dyDescent="0.35">
      <c r="A789">
        <v>180</v>
      </c>
      <c r="B789"/>
      <c r="C789" s="7">
        <v>1791</v>
      </c>
      <c r="D789" s="7">
        <v>6</v>
      </c>
      <c r="E789" s="7">
        <v>15</v>
      </c>
      <c r="G789" s="31" t="s">
        <v>47</v>
      </c>
      <c r="H789" s="31" t="s">
        <v>439</v>
      </c>
      <c r="I789" s="32" t="s">
        <v>24</v>
      </c>
      <c r="J789" s="32" t="s">
        <v>1384</v>
      </c>
      <c r="K789" s="32"/>
      <c r="L789" s="5">
        <v>18</v>
      </c>
      <c r="M789" s="5">
        <v>68</v>
      </c>
      <c r="O789" s="34">
        <v>205</v>
      </c>
      <c r="P789" s="34">
        <v>105</v>
      </c>
      <c r="Q789" s="7">
        <v>1791</v>
      </c>
      <c r="R789" s="7">
        <v>6</v>
      </c>
      <c r="S789" s="7">
        <v>15</v>
      </c>
      <c r="U789" s="31" t="s">
        <v>47</v>
      </c>
      <c r="V789" s="31" t="s">
        <v>439</v>
      </c>
      <c r="W789" s="32" t="s">
        <v>24</v>
      </c>
      <c r="X789" s="32" t="s">
        <v>1384</v>
      </c>
      <c r="Z789" s="43">
        <v>9</v>
      </c>
      <c r="AA789" s="43">
        <v>35</v>
      </c>
      <c r="AC789">
        <v>179</v>
      </c>
      <c r="AD789">
        <v>92</v>
      </c>
      <c r="AE789" s="12">
        <v>1791</v>
      </c>
      <c r="AF789" s="12">
        <v>6</v>
      </c>
      <c r="AG789" s="12">
        <v>15</v>
      </c>
      <c r="AH789" s="12">
        <v>38</v>
      </c>
      <c r="AI789"/>
      <c r="AJ789" t="s">
        <v>47</v>
      </c>
      <c r="AK789" t="s">
        <v>1254</v>
      </c>
      <c r="AL789" s="32" t="s">
        <v>24</v>
      </c>
      <c r="AM789" s="32" t="s">
        <v>1384</v>
      </c>
      <c r="AN789" s="32"/>
      <c r="AO789">
        <v>5</v>
      </c>
      <c r="AP789">
        <v>34</v>
      </c>
      <c r="AR789" s="6">
        <f t="shared" si="48"/>
        <v>33.370000000000005</v>
      </c>
      <c r="AS789" s="6">
        <f t="shared" si="49"/>
        <v>-3.848888888888887</v>
      </c>
      <c r="AT789" s="6">
        <f t="shared" si="50"/>
        <v>-2.2644444444444436</v>
      </c>
      <c r="AU789" s="6">
        <f t="shared" si="51"/>
        <v>5.783333333333335</v>
      </c>
    </row>
    <row r="790" spans="1:47" x14ac:dyDescent="0.35">
      <c r="A790">
        <v>213</v>
      </c>
      <c r="B790">
        <v>110</v>
      </c>
      <c r="C790" s="12">
        <v>1791</v>
      </c>
      <c r="D790" s="12">
        <v>6</v>
      </c>
      <c r="E790" s="12">
        <v>15</v>
      </c>
      <c r="F790"/>
      <c r="G790" t="s">
        <v>39</v>
      </c>
      <c r="H790" t="s">
        <v>237</v>
      </c>
      <c r="I790" t="s">
        <v>24</v>
      </c>
      <c r="J790" s="32" t="s">
        <v>1384</v>
      </c>
      <c r="K790"/>
      <c r="L790" s="5">
        <v>533</v>
      </c>
      <c r="M790" s="5">
        <v>28</v>
      </c>
      <c r="O790" s="34">
        <v>206</v>
      </c>
      <c r="P790" s="34">
        <v>105</v>
      </c>
      <c r="Q790" s="7">
        <v>1791</v>
      </c>
      <c r="R790" s="7">
        <v>6</v>
      </c>
      <c r="S790" s="7">
        <v>15</v>
      </c>
      <c r="U790" s="31" t="s">
        <v>39</v>
      </c>
      <c r="V790" s="31" t="s">
        <v>237</v>
      </c>
      <c r="W790" s="32" t="s">
        <v>24</v>
      </c>
      <c r="X790" s="32" t="s">
        <v>1384</v>
      </c>
      <c r="Z790" s="43">
        <v>266</v>
      </c>
      <c r="AA790" s="43">
        <v>65</v>
      </c>
      <c r="AC790">
        <v>178</v>
      </c>
      <c r="AD790">
        <v>91</v>
      </c>
      <c r="AE790" s="12">
        <v>1791</v>
      </c>
      <c r="AF790" s="12">
        <v>6</v>
      </c>
      <c r="AG790" s="12">
        <v>15</v>
      </c>
      <c r="AH790" s="12">
        <v>34</v>
      </c>
      <c r="AI790"/>
      <c r="AJ790" t="s">
        <v>39</v>
      </c>
      <c r="AK790" t="s">
        <v>237</v>
      </c>
      <c r="AL790" s="32" t="s">
        <v>24</v>
      </c>
      <c r="AM790" s="32" t="s">
        <v>1384</v>
      </c>
      <c r="AN790" s="32"/>
      <c r="AO790">
        <v>344</v>
      </c>
      <c r="AP790">
        <v>95</v>
      </c>
      <c r="AR790" s="6">
        <f t="shared" si="48"/>
        <v>1144.8799999999999</v>
      </c>
      <c r="AS790" s="6">
        <f t="shared" si="49"/>
        <v>-24.444444444444542</v>
      </c>
      <c r="AT790" s="6">
        <f t="shared" si="50"/>
        <v>-11.86222222222227</v>
      </c>
      <c r="AU790" s="6">
        <f t="shared" si="51"/>
        <v>36.676666666666605</v>
      </c>
    </row>
    <row r="791" spans="1:47" x14ac:dyDescent="0.35">
      <c r="A791">
        <v>62</v>
      </c>
      <c r="B791">
        <v>34</v>
      </c>
      <c r="C791" s="12">
        <v>1791</v>
      </c>
      <c r="D791" s="12">
        <v>6</v>
      </c>
      <c r="E791" s="12">
        <v>15</v>
      </c>
      <c r="F791"/>
      <c r="G791" t="s">
        <v>55</v>
      </c>
      <c r="H791" t="s">
        <v>707</v>
      </c>
      <c r="I791" t="s">
        <v>172</v>
      </c>
      <c r="J791" s="32" t="s">
        <v>1388</v>
      </c>
      <c r="K791" s="32" t="s">
        <v>425</v>
      </c>
      <c r="L791" s="5">
        <v>384</v>
      </c>
      <c r="M791" s="5">
        <v>34</v>
      </c>
      <c r="O791" s="34">
        <v>206</v>
      </c>
      <c r="P791" s="34">
        <v>105</v>
      </c>
      <c r="Q791" s="7">
        <v>1791</v>
      </c>
      <c r="R791" s="7">
        <v>6</v>
      </c>
      <c r="S791" s="7">
        <v>15</v>
      </c>
      <c r="U791" s="31" t="s">
        <v>55</v>
      </c>
      <c r="V791" s="31" t="s">
        <v>707</v>
      </c>
      <c r="W791" s="32" t="s">
        <v>172</v>
      </c>
      <c r="X791" s="32" t="s">
        <v>1388</v>
      </c>
      <c r="Y791" s="32" t="s">
        <v>425</v>
      </c>
      <c r="Z791" s="43">
        <v>192</v>
      </c>
      <c r="AA791" s="43">
        <v>65</v>
      </c>
      <c r="AC791">
        <v>178</v>
      </c>
      <c r="AD791">
        <v>91</v>
      </c>
      <c r="AE791" s="12">
        <v>1791</v>
      </c>
      <c r="AF791" s="12">
        <v>6</v>
      </c>
      <c r="AG791" s="12">
        <v>15</v>
      </c>
      <c r="AH791" s="12">
        <v>35</v>
      </c>
      <c r="AI791"/>
      <c r="AJ791" t="s">
        <v>55</v>
      </c>
      <c r="AK791" t="s">
        <v>707</v>
      </c>
      <c r="AL791" s="32" t="s">
        <v>172</v>
      </c>
      <c r="AM791" s="32" t="s">
        <v>1388</v>
      </c>
      <c r="AN791" s="32" t="s">
        <v>425</v>
      </c>
      <c r="AO791">
        <v>156</v>
      </c>
      <c r="AP791">
        <v>34</v>
      </c>
      <c r="AR791" s="6">
        <f t="shared" si="48"/>
        <v>733.32999999999993</v>
      </c>
      <c r="AS791" s="6">
        <f t="shared" si="49"/>
        <v>-58.415555555555585</v>
      </c>
      <c r="AT791" s="6">
        <f t="shared" si="50"/>
        <v>-29.377777777777791</v>
      </c>
      <c r="AU791" s="6">
        <f t="shared" si="51"/>
        <v>88.103333333333296</v>
      </c>
    </row>
    <row r="792" spans="1:47" x14ac:dyDescent="0.35">
      <c r="A792">
        <v>212</v>
      </c>
      <c r="B792">
        <v>109</v>
      </c>
      <c r="C792" s="12">
        <v>1791</v>
      </c>
      <c r="D792" s="12">
        <v>6</v>
      </c>
      <c r="E792" s="12">
        <v>15</v>
      </c>
      <c r="F792"/>
      <c r="G792" t="s">
        <v>64</v>
      </c>
      <c r="H792" t="s">
        <v>65</v>
      </c>
      <c r="I792" t="s">
        <v>24</v>
      </c>
      <c r="J792" s="32" t="s">
        <v>1384</v>
      </c>
      <c r="K792" t="s">
        <v>25</v>
      </c>
      <c r="L792" s="5">
        <v>741</v>
      </c>
      <c r="M792" s="5">
        <v>54</v>
      </c>
      <c r="O792" s="8">
        <v>209</v>
      </c>
      <c r="P792" s="34">
        <v>105</v>
      </c>
      <c r="Q792" s="7">
        <v>1791</v>
      </c>
      <c r="R792" s="7">
        <v>6</v>
      </c>
      <c r="S792" s="7">
        <v>15</v>
      </c>
      <c r="U792" s="31" t="s">
        <v>64</v>
      </c>
      <c r="V792" s="31" t="s">
        <v>1054</v>
      </c>
      <c r="W792" s="32" t="s">
        <v>24</v>
      </c>
      <c r="X792" s="32" t="s">
        <v>1384</v>
      </c>
      <c r="Y792" s="32" t="s">
        <v>25</v>
      </c>
      <c r="Z792" s="43">
        <v>370</v>
      </c>
      <c r="AA792" s="43">
        <v>77</v>
      </c>
      <c r="AC792">
        <v>179</v>
      </c>
      <c r="AD792">
        <v>92</v>
      </c>
      <c r="AE792" s="12">
        <v>1791</v>
      </c>
      <c r="AF792" s="12">
        <v>6</v>
      </c>
      <c r="AG792" s="12">
        <v>15</v>
      </c>
      <c r="AH792" s="12">
        <v>36</v>
      </c>
      <c r="AI792"/>
      <c r="AJ792" t="s">
        <v>64</v>
      </c>
      <c r="AK792" t="s">
        <v>1297</v>
      </c>
      <c r="AL792" s="32" t="s">
        <v>24</v>
      </c>
      <c r="AM792" s="32" t="s">
        <v>1384</v>
      </c>
      <c r="AN792" s="32" t="s">
        <v>25</v>
      </c>
      <c r="AO792">
        <v>366</v>
      </c>
      <c r="AP792">
        <v>74</v>
      </c>
      <c r="AR792" s="6">
        <f t="shared" si="48"/>
        <v>1479.05</v>
      </c>
      <c r="AS792" s="6">
        <f t="shared" si="49"/>
        <v>-84.184444444444509</v>
      </c>
      <c r="AT792" s="6">
        <f t="shared" si="50"/>
        <v>-41.86222222222225</v>
      </c>
      <c r="AU792" s="6">
        <f t="shared" si="51"/>
        <v>126.27666666666666</v>
      </c>
    </row>
    <row r="793" spans="1:47" x14ac:dyDescent="0.35">
      <c r="A793">
        <v>213</v>
      </c>
      <c r="B793">
        <v>110</v>
      </c>
      <c r="C793" s="12">
        <v>1791</v>
      </c>
      <c r="D793" s="12">
        <v>6</v>
      </c>
      <c r="E793" s="12">
        <v>15</v>
      </c>
      <c r="F793"/>
      <c r="G793" t="s">
        <v>39</v>
      </c>
      <c r="H793" t="s">
        <v>753</v>
      </c>
      <c r="I793" t="s">
        <v>24</v>
      </c>
      <c r="J793" s="32" t="s">
        <v>1384</v>
      </c>
      <c r="K793" t="s">
        <v>25</v>
      </c>
      <c r="L793" s="5">
        <v>923</v>
      </c>
      <c r="M793" s="5">
        <v>76</v>
      </c>
      <c r="O793" s="8">
        <v>206</v>
      </c>
      <c r="P793" s="8">
        <v>107</v>
      </c>
      <c r="Q793" s="7">
        <v>1791</v>
      </c>
      <c r="R793" s="7">
        <v>6</v>
      </c>
      <c r="S793" s="7">
        <v>15</v>
      </c>
      <c r="U793" s="31" t="s">
        <v>39</v>
      </c>
      <c r="V793" s="31" t="s">
        <v>753</v>
      </c>
      <c r="W793" s="32" t="s">
        <v>24</v>
      </c>
      <c r="X793" s="32" t="s">
        <v>1384</v>
      </c>
      <c r="Y793" s="32" t="s">
        <v>25</v>
      </c>
      <c r="Z793" s="43">
        <v>461</v>
      </c>
      <c r="AA793" s="43">
        <v>88</v>
      </c>
      <c r="AC793">
        <v>178</v>
      </c>
      <c r="AD793">
        <v>91</v>
      </c>
      <c r="AE793" s="12">
        <v>1791</v>
      </c>
      <c r="AF793" s="12">
        <v>6</v>
      </c>
      <c r="AG793" s="12">
        <v>15</v>
      </c>
      <c r="AH793" s="12">
        <v>34</v>
      </c>
      <c r="AI793"/>
      <c r="AJ793" t="s">
        <v>39</v>
      </c>
      <c r="AK793" t="s">
        <v>342</v>
      </c>
      <c r="AL793" s="32" t="s">
        <v>24</v>
      </c>
      <c r="AM793" s="32" t="s">
        <v>1384</v>
      </c>
      <c r="AN793" s="32" t="s">
        <v>25</v>
      </c>
      <c r="AO793">
        <v>796</v>
      </c>
      <c r="AP793">
        <v>40</v>
      </c>
      <c r="AR793" s="6">
        <f t="shared" si="48"/>
        <v>2182.0400000000004</v>
      </c>
      <c r="AS793" s="6">
        <f t="shared" si="49"/>
        <v>46.035555555555668</v>
      </c>
      <c r="AT793" s="6">
        <f t="shared" si="50"/>
        <v>23.137777777777831</v>
      </c>
      <c r="AU793" s="6">
        <f t="shared" si="51"/>
        <v>-69.0533333333332</v>
      </c>
    </row>
    <row r="794" spans="1:47" x14ac:dyDescent="0.35">
      <c r="A794">
        <v>213</v>
      </c>
      <c r="B794">
        <v>110</v>
      </c>
      <c r="C794" s="12">
        <v>1791</v>
      </c>
      <c r="D794" s="12">
        <v>6</v>
      </c>
      <c r="E794" s="12">
        <v>15</v>
      </c>
      <c r="F794"/>
      <c r="G794" t="s">
        <v>709</v>
      </c>
      <c r="H794"/>
      <c r="I794"/>
      <c r="J794" s="32"/>
      <c r="K794" t="s">
        <v>754</v>
      </c>
      <c r="L794" s="5">
        <v>14644</v>
      </c>
      <c r="M794" s="5">
        <v>17</v>
      </c>
      <c r="O794" s="8">
        <v>11</v>
      </c>
      <c r="P794" s="8">
        <v>105</v>
      </c>
      <c r="Q794" s="7">
        <v>1791</v>
      </c>
      <c r="R794" s="7">
        <v>6</v>
      </c>
      <c r="S794" s="7">
        <v>15</v>
      </c>
      <c r="U794" s="31" t="s">
        <v>1150</v>
      </c>
      <c r="Y794" s="32" t="s">
        <v>1151</v>
      </c>
      <c r="Z794" s="43">
        <v>7322</v>
      </c>
      <c r="AA794" s="43">
        <v>8</v>
      </c>
      <c r="AC794">
        <v>179</v>
      </c>
      <c r="AD794">
        <v>92</v>
      </c>
      <c r="AE794" s="12">
        <v>1791</v>
      </c>
      <c r="AF794" s="12">
        <v>6</v>
      </c>
      <c r="AG794" s="12">
        <v>15</v>
      </c>
      <c r="AH794" s="12">
        <v>37</v>
      </c>
      <c r="AI794"/>
      <c r="AJ794" t="s">
        <v>1360</v>
      </c>
      <c r="AK794"/>
      <c r="AL794" s="32"/>
      <c r="AM794" s="32"/>
      <c r="AN794" s="32" t="s">
        <v>1151</v>
      </c>
      <c r="AO794">
        <v>4534</v>
      </c>
      <c r="AP794">
        <v>76</v>
      </c>
      <c r="AR794" s="6">
        <f t="shared" si="48"/>
        <v>26501.01</v>
      </c>
      <c r="AS794" s="6">
        <f t="shared" si="49"/>
        <v>-2865.9433333333345</v>
      </c>
      <c r="AT794" s="6">
        <f t="shared" si="50"/>
        <v>-1433.0566666666673</v>
      </c>
      <c r="AU794" s="6">
        <f t="shared" si="51"/>
        <v>4298.909999999998</v>
      </c>
    </row>
    <row r="795" spans="1:47" x14ac:dyDescent="0.35">
      <c r="A795" s="8">
        <v>225</v>
      </c>
      <c r="B795" s="8">
        <v>11</v>
      </c>
      <c r="C795" s="7">
        <v>1791</v>
      </c>
      <c r="D795" s="7">
        <v>8</v>
      </c>
      <c r="E795" s="7">
        <v>30</v>
      </c>
      <c r="G795" s="31" t="s">
        <v>140</v>
      </c>
      <c r="H795" s="31" t="s">
        <v>259</v>
      </c>
      <c r="I795" t="s">
        <v>24</v>
      </c>
      <c r="J795" s="32" t="s">
        <v>1384</v>
      </c>
      <c r="K795" t="s">
        <v>25</v>
      </c>
      <c r="L795" s="5">
        <v>14461</v>
      </c>
      <c r="M795" s="5">
        <v>35</v>
      </c>
      <c r="O795" s="8">
        <v>17</v>
      </c>
      <c r="P795" s="8">
        <v>11</v>
      </c>
      <c r="Q795" s="7">
        <v>1790</v>
      </c>
      <c r="R795" s="7">
        <v>8</v>
      </c>
      <c r="S795" s="7">
        <v>16</v>
      </c>
      <c r="U795" s="31" t="s">
        <v>140</v>
      </c>
      <c r="V795" s="31" t="s">
        <v>259</v>
      </c>
      <c r="W795" s="32" t="s">
        <v>24</v>
      </c>
      <c r="X795" s="32" t="s">
        <v>1384</v>
      </c>
      <c r="Z795" s="43">
        <v>7230</v>
      </c>
      <c r="AA795" s="43">
        <v>68</v>
      </c>
      <c r="AC795"/>
      <c r="AD795"/>
      <c r="AE795" s="12"/>
      <c r="AF795" s="12"/>
      <c r="AG795" s="12"/>
      <c r="AH795" s="12"/>
      <c r="AI795"/>
      <c r="AJ795"/>
      <c r="AK795"/>
      <c r="AL795" s="32"/>
      <c r="AM795" s="32"/>
      <c r="AN795" s="32"/>
      <c r="AO795"/>
      <c r="AP795"/>
      <c r="AR795" s="6">
        <f t="shared" si="48"/>
        <v>21692.03</v>
      </c>
      <c r="AS795" s="6">
        <f t="shared" si="49"/>
        <v>-4820.4477777777793</v>
      </c>
      <c r="AT795" s="6">
        <f t="shared" si="50"/>
        <v>-2409.8988888888894</v>
      </c>
      <c r="AU795" s="6">
        <f t="shared" si="51"/>
        <v>7230.6766666666663</v>
      </c>
    </row>
    <row r="796" spans="1:47" x14ac:dyDescent="0.35">
      <c r="A796">
        <v>186</v>
      </c>
      <c r="B796">
        <v>96</v>
      </c>
      <c r="C796" s="12">
        <v>1791</v>
      </c>
      <c r="D796" s="12">
        <v>7</v>
      </c>
      <c r="E796" s="12">
        <v>1</v>
      </c>
      <c r="F796"/>
      <c r="G796" t="s">
        <v>45</v>
      </c>
      <c r="H796" t="s">
        <v>362</v>
      </c>
      <c r="I796" t="s">
        <v>755</v>
      </c>
      <c r="J796" t="s">
        <v>1384</v>
      </c>
      <c r="K796"/>
      <c r="L796" s="5">
        <v>123</v>
      </c>
      <c r="M796" s="5">
        <v>36</v>
      </c>
      <c r="O796" s="8">
        <v>29</v>
      </c>
      <c r="P796" s="8">
        <v>8</v>
      </c>
      <c r="Q796" s="7">
        <v>1791</v>
      </c>
      <c r="R796" s="7">
        <v>7</v>
      </c>
      <c r="S796" s="7">
        <v>1</v>
      </c>
      <c r="U796" s="31" t="s">
        <v>45</v>
      </c>
      <c r="V796" s="31" t="s">
        <v>362</v>
      </c>
      <c r="W796" s="32" t="s">
        <v>543</v>
      </c>
      <c r="X796" t="s">
        <v>1384</v>
      </c>
      <c r="Z796" s="43">
        <v>61</v>
      </c>
      <c r="AA796" s="43">
        <v>69</v>
      </c>
      <c r="AC796">
        <v>251</v>
      </c>
      <c r="AD796">
        <v>128</v>
      </c>
      <c r="AE796" s="12">
        <v>1791</v>
      </c>
      <c r="AF796" s="12">
        <v>7</v>
      </c>
      <c r="AG796" s="12">
        <v>1</v>
      </c>
      <c r="AH796" s="12">
        <v>38</v>
      </c>
      <c r="AI796"/>
      <c r="AJ796" t="s">
        <v>45</v>
      </c>
      <c r="AK796" t="s">
        <v>362</v>
      </c>
      <c r="AL796" s="32" t="s">
        <v>543</v>
      </c>
      <c r="AM796" t="s">
        <v>1384</v>
      </c>
      <c r="AN796" s="32"/>
      <c r="AO796">
        <v>107</v>
      </c>
      <c r="AP796">
        <v>76</v>
      </c>
      <c r="AR796" s="6">
        <f t="shared" si="48"/>
        <v>292.81</v>
      </c>
      <c r="AS796" s="6">
        <f t="shared" si="49"/>
        <v>6.7777777777777848</v>
      </c>
      <c r="AT796" s="6">
        <f t="shared" si="50"/>
        <v>3.7088888888888927</v>
      </c>
      <c r="AU796" s="6">
        <f t="shared" si="51"/>
        <v>-10.156666666666675</v>
      </c>
    </row>
    <row r="797" spans="1:47" x14ac:dyDescent="0.35">
      <c r="A797">
        <v>242</v>
      </c>
      <c r="B797">
        <v>124</v>
      </c>
      <c r="C797" s="12">
        <v>1791</v>
      </c>
      <c r="D797" s="12">
        <v>7</v>
      </c>
      <c r="E797" s="12">
        <v>2</v>
      </c>
      <c r="F797"/>
      <c r="G797" t="s">
        <v>55</v>
      </c>
      <c r="H797" t="s">
        <v>308</v>
      </c>
      <c r="I797" t="s">
        <v>756</v>
      </c>
      <c r="J797" s="32" t="s">
        <v>1384</v>
      </c>
      <c r="K797"/>
      <c r="L797" s="5">
        <v>1396</v>
      </c>
      <c r="M797" s="5">
        <v>47</v>
      </c>
      <c r="O797" s="8">
        <v>107</v>
      </c>
      <c r="P797" s="8">
        <v>106</v>
      </c>
      <c r="Q797" s="7">
        <v>1791</v>
      </c>
      <c r="R797" s="7">
        <v>7</v>
      </c>
      <c r="S797" s="7">
        <v>2</v>
      </c>
      <c r="U797" s="31" t="s">
        <v>55</v>
      </c>
      <c r="V797" s="31" t="s">
        <v>308</v>
      </c>
      <c r="W797" s="32" t="s">
        <v>1086</v>
      </c>
      <c r="X797" s="32" t="s">
        <v>1384</v>
      </c>
      <c r="Z797" s="43">
        <v>698</v>
      </c>
      <c r="AA797" s="43">
        <v>91</v>
      </c>
      <c r="AC797">
        <v>251</v>
      </c>
      <c r="AD797">
        <v>128</v>
      </c>
      <c r="AE797" s="12">
        <v>1791</v>
      </c>
      <c r="AF797" s="12">
        <v>7</v>
      </c>
      <c r="AG797" s="12">
        <v>2</v>
      </c>
      <c r="AH797" s="12">
        <v>44</v>
      </c>
      <c r="AI797"/>
      <c r="AJ797" t="s">
        <v>55</v>
      </c>
      <c r="AK797" t="s">
        <v>308</v>
      </c>
      <c r="AL797" s="32" t="s">
        <v>1086</v>
      </c>
      <c r="AM797" s="32" t="s">
        <v>1384</v>
      </c>
      <c r="AN797" s="32"/>
      <c r="AO797">
        <v>568</v>
      </c>
      <c r="AP797">
        <v>19</v>
      </c>
      <c r="AR797" s="6">
        <f t="shared" si="48"/>
        <v>2663.57</v>
      </c>
      <c r="AS797" s="6">
        <f t="shared" si="49"/>
        <v>-212.66111111111101</v>
      </c>
      <c r="AT797" s="6">
        <f t="shared" si="50"/>
        <v>-106.56555555555551</v>
      </c>
      <c r="AU797" s="6">
        <f t="shared" si="51"/>
        <v>319.66666666666669</v>
      </c>
    </row>
    <row r="798" spans="1:47" x14ac:dyDescent="0.35">
      <c r="A798">
        <v>243</v>
      </c>
      <c r="B798">
        <v>125</v>
      </c>
      <c r="C798" s="12">
        <v>1791</v>
      </c>
      <c r="D798" s="12">
        <v>7</v>
      </c>
      <c r="E798" s="12">
        <v>2</v>
      </c>
      <c r="F798"/>
      <c r="G798" t="s">
        <v>45</v>
      </c>
      <c r="H798" t="s">
        <v>116</v>
      </c>
      <c r="I798" t="s">
        <v>24</v>
      </c>
      <c r="J798" s="32" t="s">
        <v>1384</v>
      </c>
      <c r="K798" t="s">
        <v>25</v>
      </c>
      <c r="L798" s="5">
        <v>1457</v>
      </c>
      <c r="M798" s="5">
        <v>92</v>
      </c>
      <c r="O798" s="8">
        <v>207</v>
      </c>
      <c r="P798" s="8">
        <v>56</v>
      </c>
      <c r="Q798" s="7">
        <v>1791</v>
      </c>
      <c r="R798" s="7">
        <v>7</v>
      </c>
      <c r="S798" s="7">
        <v>2</v>
      </c>
      <c r="U798" s="31" t="s">
        <v>45</v>
      </c>
      <c r="V798" s="31" t="s">
        <v>116</v>
      </c>
      <c r="W798" s="32" t="s">
        <v>24</v>
      </c>
      <c r="X798" s="32" t="s">
        <v>1384</v>
      </c>
      <c r="Y798" s="32" t="s">
        <v>25</v>
      </c>
      <c r="Z798" s="43">
        <v>728</v>
      </c>
      <c r="AA798" s="43">
        <v>96</v>
      </c>
      <c r="AC798">
        <v>251</v>
      </c>
      <c r="AD798">
        <v>128</v>
      </c>
      <c r="AE798" s="12">
        <v>1791</v>
      </c>
      <c r="AF798" s="12">
        <v>7</v>
      </c>
      <c r="AG798" s="12">
        <v>2</v>
      </c>
      <c r="AH798" s="12">
        <v>44</v>
      </c>
      <c r="AI798"/>
      <c r="AJ798" t="s">
        <v>45</v>
      </c>
      <c r="AK798" t="s">
        <v>116</v>
      </c>
      <c r="AL798" s="32" t="s">
        <v>24</v>
      </c>
      <c r="AM798" s="32" t="s">
        <v>1384</v>
      </c>
      <c r="AN798" s="32" t="s">
        <v>25</v>
      </c>
      <c r="AO798">
        <v>393</v>
      </c>
      <c r="AP798">
        <v>63</v>
      </c>
      <c r="AR798" s="6">
        <f t="shared" si="48"/>
        <v>2580.5100000000002</v>
      </c>
      <c r="AS798" s="6">
        <f t="shared" si="49"/>
        <v>-311.02666666666659</v>
      </c>
      <c r="AT798" s="6">
        <f t="shared" si="50"/>
        <v>-155.47333333333327</v>
      </c>
      <c r="AU798" s="6">
        <f t="shared" si="51"/>
        <v>466.54000000000008</v>
      </c>
    </row>
    <row r="799" spans="1:47" x14ac:dyDescent="0.35">
      <c r="A799">
        <v>220</v>
      </c>
      <c r="B799">
        <v>113</v>
      </c>
      <c r="C799" s="12">
        <v>1791</v>
      </c>
      <c r="D799" s="12">
        <v>7</v>
      </c>
      <c r="E799" s="12">
        <v>5</v>
      </c>
      <c r="F799"/>
      <c r="G799" t="s">
        <v>770</v>
      </c>
      <c r="H799" t="s">
        <v>769</v>
      </c>
      <c r="I799"/>
      <c r="J799" s="32"/>
      <c r="K799"/>
      <c r="L799" s="5">
        <v>16</v>
      </c>
      <c r="M799" s="5">
        <v>25</v>
      </c>
      <c r="O799" s="8">
        <v>208</v>
      </c>
      <c r="P799" s="8">
        <v>106</v>
      </c>
      <c r="Q799" s="7">
        <v>1791</v>
      </c>
      <c r="R799" s="7">
        <v>7</v>
      </c>
      <c r="S799" s="7">
        <v>5</v>
      </c>
      <c r="U799" s="31" t="s">
        <v>770</v>
      </c>
      <c r="V799" s="31" t="s">
        <v>769</v>
      </c>
      <c r="Z799" s="43">
        <v>8</v>
      </c>
      <c r="AA799" s="43">
        <v>13</v>
      </c>
      <c r="AC799"/>
      <c r="AD799"/>
      <c r="AE799" s="12"/>
      <c r="AF799" s="12"/>
      <c r="AG799" s="12"/>
      <c r="AH799" s="12"/>
      <c r="AI799"/>
      <c r="AJ799"/>
      <c r="AK799"/>
      <c r="AL799" s="32"/>
      <c r="AM799" s="32"/>
      <c r="AN799" s="32"/>
      <c r="AO799"/>
      <c r="AP799"/>
      <c r="AR799" s="6">
        <f t="shared" si="48"/>
        <v>24.38</v>
      </c>
      <c r="AS799" s="6">
        <f t="shared" si="49"/>
        <v>-5.4144444444444453</v>
      </c>
      <c r="AT799" s="6">
        <f t="shared" si="50"/>
        <v>-2.8322222222222226</v>
      </c>
      <c r="AU799" s="6">
        <f t="shared" si="51"/>
        <v>8.1266666666666652</v>
      </c>
    </row>
    <row r="800" spans="1:47" x14ac:dyDescent="0.35">
      <c r="A800">
        <v>103</v>
      </c>
      <c r="B800">
        <v>55</v>
      </c>
      <c r="C800" s="12">
        <v>1791</v>
      </c>
      <c r="D800" s="12">
        <v>7</v>
      </c>
      <c r="E800" s="12">
        <v>5</v>
      </c>
      <c r="F800" t="s">
        <v>50</v>
      </c>
      <c r="G800" t="s">
        <v>53</v>
      </c>
      <c r="H800" s="31" t="s">
        <v>302</v>
      </c>
      <c r="I800" t="s">
        <v>24</v>
      </c>
      <c r="J800" s="32" t="s">
        <v>1384</v>
      </c>
      <c r="K800"/>
      <c r="L800" s="5">
        <v>112</v>
      </c>
      <c r="M800" s="5">
        <v>29</v>
      </c>
      <c r="O800" s="8">
        <v>208</v>
      </c>
      <c r="P800" s="8">
        <v>106</v>
      </c>
      <c r="Q800" s="7">
        <v>1791</v>
      </c>
      <c r="R800" s="7">
        <v>7</v>
      </c>
      <c r="S800" s="7">
        <v>5</v>
      </c>
      <c r="T800" s="7" t="s">
        <v>50</v>
      </c>
      <c r="U800" s="31" t="s">
        <v>53</v>
      </c>
      <c r="V800" s="31" t="s">
        <v>302</v>
      </c>
      <c r="W800" s="32" t="s">
        <v>24</v>
      </c>
      <c r="X800" s="32" t="s">
        <v>1384</v>
      </c>
      <c r="Z800" s="43">
        <v>56</v>
      </c>
      <c r="AA800" s="43">
        <v>15</v>
      </c>
      <c r="AC800">
        <v>251</v>
      </c>
      <c r="AD800">
        <v>128</v>
      </c>
      <c r="AE800" s="12">
        <v>1791</v>
      </c>
      <c r="AF800" s="12">
        <v>7</v>
      </c>
      <c r="AG800" s="12">
        <v>5</v>
      </c>
      <c r="AH800" s="12">
        <v>48</v>
      </c>
      <c r="AI800" t="s">
        <v>50</v>
      </c>
      <c r="AJ800" t="s">
        <v>53</v>
      </c>
      <c r="AK800" t="s">
        <v>302</v>
      </c>
      <c r="AL800" s="32" t="s">
        <v>24</v>
      </c>
      <c r="AM800" s="32" t="s">
        <v>1384</v>
      </c>
      <c r="AN800" s="32"/>
      <c r="AO800">
        <v>58</v>
      </c>
      <c r="AP800">
        <v>30</v>
      </c>
      <c r="AR800" s="6">
        <f t="shared" si="48"/>
        <v>226.74000000000004</v>
      </c>
      <c r="AS800" s="6">
        <f t="shared" si="49"/>
        <v>-11.516666666666659</v>
      </c>
      <c r="AT800" s="6">
        <f t="shared" si="50"/>
        <v>-5.9033333333333298</v>
      </c>
      <c r="AU800" s="6">
        <f t="shared" si="51"/>
        <v>17.280000000000012</v>
      </c>
    </row>
    <row r="801" spans="1:47" x14ac:dyDescent="0.35">
      <c r="A801">
        <v>216</v>
      </c>
      <c r="B801">
        <v>111</v>
      </c>
      <c r="C801" s="12">
        <v>1791</v>
      </c>
      <c r="D801" s="12">
        <v>7</v>
      </c>
      <c r="E801" s="12">
        <v>5</v>
      </c>
      <c r="F801"/>
      <c r="G801" t="s">
        <v>53</v>
      </c>
      <c r="H801" t="s">
        <v>463</v>
      </c>
      <c r="I801" s="32"/>
      <c r="J801" s="32"/>
      <c r="K801"/>
      <c r="L801" s="5">
        <v>11</v>
      </c>
      <c r="M801" s="5">
        <v>93</v>
      </c>
      <c r="O801" s="8">
        <v>208</v>
      </c>
      <c r="P801" s="8">
        <v>106</v>
      </c>
      <c r="Q801" s="7">
        <v>1791</v>
      </c>
      <c r="R801" s="7">
        <v>7</v>
      </c>
      <c r="S801" s="7">
        <v>5</v>
      </c>
      <c r="U801" s="31" t="s">
        <v>53</v>
      </c>
      <c r="V801" s="31" t="s">
        <v>1073</v>
      </c>
      <c r="Z801" s="43">
        <v>5</v>
      </c>
      <c r="AA801" s="43">
        <v>97</v>
      </c>
      <c r="AC801"/>
      <c r="AD801"/>
      <c r="AE801" s="12"/>
      <c r="AF801" s="12"/>
      <c r="AG801" s="12"/>
      <c r="AH801" s="12"/>
      <c r="AI801"/>
      <c r="AJ801"/>
      <c r="AK801"/>
      <c r="AL801" s="32"/>
      <c r="AM801" s="32"/>
      <c r="AN801" s="32"/>
      <c r="AO801"/>
      <c r="AP801"/>
      <c r="AR801" s="6">
        <f t="shared" si="48"/>
        <v>17.899999999999999</v>
      </c>
      <c r="AS801" s="6">
        <f t="shared" si="49"/>
        <v>-3.9744444444444453</v>
      </c>
      <c r="AT801" s="6">
        <f t="shared" si="50"/>
        <v>-1.9522222222222227</v>
      </c>
      <c r="AU801" s="6">
        <f t="shared" si="51"/>
        <v>5.9666666666666659</v>
      </c>
    </row>
    <row r="802" spans="1:47" x14ac:dyDescent="0.35">
      <c r="A802"/>
      <c r="B802"/>
      <c r="C802" s="12"/>
      <c r="D802" s="12"/>
      <c r="E802" s="12"/>
      <c r="F802"/>
      <c r="G802"/>
      <c r="H802"/>
      <c r="I802"/>
      <c r="J802" s="32"/>
      <c r="K802"/>
      <c r="L802" s="5"/>
      <c r="M802" s="5"/>
      <c r="AC802">
        <v>251</v>
      </c>
      <c r="AD802">
        <v>128</v>
      </c>
      <c r="AE802" s="12">
        <v>1791</v>
      </c>
      <c r="AF802" s="12">
        <v>7</v>
      </c>
      <c r="AG802" s="12">
        <v>5</v>
      </c>
      <c r="AH802" s="12">
        <v>48</v>
      </c>
      <c r="AI802"/>
      <c r="AJ802" t="s">
        <v>39</v>
      </c>
      <c r="AK802" t="s">
        <v>1298</v>
      </c>
      <c r="AL802" s="32"/>
      <c r="AM802" s="32"/>
      <c r="AN802" s="32"/>
      <c r="AO802">
        <v>28</v>
      </c>
      <c r="AP802">
        <v>66</v>
      </c>
      <c r="AR802" s="6">
        <f t="shared" si="48"/>
        <v>28.66</v>
      </c>
      <c r="AS802" s="6">
        <f t="shared" si="49"/>
        <v>12.737777777777778</v>
      </c>
      <c r="AT802" s="6">
        <f t="shared" si="50"/>
        <v>6.3688888888888888</v>
      </c>
      <c r="AU802" s="6">
        <f t="shared" si="51"/>
        <v>-19.106666666666666</v>
      </c>
    </row>
    <row r="803" spans="1:47" x14ac:dyDescent="0.35">
      <c r="A803">
        <v>217</v>
      </c>
      <c r="B803">
        <v>112</v>
      </c>
      <c r="C803" s="12">
        <v>1791</v>
      </c>
      <c r="D803" s="12">
        <v>7</v>
      </c>
      <c r="E803" s="12">
        <v>6</v>
      </c>
      <c r="F803"/>
      <c r="G803" s="6" t="s">
        <v>1349</v>
      </c>
      <c r="H803"/>
      <c r="I803"/>
      <c r="J803" s="32"/>
      <c r="K803"/>
      <c r="L803" s="5">
        <v>19715</v>
      </c>
      <c r="M803" s="5">
        <v>84</v>
      </c>
      <c r="O803" s="8">
        <v>208</v>
      </c>
      <c r="P803" s="8">
        <v>106</v>
      </c>
      <c r="Q803" s="7">
        <v>1791</v>
      </c>
      <c r="R803" s="7">
        <v>7</v>
      </c>
      <c r="S803" s="7">
        <v>6</v>
      </c>
      <c r="U803" s="6" t="s">
        <v>1349</v>
      </c>
      <c r="Y803" s="32" t="s">
        <v>1152</v>
      </c>
      <c r="Z803" s="43">
        <v>9857</v>
      </c>
      <c r="AA803" s="43">
        <v>92</v>
      </c>
      <c r="AC803">
        <v>251</v>
      </c>
      <c r="AD803">
        <v>128</v>
      </c>
      <c r="AE803" s="12">
        <v>1791</v>
      </c>
      <c r="AF803" s="12">
        <v>7</v>
      </c>
      <c r="AG803" s="12">
        <v>6</v>
      </c>
      <c r="AH803" s="12">
        <v>51</v>
      </c>
      <c r="AI803"/>
      <c r="AJ803" s="6" t="s">
        <v>1349</v>
      </c>
      <c r="AK803"/>
      <c r="AL803" s="32"/>
      <c r="AM803" s="32"/>
      <c r="AN803" s="32" t="s">
        <v>1152</v>
      </c>
      <c r="AO803">
        <v>5323</v>
      </c>
      <c r="AP803">
        <v>27</v>
      </c>
      <c r="AR803" s="6">
        <f t="shared" si="48"/>
        <v>34897.029999999992</v>
      </c>
      <c r="AS803" s="6">
        <f t="shared" si="49"/>
        <v>-4206.048888888894</v>
      </c>
      <c r="AT803" s="6">
        <f t="shared" si="50"/>
        <v>-2102.9444444444471</v>
      </c>
      <c r="AU803" s="6">
        <f t="shared" si="51"/>
        <v>6309.0733333333301</v>
      </c>
    </row>
    <row r="804" spans="1:47" x14ac:dyDescent="0.35">
      <c r="A804">
        <v>217</v>
      </c>
      <c r="B804">
        <v>112</v>
      </c>
      <c r="C804" s="12">
        <v>1791</v>
      </c>
      <c r="D804" s="12">
        <v>7</v>
      </c>
      <c r="E804" s="12">
        <v>7</v>
      </c>
      <c r="F804"/>
      <c r="G804" t="s">
        <v>45</v>
      </c>
      <c r="H804" t="s">
        <v>760</v>
      </c>
      <c r="I804" t="s">
        <v>24</v>
      </c>
      <c r="J804" s="32" t="s">
        <v>1384</v>
      </c>
      <c r="K804"/>
      <c r="L804" s="5">
        <v>545</v>
      </c>
      <c r="M804" s="5">
        <v>24</v>
      </c>
      <c r="O804" s="8">
        <v>209</v>
      </c>
      <c r="P804" s="8">
        <v>106</v>
      </c>
      <c r="Q804" s="7">
        <v>1791</v>
      </c>
      <c r="R804" s="7">
        <v>7</v>
      </c>
      <c r="S804" s="7">
        <v>7</v>
      </c>
      <c r="U804" s="31" t="s">
        <v>45</v>
      </c>
      <c r="V804" s="31" t="s">
        <v>760</v>
      </c>
      <c r="W804" s="32" t="s">
        <v>24</v>
      </c>
      <c r="X804" s="32" t="s">
        <v>1384</v>
      </c>
      <c r="Z804" s="43">
        <v>272</v>
      </c>
      <c r="AA804" s="43">
        <v>62</v>
      </c>
      <c r="AC804">
        <v>251</v>
      </c>
      <c r="AD804">
        <v>128</v>
      </c>
      <c r="AE804" s="12">
        <v>1791</v>
      </c>
      <c r="AF804" s="12">
        <v>7</v>
      </c>
      <c r="AG804" s="12">
        <v>7</v>
      </c>
      <c r="AH804" s="12">
        <v>53</v>
      </c>
      <c r="AI804"/>
      <c r="AJ804" t="s">
        <v>45</v>
      </c>
      <c r="AK804" t="s">
        <v>760</v>
      </c>
      <c r="AL804" s="32" t="s">
        <v>24</v>
      </c>
      <c r="AM804" s="32" t="s">
        <v>1384</v>
      </c>
      <c r="AN804" s="32"/>
      <c r="AO804">
        <v>147</v>
      </c>
      <c r="AP804">
        <v>21</v>
      </c>
      <c r="AR804" s="6">
        <f t="shared" si="48"/>
        <v>965.07</v>
      </c>
      <c r="AS804" s="6">
        <f t="shared" si="49"/>
        <v>-116.31999999999998</v>
      </c>
      <c r="AT804" s="6">
        <f t="shared" si="50"/>
        <v>-57.779999999999994</v>
      </c>
      <c r="AU804" s="6">
        <f t="shared" si="51"/>
        <v>174.48</v>
      </c>
    </row>
    <row r="805" spans="1:47" x14ac:dyDescent="0.35">
      <c r="A805">
        <v>216</v>
      </c>
      <c r="B805">
        <v>111</v>
      </c>
      <c r="C805" s="12">
        <v>1791</v>
      </c>
      <c r="D805" s="12">
        <v>7</v>
      </c>
      <c r="E805" s="12">
        <v>7</v>
      </c>
      <c r="F805"/>
      <c r="G805" t="s">
        <v>140</v>
      </c>
      <c r="H805" t="s">
        <v>761</v>
      </c>
      <c r="I805" t="s">
        <v>24</v>
      </c>
      <c r="J805" s="32" t="s">
        <v>1384</v>
      </c>
      <c r="K805"/>
      <c r="L805" s="5">
        <v>117</v>
      </c>
      <c r="M805" s="5">
        <v>26</v>
      </c>
      <c r="O805" s="8">
        <v>225</v>
      </c>
      <c r="P805" s="8">
        <v>107</v>
      </c>
      <c r="Q805" s="7">
        <v>1791</v>
      </c>
      <c r="R805" s="7">
        <v>7</v>
      </c>
      <c r="S805" s="7">
        <v>7</v>
      </c>
      <c r="U805" s="31" t="s">
        <v>140</v>
      </c>
      <c r="V805" s="31" t="s">
        <v>761</v>
      </c>
      <c r="W805" s="32" t="s">
        <v>24</v>
      </c>
      <c r="X805" s="32" t="s">
        <v>1384</v>
      </c>
      <c r="Z805" s="43">
        <v>58</v>
      </c>
      <c r="AA805" s="43">
        <v>64</v>
      </c>
      <c r="AC805">
        <v>251</v>
      </c>
      <c r="AD805">
        <v>128</v>
      </c>
      <c r="AE805" s="12">
        <v>1791</v>
      </c>
      <c r="AF805" s="12">
        <v>7</v>
      </c>
      <c r="AG805" s="12">
        <v>7</v>
      </c>
      <c r="AH805" s="12">
        <v>52</v>
      </c>
      <c r="AI805"/>
      <c r="AJ805" t="s">
        <v>140</v>
      </c>
      <c r="AK805" t="s">
        <v>761</v>
      </c>
      <c r="AL805" s="32" t="s">
        <v>24</v>
      </c>
      <c r="AM805" s="32" t="s">
        <v>1384</v>
      </c>
      <c r="AN805" s="32"/>
      <c r="AO805">
        <v>63</v>
      </c>
      <c r="AP805">
        <v>18</v>
      </c>
      <c r="AR805" s="6">
        <f t="shared" si="48"/>
        <v>239.07999999999998</v>
      </c>
      <c r="AS805" s="6">
        <f t="shared" si="49"/>
        <v>-11.002222222222239</v>
      </c>
      <c r="AT805" s="6">
        <f t="shared" si="50"/>
        <v>-5.1311111111111192</v>
      </c>
      <c r="AU805" s="6">
        <f t="shared" si="51"/>
        <v>16.513333333333328</v>
      </c>
    </row>
    <row r="806" spans="1:47" x14ac:dyDescent="0.35">
      <c r="A806">
        <v>217</v>
      </c>
      <c r="B806">
        <v>112</v>
      </c>
      <c r="C806" s="12">
        <v>1791</v>
      </c>
      <c r="D806" s="12">
        <v>7</v>
      </c>
      <c r="E806" s="12">
        <v>7</v>
      </c>
      <c r="F806"/>
      <c r="G806" t="s">
        <v>140</v>
      </c>
      <c r="H806" t="s">
        <v>160</v>
      </c>
      <c r="I806" t="s">
        <v>24</v>
      </c>
      <c r="J806" s="32" t="s">
        <v>1384</v>
      </c>
      <c r="K806"/>
      <c r="L806" s="5">
        <v>203</v>
      </c>
      <c r="M806" s="5">
        <v>50</v>
      </c>
      <c r="O806" s="8">
        <v>210</v>
      </c>
      <c r="P806" s="8">
        <v>115</v>
      </c>
      <c r="Q806" s="7">
        <v>1791</v>
      </c>
      <c r="R806" s="7">
        <v>7</v>
      </c>
      <c r="S806" s="7">
        <v>7</v>
      </c>
      <c r="U806" s="31" t="s">
        <v>140</v>
      </c>
      <c r="V806" s="31" t="s">
        <v>160</v>
      </c>
      <c r="W806" s="32" t="s">
        <v>24</v>
      </c>
      <c r="X806" s="32" t="s">
        <v>1384</v>
      </c>
      <c r="Z806" s="43">
        <v>101</v>
      </c>
      <c r="AA806" s="43">
        <v>75</v>
      </c>
      <c r="AC806">
        <v>251</v>
      </c>
      <c r="AD806">
        <v>128</v>
      </c>
      <c r="AE806" s="12">
        <v>1791</v>
      </c>
      <c r="AF806" s="12">
        <v>7</v>
      </c>
      <c r="AG806" s="12">
        <v>7</v>
      </c>
      <c r="AH806" s="12">
        <v>52</v>
      </c>
      <c r="AI806"/>
      <c r="AJ806" t="s">
        <v>140</v>
      </c>
      <c r="AK806" t="s">
        <v>160</v>
      </c>
      <c r="AL806" s="32" t="s">
        <v>24</v>
      </c>
      <c r="AM806" s="32" t="s">
        <v>1384</v>
      </c>
      <c r="AN806" s="32"/>
      <c r="AO806">
        <v>54</v>
      </c>
      <c r="AP806">
        <v>94</v>
      </c>
      <c r="AR806" s="6">
        <f t="shared" si="48"/>
        <v>360.19</v>
      </c>
      <c r="AS806" s="6">
        <f t="shared" si="49"/>
        <v>-43.415555555555557</v>
      </c>
      <c r="AT806" s="6">
        <f t="shared" si="50"/>
        <v>-21.457777777777778</v>
      </c>
      <c r="AU806" s="6">
        <f t="shared" si="51"/>
        <v>65.123333333333335</v>
      </c>
    </row>
    <row r="807" spans="1:47" x14ac:dyDescent="0.35">
      <c r="A807">
        <v>216</v>
      </c>
      <c r="B807">
        <v>111</v>
      </c>
      <c r="C807" s="12">
        <v>1791</v>
      </c>
      <c r="D807" s="12">
        <v>7</v>
      </c>
      <c r="E807" s="12">
        <v>7</v>
      </c>
      <c r="F807"/>
      <c r="G807" t="s">
        <v>45</v>
      </c>
      <c r="H807" t="s">
        <v>759</v>
      </c>
      <c r="I807" t="s">
        <v>24</v>
      </c>
      <c r="J807" s="32" t="s">
        <v>1384</v>
      </c>
      <c r="K807"/>
      <c r="L807" s="5">
        <v>616</v>
      </c>
      <c r="M807" s="5">
        <v>41</v>
      </c>
      <c r="O807" s="8">
        <v>210</v>
      </c>
      <c r="P807" s="8">
        <v>107</v>
      </c>
      <c r="Q807" s="7">
        <v>1791</v>
      </c>
      <c r="R807" s="7">
        <v>7</v>
      </c>
      <c r="S807" s="7">
        <v>7</v>
      </c>
      <c r="U807" s="31" t="s">
        <v>45</v>
      </c>
      <c r="V807" s="31" t="s">
        <v>759</v>
      </c>
      <c r="W807" s="32" t="s">
        <v>24</v>
      </c>
      <c r="X807" s="32" t="s">
        <v>1384</v>
      </c>
      <c r="Y807" s="32" t="s">
        <v>25</v>
      </c>
      <c r="Z807" s="43">
        <v>308</v>
      </c>
      <c r="AA807" s="43">
        <v>12</v>
      </c>
      <c r="AC807">
        <v>251</v>
      </c>
      <c r="AD807">
        <v>128</v>
      </c>
      <c r="AE807" s="12">
        <v>1791</v>
      </c>
      <c r="AF807" s="12">
        <v>7</v>
      </c>
      <c r="AG807" s="12">
        <v>7</v>
      </c>
      <c r="AH807" s="12">
        <v>53</v>
      </c>
      <c r="AI807"/>
      <c r="AJ807" t="s">
        <v>45</v>
      </c>
      <c r="AK807" t="s">
        <v>759</v>
      </c>
      <c r="AL807" s="32" t="s">
        <v>24</v>
      </c>
      <c r="AM807" s="32" t="s">
        <v>1384</v>
      </c>
      <c r="AN807" s="32" t="s">
        <v>25</v>
      </c>
      <c r="AO807">
        <v>653</v>
      </c>
      <c r="AP807">
        <v>16</v>
      </c>
      <c r="AR807" s="6">
        <f t="shared" si="48"/>
        <v>1577.69</v>
      </c>
      <c r="AS807" s="6">
        <f t="shared" si="49"/>
        <v>84.785555555555533</v>
      </c>
      <c r="AT807" s="6">
        <f t="shared" si="50"/>
        <v>42.187777777777768</v>
      </c>
      <c r="AU807" s="6">
        <f t="shared" si="51"/>
        <v>-127.26333333333335</v>
      </c>
    </row>
    <row r="808" spans="1:47" x14ac:dyDescent="0.35">
      <c r="A808">
        <v>216</v>
      </c>
      <c r="B808">
        <v>111</v>
      </c>
      <c r="C808" s="12">
        <v>1791</v>
      </c>
      <c r="D808" s="12">
        <v>7</v>
      </c>
      <c r="E808" s="12">
        <v>7</v>
      </c>
      <c r="F808"/>
      <c r="G808" t="s">
        <v>758</v>
      </c>
      <c r="H808" t="s">
        <v>148</v>
      </c>
      <c r="I808" t="s">
        <v>30</v>
      </c>
      <c r="J808" t="s">
        <v>1384</v>
      </c>
      <c r="K808"/>
      <c r="L808" s="5">
        <v>376</v>
      </c>
      <c r="M808" s="5">
        <v>21</v>
      </c>
      <c r="O808" s="8">
        <v>200</v>
      </c>
      <c r="P808" s="8">
        <v>107</v>
      </c>
      <c r="Q808" s="7">
        <v>1791</v>
      </c>
      <c r="R808" s="7">
        <v>7</v>
      </c>
      <c r="S808" s="7">
        <v>7</v>
      </c>
      <c r="U808" s="31" t="s">
        <v>147</v>
      </c>
      <c r="V808" s="31" t="s">
        <v>148</v>
      </c>
      <c r="W808" s="32" t="s">
        <v>30</v>
      </c>
      <c r="X808" t="s">
        <v>1384</v>
      </c>
      <c r="Z808" s="43">
        <v>188</v>
      </c>
      <c r="AA808" s="43">
        <v>15</v>
      </c>
      <c r="AC808">
        <v>251</v>
      </c>
      <c r="AD808">
        <v>128</v>
      </c>
      <c r="AE808" s="12">
        <v>1791</v>
      </c>
      <c r="AF808" s="12">
        <v>7</v>
      </c>
      <c r="AG808" s="12">
        <v>7</v>
      </c>
      <c r="AH808" s="12">
        <v>52</v>
      </c>
      <c r="AI808"/>
      <c r="AJ808" t="s">
        <v>147</v>
      </c>
      <c r="AK808" t="s">
        <v>148</v>
      </c>
      <c r="AL808" s="32" t="s">
        <v>30</v>
      </c>
      <c r="AM808" t="s">
        <v>1384</v>
      </c>
      <c r="AN808" s="32"/>
      <c r="AO808">
        <v>251</v>
      </c>
      <c r="AP808">
        <v>60</v>
      </c>
      <c r="AR808" s="6">
        <f t="shared" si="48"/>
        <v>815.96</v>
      </c>
      <c r="AS808" s="6">
        <f t="shared" si="49"/>
        <v>-13.561111111111096</v>
      </c>
      <c r="AT808" s="6">
        <f t="shared" si="50"/>
        <v>-6.8855555555555474</v>
      </c>
      <c r="AU808" s="6">
        <f t="shared" si="51"/>
        <v>20.386666666666677</v>
      </c>
    </row>
    <row r="809" spans="1:47" x14ac:dyDescent="0.35">
      <c r="A809">
        <v>245</v>
      </c>
      <c r="B809">
        <v>126</v>
      </c>
      <c r="C809" s="12">
        <v>1791</v>
      </c>
      <c r="D809" s="12">
        <v>7</v>
      </c>
      <c r="E809" s="12">
        <v>7</v>
      </c>
      <c r="F809"/>
      <c r="G809" s="31" t="s">
        <v>75</v>
      </c>
      <c r="H809" s="31" t="s">
        <v>147</v>
      </c>
      <c r="I809" s="32"/>
      <c r="J809" s="32"/>
      <c r="K809" s="32" t="s">
        <v>1153</v>
      </c>
      <c r="L809" s="5">
        <v>974</v>
      </c>
      <c r="M809" s="5">
        <v>24</v>
      </c>
      <c r="O809" s="8">
        <v>210</v>
      </c>
      <c r="P809" s="8">
        <v>107</v>
      </c>
      <c r="Q809" s="7">
        <v>1791</v>
      </c>
      <c r="R809" s="7">
        <v>7</v>
      </c>
      <c r="S809" s="7">
        <v>7</v>
      </c>
      <c r="U809" s="31" t="s">
        <v>75</v>
      </c>
      <c r="V809" s="31" t="s">
        <v>147</v>
      </c>
      <c r="Y809" s="32" t="s">
        <v>1153</v>
      </c>
      <c r="Z809" s="43">
        <v>487</v>
      </c>
      <c r="AA809" s="43">
        <v>92</v>
      </c>
      <c r="AC809">
        <v>251</v>
      </c>
      <c r="AD809">
        <v>128</v>
      </c>
      <c r="AE809" s="12">
        <v>1791</v>
      </c>
      <c r="AF809" s="12">
        <v>7</v>
      </c>
      <c r="AG809" s="12">
        <v>7</v>
      </c>
      <c r="AH809" s="12">
        <v>51</v>
      </c>
      <c r="AI809"/>
      <c r="AJ809" t="s">
        <v>1299</v>
      </c>
      <c r="AK809"/>
      <c r="AL809" s="32"/>
      <c r="AM809" s="32"/>
      <c r="AN809" s="32" t="s">
        <v>1153</v>
      </c>
      <c r="AO809">
        <v>425</v>
      </c>
      <c r="AP809">
        <v>65</v>
      </c>
      <c r="AR809" s="6">
        <f t="shared" si="48"/>
        <v>1887.8100000000002</v>
      </c>
      <c r="AS809" s="6">
        <f t="shared" si="49"/>
        <v>-135.21333333333337</v>
      </c>
      <c r="AT809" s="6">
        <f t="shared" si="50"/>
        <v>-67.726666666666674</v>
      </c>
      <c r="AU809" s="6">
        <f t="shared" si="51"/>
        <v>203.61999999999998</v>
      </c>
    </row>
    <row r="810" spans="1:47" x14ac:dyDescent="0.35">
      <c r="A810">
        <v>218</v>
      </c>
      <c r="B810">
        <v>112</v>
      </c>
      <c r="C810" s="12">
        <v>1791</v>
      </c>
      <c r="D810" s="12">
        <v>7</v>
      </c>
      <c r="E810" s="12">
        <v>8</v>
      </c>
      <c r="F810"/>
      <c r="G810" t="s">
        <v>45</v>
      </c>
      <c r="H810" t="s">
        <v>160</v>
      </c>
      <c r="I810" t="s">
        <v>24</v>
      </c>
      <c r="J810" s="32" t="s">
        <v>1384</v>
      </c>
      <c r="K810" t="s">
        <v>25</v>
      </c>
      <c r="L810" s="5">
        <v>41</v>
      </c>
      <c r="M810" s="5">
        <v>81</v>
      </c>
      <c r="O810" s="8">
        <v>217</v>
      </c>
      <c r="P810" s="8">
        <v>102</v>
      </c>
      <c r="Q810" s="7">
        <v>1791</v>
      </c>
      <c r="R810" s="7">
        <v>7</v>
      </c>
      <c r="S810" s="7">
        <v>8</v>
      </c>
      <c r="U810" s="31" t="s">
        <v>45</v>
      </c>
      <c r="V810" s="31" t="s">
        <v>160</v>
      </c>
      <c r="W810" s="32" t="s">
        <v>24</v>
      </c>
      <c r="X810" s="32" t="s">
        <v>1384</v>
      </c>
      <c r="Z810" s="43">
        <v>20</v>
      </c>
      <c r="AA810" s="43">
        <v>21</v>
      </c>
      <c r="AC810"/>
      <c r="AD810"/>
      <c r="AE810" s="12"/>
      <c r="AF810" s="12"/>
      <c r="AG810" s="12"/>
      <c r="AH810" s="12"/>
      <c r="AI810"/>
      <c r="AJ810"/>
      <c r="AK810"/>
      <c r="AL810" s="32"/>
      <c r="AM810" s="32"/>
      <c r="AN810" s="32"/>
      <c r="AO810"/>
      <c r="AP810"/>
      <c r="AR810" s="6">
        <f t="shared" si="48"/>
        <v>62.02</v>
      </c>
      <c r="AS810" s="6">
        <f t="shared" si="49"/>
        <v>-14.245555555555557</v>
      </c>
      <c r="AT810" s="6">
        <f t="shared" si="50"/>
        <v>-7.0277777777777786</v>
      </c>
      <c r="AU810" s="6">
        <f t="shared" si="51"/>
        <v>20.673333333333332</v>
      </c>
    </row>
    <row r="811" spans="1:47" x14ac:dyDescent="0.35">
      <c r="A811">
        <v>218</v>
      </c>
      <c r="B811">
        <v>112</v>
      </c>
      <c r="C811" s="12">
        <v>1791</v>
      </c>
      <c r="D811" s="12">
        <v>7</v>
      </c>
      <c r="E811" s="12">
        <v>8</v>
      </c>
      <c r="F811"/>
      <c r="G811" t="s">
        <v>140</v>
      </c>
      <c r="H811" t="s">
        <v>763</v>
      </c>
      <c r="I811" t="s">
        <v>655</v>
      </c>
      <c r="J811" t="s">
        <v>1384</v>
      </c>
      <c r="K811"/>
      <c r="L811" s="5">
        <v>134</v>
      </c>
      <c r="M811" s="5">
        <v>94</v>
      </c>
      <c r="O811" s="8">
        <v>160</v>
      </c>
      <c r="P811" s="8">
        <v>111</v>
      </c>
      <c r="Q811" s="7">
        <v>1791</v>
      </c>
      <c r="R811" s="7">
        <v>7</v>
      </c>
      <c r="S811" s="7">
        <v>8</v>
      </c>
      <c r="U811" s="31" t="s">
        <v>1146</v>
      </c>
      <c r="V811" s="31" t="s">
        <v>763</v>
      </c>
      <c r="W811" s="32" t="s">
        <v>1091</v>
      </c>
      <c r="X811" t="s">
        <v>1384</v>
      </c>
      <c r="Z811" s="43">
        <v>67</v>
      </c>
      <c r="AA811" s="43">
        <v>47</v>
      </c>
      <c r="AC811">
        <v>251</v>
      </c>
      <c r="AD811">
        <v>128</v>
      </c>
      <c r="AE811" s="12">
        <v>1791</v>
      </c>
      <c r="AF811" s="12">
        <v>7</v>
      </c>
      <c r="AG811" s="12">
        <v>8</v>
      </c>
      <c r="AH811" s="12">
        <v>61</v>
      </c>
      <c r="AI811"/>
      <c r="AJ811" t="s">
        <v>140</v>
      </c>
      <c r="AK811" s="31" t="s">
        <v>763</v>
      </c>
      <c r="AL811" s="32" t="s">
        <v>1091</v>
      </c>
      <c r="AM811" t="s">
        <v>1384</v>
      </c>
      <c r="AN811" s="32"/>
      <c r="AO811">
        <v>57</v>
      </c>
      <c r="AP811">
        <v>44</v>
      </c>
      <c r="AR811" s="6">
        <f t="shared" si="48"/>
        <v>259.84999999999997</v>
      </c>
      <c r="AS811" s="6">
        <f t="shared" si="49"/>
        <v>-19.451111111111135</v>
      </c>
      <c r="AT811" s="6">
        <f t="shared" si="50"/>
        <v>-10.195555555555567</v>
      </c>
      <c r="AU811" s="6">
        <f t="shared" si="51"/>
        <v>29.176666666666645</v>
      </c>
    </row>
    <row r="812" spans="1:47" x14ac:dyDescent="0.35">
      <c r="A812">
        <v>245</v>
      </c>
      <c r="B812">
        <v>126</v>
      </c>
      <c r="C812" s="12">
        <v>1791</v>
      </c>
      <c r="D812" s="12">
        <v>7</v>
      </c>
      <c r="E812" s="12">
        <v>8</v>
      </c>
      <c r="F812"/>
      <c r="G812" t="s">
        <v>140</v>
      </c>
      <c r="H812" t="s">
        <v>762</v>
      </c>
      <c r="I812" t="s">
        <v>24</v>
      </c>
      <c r="J812" s="32" t="s">
        <v>1384</v>
      </c>
      <c r="K812" t="s">
        <v>25</v>
      </c>
      <c r="L812" s="5">
        <v>127</v>
      </c>
      <c r="M812" s="5">
        <v>10</v>
      </c>
      <c r="O812" s="8">
        <v>210</v>
      </c>
      <c r="P812" s="8">
        <v>82</v>
      </c>
      <c r="Q812" s="7">
        <v>1791</v>
      </c>
      <c r="R812" s="7">
        <v>7</v>
      </c>
      <c r="S812" s="7">
        <v>8</v>
      </c>
      <c r="T812" s="7" t="s">
        <v>73</v>
      </c>
      <c r="U812" s="31" t="s">
        <v>140</v>
      </c>
      <c r="V812" s="31" t="s">
        <v>762</v>
      </c>
      <c r="W812" s="32" t="s">
        <v>358</v>
      </c>
      <c r="X812" s="32" t="s">
        <v>1384</v>
      </c>
      <c r="Z812" s="43">
        <v>63</v>
      </c>
      <c r="AA812" s="43">
        <v>56</v>
      </c>
      <c r="AC812">
        <v>251</v>
      </c>
      <c r="AD812">
        <v>128</v>
      </c>
      <c r="AE812" s="12">
        <v>1791</v>
      </c>
      <c r="AF812" s="12">
        <v>7</v>
      </c>
      <c r="AG812" s="12">
        <v>8</v>
      </c>
      <c r="AH812" s="12">
        <v>61</v>
      </c>
      <c r="AI812"/>
      <c r="AJ812" t="s">
        <v>140</v>
      </c>
      <c r="AK812" t="s">
        <v>762</v>
      </c>
      <c r="AL812" s="32" t="s">
        <v>358</v>
      </c>
      <c r="AM812" s="32" t="s">
        <v>1384</v>
      </c>
      <c r="AN812" s="32"/>
      <c r="AO812">
        <v>93</v>
      </c>
      <c r="AP812">
        <v>82</v>
      </c>
      <c r="AR812" s="6">
        <f t="shared" si="48"/>
        <v>284.47999999999996</v>
      </c>
      <c r="AS812" s="6">
        <f t="shared" si="49"/>
        <v>-0.6644444444444616</v>
      </c>
      <c r="AT812" s="6">
        <f t="shared" si="50"/>
        <v>0.11777777777776918</v>
      </c>
      <c r="AU812" s="6">
        <f t="shared" si="51"/>
        <v>1.0066666666666539</v>
      </c>
    </row>
    <row r="813" spans="1:47" x14ac:dyDescent="0.35">
      <c r="A813">
        <v>218</v>
      </c>
      <c r="B813">
        <v>112</v>
      </c>
      <c r="C813" s="12">
        <v>1791</v>
      </c>
      <c r="D813" s="12">
        <v>7</v>
      </c>
      <c r="E813" s="12">
        <v>9</v>
      </c>
      <c r="F813"/>
      <c r="G813" t="s">
        <v>110</v>
      </c>
      <c r="H813" t="s">
        <v>44</v>
      </c>
      <c r="I813" t="s">
        <v>24</v>
      </c>
      <c r="J813" s="32" t="s">
        <v>1384</v>
      </c>
      <c r="K813" t="s">
        <v>260</v>
      </c>
      <c r="L813" s="5">
        <v>1635</v>
      </c>
      <c r="M813" s="5">
        <v>31</v>
      </c>
      <c r="O813" s="8">
        <v>217</v>
      </c>
      <c r="P813" s="8">
        <v>107</v>
      </c>
      <c r="Q813" s="7">
        <v>1791</v>
      </c>
      <c r="R813" s="7">
        <v>7</v>
      </c>
      <c r="S813" s="7">
        <v>9</v>
      </c>
      <c r="U813" s="31" t="s">
        <v>110</v>
      </c>
      <c r="V813" s="31" t="s">
        <v>44</v>
      </c>
      <c r="W813" s="32" t="s">
        <v>24</v>
      </c>
      <c r="X813" s="32" t="s">
        <v>1384</v>
      </c>
      <c r="Y813" s="32" t="s">
        <v>260</v>
      </c>
      <c r="Z813" s="43">
        <v>817</v>
      </c>
      <c r="AA813" s="43">
        <v>66</v>
      </c>
      <c r="AC813">
        <v>251</v>
      </c>
      <c r="AD813">
        <v>128</v>
      </c>
      <c r="AE813" s="12">
        <v>1791</v>
      </c>
      <c r="AF813" s="12">
        <v>7</v>
      </c>
      <c r="AG813" s="12">
        <v>9</v>
      </c>
      <c r="AH813" s="12">
        <v>62</v>
      </c>
      <c r="AI813"/>
      <c r="AJ813" t="s">
        <v>110</v>
      </c>
      <c r="AK813" t="s">
        <v>44</v>
      </c>
      <c r="AL813" s="32" t="s">
        <v>24</v>
      </c>
      <c r="AM813" s="32" t="s">
        <v>1384</v>
      </c>
      <c r="AN813" s="32" t="s">
        <v>260</v>
      </c>
      <c r="AO813">
        <v>1301</v>
      </c>
      <c r="AP813">
        <v>28</v>
      </c>
      <c r="AR813" s="6">
        <f t="shared" si="48"/>
        <v>3754.25</v>
      </c>
      <c r="AS813" s="6">
        <f t="shared" si="49"/>
        <v>33.245555555555427</v>
      </c>
      <c r="AT813" s="6">
        <f t="shared" si="50"/>
        <v>16.967777777777716</v>
      </c>
      <c r="AU813" s="6">
        <f t="shared" si="51"/>
        <v>-49.863333333333486</v>
      </c>
    </row>
    <row r="814" spans="1:47" x14ac:dyDescent="0.35">
      <c r="A814">
        <v>245</v>
      </c>
      <c r="B814">
        <v>126</v>
      </c>
      <c r="C814" s="12">
        <v>1791</v>
      </c>
      <c r="D814" s="12">
        <v>7</v>
      </c>
      <c r="E814" s="12">
        <v>9</v>
      </c>
      <c r="F814"/>
      <c r="G814" t="s">
        <v>183</v>
      </c>
      <c r="H814" t="s">
        <v>184</v>
      </c>
      <c r="I814" t="s">
        <v>24</v>
      </c>
      <c r="J814" s="32" t="s">
        <v>1384</v>
      </c>
      <c r="K814"/>
      <c r="L814" s="5">
        <v>189</v>
      </c>
      <c r="M814" s="5">
        <v>81</v>
      </c>
      <c r="O814" s="8">
        <v>218</v>
      </c>
      <c r="P814" s="8">
        <v>111</v>
      </c>
      <c r="Q814" s="7">
        <v>1791</v>
      </c>
      <c r="R814" s="7">
        <v>7</v>
      </c>
      <c r="S814" s="7">
        <v>11</v>
      </c>
      <c r="U814" s="31" t="s">
        <v>183</v>
      </c>
      <c r="V814" s="31" t="s">
        <v>184</v>
      </c>
      <c r="W814" s="31" t="s">
        <v>24</v>
      </c>
      <c r="X814" s="32" t="s">
        <v>1384</v>
      </c>
      <c r="Z814" s="43">
        <v>94</v>
      </c>
      <c r="AA814" s="43">
        <v>91</v>
      </c>
      <c r="AC814">
        <v>251</v>
      </c>
      <c r="AD814">
        <v>128</v>
      </c>
      <c r="AE814" s="12">
        <v>1791</v>
      </c>
      <c r="AF814" s="12">
        <v>7</v>
      </c>
      <c r="AG814" s="12">
        <v>11</v>
      </c>
      <c r="AH814" s="12">
        <v>62</v>
      </c>
      <c r="AI814"/>
      <c r="AJ814" t="s">
        <v>183</v>
      </c>
      <c r="AK814" t="s">
        <v>184</v>
      </c>
      <c r="AL814" s="31" t="s">
        <v>24</v>
      </c>
      <c r="AM814" s="32" t="s">
        <v>1384</v>
      </c>
      <c r="AN814" s="32"/>
      <c r="AO814">
        <v>95</v>
      </c>
      <c r="AP814">
        <v>45</v>
      </c>
      <c r="AR814" s="6">
        <f t="shared" si="48"/>
        <v>380.17</v>
      </c>
      <c r="AS814" s="6">
        <f t="shared" si="49"/>
        <v>-20.84555555555556</v>
      </c>
      <c r="AT814" s="6">
        <f t="shared" si="50"/>
        <v>-10.327777777777781</v>
      </c>
      <c r="AU814" s="6">
        <f t="shared" si="51"/>
        <v>31.27333333333333</v>
      </c>
    </row>
    <row r="815" spans="1:47" x14ac:dyDescent="0.35">
      <c r="A815">
        <v>245</v>
      </c>
      <c r="B815">
        <v>126</v>
      </c>
      <c r="C815" s="12">
        <v>1791</v>
      </c>
      <c r="D815" s="12">
        <v>7</v>
      </c>
      <c r="E815" s="12">
        <v>11</v>
      </c>
      <c r="F815"/>
      <c r="G815" t="s">
        <v>134</v>
      </c>
      <c r="H815" t="s">
        <v>211</v>
      </c>
      <c r="I815" t="s">
        <v>24</v>
      </c>
      <c r="J815" s="32" t="s">
        <v>1384</v>
      </c>
      <c r="K815" t="s">
        <v>260</v>
      </c>
      <c r="L815" s="5">
        <v>502</v>
      </c>
      <c r="M815" s="5">
        <v>44</v>
      </c>
      <c r="O815" s="8">
        <v>219</v>
      </c>
      <c r="P815" s="8">
        <v>112</v>
      </c>
      <c r="Q815" s="7">
        <v>1791</v>
      </c>
      <c r="R815" s="7">
        <v>7</v>
      </c>
      <c r="S815" s="7">
        <v>13</v>
      </c>
      <c r="U815" s="31" t="s">
        <v>134</v>
      </c>
      <c r="V815" s="31" t="s">
        <v>211</v>
      </c>
      <c r="W815" s="32" t="s">
        <v>24</v>
      </c>
      <c r="X815" s="32" t="s">
        <v>1384</v>
      </c>
      <c r="Y815" s="32" t="s">
        <v>260</v>
      </c>
      <c r="Z815" s="43">
        <v>251</v>
      </c>
      <c r="AA815" s="43">
        <v>22</v>
      </c>
      <c r="AC815">
        <v>251</v>
      </c>
      <c r="AD815">
        <v>128</v>
      </c>
      <c r="AE815" s="12">
        <v>1791</v>
      </c>
      <c r="AF815" s="12">
        <v>7</v>
      </c>
      <c r="AG815" s="12">
        <v>13</v>
      </c>
      <c r="AH815" s="12">
        <v>71</v>
      </c>
      <c r="AI815"/>
      <c r="AJ815" t="s">
        <v>134</v>
      </c>
      <c r="AK815" t="s">
        <v>211</v>
      </c>
      <c r="AL815" s="32" t="s">
        <v>24</v>
      </c>
      <c r="AM815" s="32" t="s">
        <v>1384</v>
      </c>
      <c r="AN815" s="32" t="s">
        <v>260</v>
      </c>
      <c r="AO815">
        <v>425</v>
      </c>
      <c r="AP815">
        <v>56</v>
      </c>
      <c r="AR815" s="6">
        <f t="shared" si="48"/>
        <v>1179.22</v>
      </c>
      <c r="AS815" s="6">
        <f t="shared" si="49"/>
        <v>21.657777777777763</v>
      </c>
      <c r="AT815" s="6">
        <f t="shared" si="50"/>
        <v>10.608888888888883</v>
      </c>
      <c r="AU815" s="6">
        <f t="shared" si="51"/>
        <v>-32.486666666666679</v>
      </c>
    </row>
    <row r="816" spans="1:47" x14ac:dyDescent="0.35">
      <c r="A816">
        <v>219</v>
      </c>
      <c r="B816">
        <v>113</v>
      </c>
      <c r="C816" s="12">
        <v>1791</v>
      </c>
      <c r="D816" s="12">
        <v>7</v>
      </c>
      <c r="E816" s="12">
        <v>11</v>
      </c>
      <c r="F816"/>
      <c r="G816" t="s">
        <v>134</v>
      </c>
      <c r="H816" t="s">
        <v>211</v>
      </c>
      <c r="I816" t="s">
        <v>24</v>
      </c>
      <c r="J816" s="32" t="s">
        <v>1384</v>
      </c>
      <c r="K816" t="s">
        <v>260</v>
      </c>
      <c r="L816" s="5">
        <v>62</v>
      </c>
      <c r="M816" s="5">
        <v>43</v>
      </c>
      <c r="O816" s="8">
        <v>120</v>
      </c>
      <c r="P816" s="8">
        <v>112</v>
      </c>
      <c r="Q816" s="7">
        <v>1791</v>
      </c>
      <c r="R816" s="7">
        <v>7</v>
      </c>
      <c r="S816" s="7">
        <v>13</v>
      </c>
      <c r="U816" s="31" t="s">
        <v>134</v>
      </c>
      <c r="V816" s="31" t="s">
        <v>211</v>
      </c>
      <c r="W816" s="32" t="s">
        <v>24</v>
      </c>
      <c r="X816" s="32" t="s">
        <v>1384</v>
      </c>
      <c r="Y816" s="32" t="s">
        <v>260</v>
      </c>
      <c r="Z816" s="43">
        <v>31</v>
      </c>
      <c r="AA816" s="43">
        <v>22</v>
      </c>
      <c r="AC816">
        <v>251</v>
      </c>
      <c r="AD816">
        <v>128</v>
      </c>
      <c r="AE816" s="12">
        <v>1791</v>
      </c>
      <c r="AF816" s="12">
        <v>7</v>
      </c>
      <c r="AG816" s="12">
        <v>13</v>
      </c>
      <c r="AH816" s="12">
        <v>72</v>
      </c>
      <c r="AI816"/>
      <c r="AJ816" t="s">
        <v>134</v>
      </c>
      <c r="AK816" t="s">
        <v>211</v>
      </c>
      <c r="AL816" s="32" t="s">
        <v>24</v>
      </c>
      <c r="AM816" s="32" t="s">
        <v>1384</v>
      </c>
      <c r="AN816" s="32" t="s">
        <v>260</v>
      </c>
      <c r="AO816">
        <v>1</v>
      </c>
      <c r="AP816"/>
      <c r="AR816" s="6">
        <f t="shared" si="48"/>
        <v>94.65</v>
      </c>
      <c r="AS816" s="6">
        <f t="shared" si="49"/>
        <v>-20.36333333333333</v>
      </c>
      <c r="AT816" s="6">
        <f t="shared" si="50"/>
        <v>-10.396666666666665</v>
      </c>
      <c r="AU816" s="6">
        <f t="shared" si="51"/>
        <v>30.55</v>
      </c>
    </row>
    <row r="817" spans="1:47" x14ac:dyDescent="0.35">
      <c r="A817">
        <v>218</v>
      </c>
      <c r="B817">
        <v>112</v>
      </c>
      <c r="C817" s="12">
        <v>1791</v>
      </c>
      <c r="D817" s="12">
        <v>7</v>
      </c>
      <c r="E817" s="12">
        <v>12</v>
      </c>
      <c r="F817"/>
      <c r="G817" t="s">
        <v>144</v>
      </c>
      <c r="H817" t="s">
        <v>765</v>
      </c>
      <c r="I817" t="s">
        <v>30</v>
      </c>
      <c r="J817" t="s">
        <v>1384</v>
      </c>
      <c r="K817"/>
      <c r="L817" s="5">
        <v>400</v>
      </c>
      <c r="M817" s="5"/>
      <c r="O817" s="8">
        <v>218</v>
      </c>
      <c r="P817" s="8">
        <v>111</v>
      </c>
      <c r="Q817" s="7">
        <v>1791</v>
      </c>
      <c r="R817" s="7">
        <v>7</v>
      </c>
      <c r="S817" s="7">
        <v>12</v>
      </c>
      <c r="U817" s="31" t="s">
        <v>144</v>
      </c>
      <c r="V817" t="s">
        <v>765</v>
      </c>
      <c r="W817" s="32" t="s">
        <v>1091</v>
      </c>
      <c r="X817" t="s">
        <v>1384</v>
      </c>
      <c r="Z817" s="43">
        <v>200</v>
      </c>
      <c r="AC817">
        <v>251</v>
      </c>
      <c r="AD817">
        <v>128</v>
      </c>
      <c r="AE817" s="12">
        <v>1791</v>
      </c>
      <c r="AF817" s="12">
        <v>7</v>
      </c>
      <c r="AG817" s="12">
        <v>12</v>
      </c>
      <c r="AH817" s="12">
        <v>70</v>
      </c>
      <c r="AI817"/>
      <c r="AJ817" t="s">
        <v>144</v>
      </c>
      <c r="AK817" t="s">
        <v>765</v>
      </c>
      <c r="AL817" s="32" t="s">
        <v>1091</v>
      </c>
      <c r="AM817" t="s">
        <v>1384</v>
      </c>
      <c r="AN817" s="32"/>
      <c r="AO817">
        <v>108</v>
      </c>
      <c r="AP817"/>
      <c r="AR817" s="6">
        <f t="shared" si="48"/>
        <v>708</v>
      </c>
      <c r="AS817" s="6">
        <f t="shared" si="49"/>
        <v>-85.333333333333371</v>
      </c>
      <c r="AT817" s="6">
        <f t="shared" si="50"/>
        <v>-42.666666666666686</v>
      </c>
      <c r="AU817" s="6">
        <f t="shared" si="51"/>
        <v>128</v>
      </c>
    </row>
    <row r="818" spans="1:47" x14ac:dyDescent="0.35">
      <c r="A818">
        <v>247</v>
      </c>
      <c r="B818">
        <v>127</v>
      </c>
      <c r="C818" s="12">
        <v>1791</v>
      </c>
      <c r="D818" s="12">
        <v>7</v>
      </c>
      <c r="E818" s="12">
        <v>12</v>
      </c>
      <c r="F818"/>
      <c r="G818" t="s">
        <v>147</v>
      </c>
      <c r="H818" t="s">
        <v>764</v>
      </c>
      <c r="I818" t="s">
        <v>216</v>
      </c>
      <c r="J818" s="32" t="s">
        <v>1386</v>
      </c>
      <c r="K818" t="s">
        <v>25</v>
      </c>
      <c r="L818" s="5">
        <v>685</v>
      </c>
      <c r="M818" s="5">
        <v>93</v>
      </c>
      <c r="O818" s="8">
        <v>197</v>
      </c>
      <c r="P818" s="8">
        <v>112</v>
      </c>
      <c r="Q818" s="7">
        <v>1791</v>
      </c>
      <c r="R818" s="7">
        <v>7</v>
      </c>
      <c r="S818" s="7">
        <v>12</v>
      </c>
      <c r="U818" s="31" t="s">
        <v>147</v>
      </c>
      <c r="V818" s="31" t="s">
        <v>764</v>
      </c>
      <c r="W818" s="32" t="s">
        <v>216</v>
      </c>
      <c r="X818" s="32" t="s">
        <v>1386</v>
      </c>
      <c r="Z818" s="43">
        <v>342</v>
      </c>
      <c r="AA818" s="43">
        <v>97</v>
      </c>
      <c r="AC818">
        <v>251</v>
      </c>
      <c r="AD818">
        <v>128</v>
      </c>
      <c r="AE818" s="12">
        <v>1791</v>
      </c>
      <c r="AF818" s="12">
        <v>7</v>
      </c>
      <c r="AG818" s="12">
        <v>12</v>
      </c>
      <c r="AH818" s="12">
        <v>69</v>
      </c>
      <c r="AI818"/>
      <c r="AJ818" t="s">
        <v>147</v>
      </c>
      <c r="AK818" t="s">
        <v>764</v>
      </c>
      <c r="AL818" s="32" t="s">
        <v>216</v>
      </c>
      <c r="AM818" s="32" t="s">
        <v>1386</v>
      </c>
      <c r="AN818" s="32"/>
      <c r="AO818">
        <v>203</v>
      </c>
      <c r="AP818">
        <v>67</v>
      </c>
      <c r="AR818" s="6">
        <f t="shared" si="48"/>
        <v>1232.57</v>
      </c>
      <c r="AS818" s="6">
        <f t="shared" si="49"/>
        <v>-138.12111111111113</v>
      </c>
      <c r="AT818" s="6">
        <f t="shared" si="50"/>
        <v>-69.02555555555557</v>
      </c>
      <c r="AU818" s="6">
        <f t="shared" si="51"/>
        <v>207.18666666666664</v>
      </c>
    </row>
    <row r="819" spans="1:47" x14ac:dyDescent="0.35">
      <c r="A819">
        <v>218</v>
      </c>
      <c r="B819">
        <v>112</v>
      </c>
      <c r="C819" s="12">
        <v>1791</v>
      </c>
      <c r="D819" s="12">
        <v>7</v>
      </c>
      <c r="E819" s="12">
        <v>12</v>
      </c>
      <c r="F819"/>
      <c r="G819" t="s">
        <v>807</v>
      </c>
      <c r="H819" t="s">
        <v>771</v>
      </c>
      <c r="I819" t="s">
        <v>83</v>
      </c>
      <c r="J819" t="s">
        <v>1384</v>
      </c>
      <c r="K819"/>
      <c r="L819" s="5">
        <v>1959</v>
      </c>
      <c r="M819" s="5">
        <v>55</v>
      </c>
      <c r="O819" s="8">
        <v>217</v>
      </c>
      <c r="P819" s="8">
        <v>101</v>
      </c>
      <c r="Q819" s="7">
        <v>1791</v>
      </c>
      <c r="R819" s="7">
        <v>7</v>
      </c>
      <c r="S819" s="7">
        <v>12</v>
      </c>
      <c r="U819" s="31" t="s">
        <v>807</v>
      </c>
      <c r="V819" s="31" t="s">
        <v>771</v>
      </c>
      <c r="W819" s="32" t="s">
        <v>854</v>
      </c>
      <c r="X819" t="s">
        <v>1384</v>
      </c>
      <c r="Z819" s="43">
        <v>979</v>
      </c>
      <c r="AA819" s="43">
        <v>78</v>
      </c>
      <c r="AC819">
        <v>251</v>
      </c>
      <c r="AD819">
        <v>128</v>
      </c>
      <c r="AE819" s="12">
        <v>1791</v>
      </c>
      <c r="AF819" s="12">
        <v>7</v>
      </c>
      <c r="AG819" s="12">
        <v>12</v>
      </c>
      <c r="AH819" s="12">
        <v>69</v>
      </c>
      <c r="AI819"/>
      <c r="AJ819" t="s">
        <v>807</v>
      </c>
      <c r="AK819" t="s">
        <v>771</v>
      </c>
      <c r="AL819" s="32" t="s">
        <v>854</v>
      </c>
      <c r="AM819" t="s">
        <v>1384</v>
      </c>
      <c r="AN819" s="32"/>
      <c r="AO819">
        <v>608</v>
      </c>
      <c r="AP819">
        <v>1</v>
      </c>
      <c r="AR819" s="6">
        <f t="shared" si="48"/>
        <v>3547.3400000000006</v>
      </c>
      <c r="AS819" s="6">
        <f t="shared" si="49"/>
        <v>-382.95444444444416</v>
      </c>
      <c r="AT819" s="6">
        <f t="shared" si="50"/>
        <v>-191.25222222222209</v>
      </c>
      <c r="AU819" s="6">
        <f t="shared" si="51"/>
        <v>574.43666666666672</v>
      </c>
    </row>
    <row r="820" spans="1:47" x14ac:dyDescent="0.35">
      <c r="A820">
        <v>219</v>
      </c>
      <c r="B820">
        <v>113</v>
      </c>
      <c r="C820" s="12">
        <v>1791</v>
      </c>
      <c r="D820" s="12">
        <v>7</v>
      </c>
      <c r="E820" s="12">
        <v>12</v>
      </c>
      <c r="F820"/>
      <c r="G820" t="s">
        <v>140</v>
      </c>
      <c r="H820" t="s">
        <v>762</v>
      </c>
      <c r="I820" t="s">
        <v>24</v>
      </c>
      <c r="J820" s="32" t="s">
        <v>1384</v>
      </c>
      <c r="K820" t="s">
        <v>25</v>
      </c>
      <c r="L820" s="5">
        <v>13343</v>
      </c>
      <c r="M820" s="5">
        <v>46</v>
      </c>
      <c r="O820" s="8">
        <v>217</v>
      </c>
      <c r="P820" s="8">
        <v>111</v>
      </c>
      <c r="Q820" s="7">
        <v>1791</v>
      </c>
      <c r="R820" s="7">
        <v>7</v>
      </c>
      <c r="S820" s="7">
        <v>12</v>
      </c>
      <c r="T820" s="7" t="s">
        <v>73</v>
      </c>
      <c r="U820" s="31" t="s">
        <v>140</v>
      </c>
      <c r="V820" s="31" t="s">
        <v>762</v>
      </c>
      <c r="W820" s="32" t="s">
        <v>358</v>
      </c>
      <c r="X820" s="32" t="s">
        <v>1384</v>
      </c>
      <c r="Z820" s="43">
        <v>6671</v>
      </c>
      <c r="AA820" s="43">
        <v>74</v>
      </c>
      <c r="AC820">
        <v>251</v>
      </c>
      <c r="AD820">
        <v>128</v>
      </c>
      <c r="AE820" s="12">
        <v>1791</v>
      </c>
      <c r="AF820" s="12">
        <v>7</v>
      </c>
      <c r="AG820" s="12">
        <v>12</v>
      </c>
      <c r="AH820" s="12">
        <v>69</v>
      </c>
      <c r="AI820"/>
      <c r="AJ820" t="s">
        <v>140</v>
      </c>
      <c r="AK820" t="s">
        <v>762</v>
      </c>
      <c r="AL820" s="32" t="s">
        <v>358</v>
      </c>
      <c r="AM820" s="32" t="s">
        <v>1384</v>
      </c>
      <c r="AN820" s="32"/>
      <c r="AO820">
        <v>5403</v>
      </c>
      <c r="AP820">
        <v>78</v>
      </c>
      <c r="AR820" s="6">
        <f t="shared" si="48"/>
        <v>25418.98</v>
      </c>
      <c r="AS820" s="6">
        <f t="shared" si="49"/>
        <v>-2046.1355555555556</v>
      </c>
      <c r="AT820" s="6">
        <f t="shared" si="50"/>
        <v>-1022.7977777777778</v>
      </c>
      <c r="AU820" s="6">
        <f t="shared" si="51"/>
        <v>3069.2133333333318</v>
      </c>
    </row>
    <row r="821" spans="1:47" x14ac:dyDescent="0.35">
      <c r="A821">
        <v>219</v>
      </c>
      <c r="B821">
        <v>113</v>
      </c>
      <c r="C821" s="12">
        <v>1791</v>
      </c>
      <c r="D821" s="12">
        <v>7</v>
      </c>
      <c r="E821" s="12">
        <v>12</v>
      </c>
      <c r="F821"/>
      <c r="G821" t="s">
        <v>161</v>
      </c>
      <c r="H821" t="s">
        <v>753</v>
      </c>
      <c r="I821" t="s">
        <v>24</v>
      </c>
      <c r="J821" s="32" t="s">
        <v>1384</v>
      </c>
      <c r="K821"/>
      <c r="L821" s="5">
        <v>2194</v>
      </c>
      <c r="M821" s="5">
        <v>73</v>
      </c>
      <c r="O821" s="8">
        <v>219</v>
      </c>
      <c r="P821" s="8">
        <v>111</v>
      </c>
      <c r="Q821" s="7">
        <v>1791</v>
      </c>
      <c r="R821" s="7">
        <v>7</v>
      </c>
      <c r="S821" s="7">
        <v>12</v>
      </c>
      <c r="U821" s="31" t="s">
        <v>1154</v>
      </c>
      <c r="V821" s="31" t="s">
        <v>342</v>
      </c>
      <c r="W821" s="32" t="s">
        <v>24</v>
      </c>
      <c r="X821" s="32" t="s">
        <v>1384</v>
      </c>
      <c r="Z821" s="43">
        <v>1097</v>
      </c>
      <c r="AA821" s="43">
        <v>37</v>
      </c>
      <c r="AC821">
        <v>251</v>
      </c>
      <c r="AD821">
        <v>128</v>
      </c>
      <c r="AE821" s="12">
        <v>1791</v>
      </c>
      <c r="AF821" s="12">
        <v>7</v>
      </c>
      <c r="AG821" s="12">
        <v>12</v>
      </c>
      <c r="AH821" s="12">
        <v>70</v>
      </c>
      <c r="AI821"/>
      <c r="AJ821" t="s">
        <v>161</v>
      </c>
      <c r="AK821" t="s">
        <v>342</v>
      </c>
      <c r="AL821" s="32" t="s">
        <v>24</v>
      </c>
      <c r="AM821" s="32" t="s">
        <v>1384</v>
      </c>
      <c r="AN821" s="32"/>
      <c r="AO821">
        <v>1246</v>
      </c>
      <c r="AP821">
        <v>27</v>
      </c>
      <c r="AR821" s="6">
        <f t="shared" si="48"/>
        <v>4538.3700000000008</v>
      </c>
      <c r="AS821" s="6">
        <f t="shared" si="49"/>
        <v>-177.67666666666648</v>
      </c>
      <c r="AT821" s="6">
        <f t="shared" si="50"/>
        <v>-89.203333333333248</v>
      </c>
      <c r="AU821" s="6">
        <f t="shared" si="51"/>
        <v>266.52000000000021</v>
      </c>
    </row>
    <row r="822" spans="1:47" x14ac:dyDescent="0.35">
      <c r="A822">
        <v>219</v>
      </c>
      <c r="B822">
        <v>113</v>
      </c>
      <c r="C822" s="12">
        <v>1791</v>
      </c>
      <c r="D822" s="12">
        <v>7</v>
      </c>
      <c r="E822" s="12">
        <v>13</v>
      </c>
      <c r="F822"/>
      <c r="G822" t="s">
        <v>53</v>
      </c>
      <c r="H822" t="s">
        <v>412</v>
      </c>
      <c r="I822" t="s">
        <v>24</v>
      </c>
      <c r="J822" s="32" t="s">
        <v>1384</v>
      </c>
      <c r="K822"/>
      <c r="L822" s="5">
        <v>34</v>
      </c>
      <c r="M822" s="5">
        <v>12</v>
      </c>
      <c r="O822" s="8">
        <v>210</v>
      </c>
      <c r="P822" s="8">
        <v>62</v>
      </c>
      <c r="Q822" s="7">
        <v>1791</v>
      </c>
      <c r="R822" s="7">
        <v>7</v>
      </c>
      <c r="S822" s="7">
        <v>13</v>
      </c>
      <c r="U822" s="31" t="s">
        <v>53</v>
      </c>
      <c r="V822" s="31" t="s">
        <v>412</v>
      </c>
      <c r="W822" s="32" t="s">
        <v>24</v>
      </c>
      <c r="X822" s="32" t="s">
        <v>1384</v>
      </c>
      <c r="Z822" s="43">
        <v>17</v>
      </c>
      <c r="AA822" s="43">
        <v>6</v>
      </c>
      <c r="AC822"/>
      <c r="AD822"/>
      <c r="AE822" s="12"/>
      <c r="AF822" s="12"/>
      <c r="AG822" s="12"/>
      <c r="AH822" s="12"/>
      <c r="AI822"/>
      <c r="AJ822"/>
      <c r="AK822"/>
      <c r="AL822" s="32"/>
      <c r="AM822" s="32"/>
      <c r="AN822" s="32"/>
      <c r="AO822"/>
      <c r="AP822"/>
      <c r="AR822" s="6">
        <f t="shared" si="48"/>
        <v>51.18</v>
      </c>
      <c r="AS822" s="6">
        <f t="shared" si="49"/>
        <v>-11.373333333333333</v>
      </c>
      <c r="AT822" s="6">
        <f t="shared" si="50"/>
        <v>-5.746666666666667</v>
      </c>
      <c r="AU822" s="6">
        <f t="shared" si="51"/>
        <v>17.059999999999999</v>
      </c>
    </row>
    <row r="823" spans="1:47" x14ac:dyDescent="0.35">
      <c r="A823"/>
      <c r="B823"/>
      <c r="C823" s="12"/>
      <c r="D823" s="12"/>
      <c r="E823" s="12"/>
      <c r="F823"/>
      <c r="G823"/>
      <c r="H823"/>
      <c r="I823"/>
      <c r="J823" s="32"/>
      <c r="K823"/>
      <c r="L823" s="5"/>
      <c r="M823" s="5"/>
      <c r="AC823">
        <v>251</v>
      </c>
      <c r="AD823">
        <v>128</v>
      </c>
      <c r="AE823" s="12">
        <v>1791</v>
      </c>
      <c r="AF823" s="12">
        <v>7</v>
      </c>
      <c r="AG823" s="12">
        <v>12</v>
      </c>
      <c r="AH823" s="12">
        <v>70</v>
      </c>
      <c r="AI823"/>
      <c r="AJ823" t="s">
        <v>36</v>
      </c>
      <c r="AK823" t="s">
        <v>114</v>
      </c>
      <c r="AL823" s="32"/>
      <c r="AM823" s="32"/>
      <c r="AN823" s="32"/>
      <c r="AO823">
        <v>1850</v>
      </c>
      <c r="AP823"/>
      <c r="AR823" s="6">
        <f t="shared" si="48"/>
        <v>1850</v>
      </c>
      <c r="AS823" s="6">
        <f t="shared" si="49"/>
        <v>822.22222222222217</v>
      </c>
      <c r="AT823" s="6">
        <f t="shared" si="50"/>
        <v>411.11111111111109</v>
      </c>
      <c r="AU823" s="6">
        <f t="shared" si="51"/>
        <v>-1233.3333333333335</v>
      </c>
    </row>
    <row r="824" spans="1:47" x14ac:dyDescent="0.35">
      <c r="A824"/>
      <c r="B824"/>
      <c r="C824" s="12"/>
      <c r="D824" s="12"/>
      <c r="E824" s="12"/>
      <c r="F824"/>
      <c r="G824"/>
      <c r="H824"/>
      <c r="I824"/>
      <c r="J824" s="32"/>
      <c r="K824"/>
      <c r="L824" s="5"/>
      <c r="M824" s="5"/>
      <c r="AC824">
        <v>251</v>
      </c>
      <c r="AD824">
        <v>128</v>
      </c>
      <c r="AE824" s="12">
        <v>1791</v>
      </c>
      <c r="AF824" s="12">
        <v>7</v>
      </c>
      <c r="AG824" s="12">
        <v>13</v>
      </c>
      <c r="AH824" s="12">
        <v>71</v>
      </c>
      <c r="AI824"/>
      <c r="AJ824" t="s">
        <v>101</v>
      </c>
      <c r="AK824" t="s">
        <v>1300</v>
      </c>
      <c r="AL824" s="32"/>
      <c r="AM824" s="32"/>
      <c r="AN824" s="32"/>
      <c r="AO824">
        <v>1</v>
      </c>
      <c r="AP824">
        <v>51</v>
      </c>
      <c r="AR824" s="6">
        <f t="shared" si="48"/>
        <v>1.51</v>
      </c>
      <c r="AS824" s="6">
        <f t="shared" si="49"/>
        <v>0.6711111111111111</v>
      </c>
      <c r="AT824" s="6">
        <f t="shared" si="50"/>
        <v>0.33555555555555555</v>
      </c>
      <c r="AU824" s="6">
        <f t="shared" si="51"/>
        <v>-1.0066666666666668</v>
      </c>
    </row>
    <row r="825" spans="1:47" x14ac:dyDescent="0.35">
      <c r="A825">
        <v>242</v>
      </c>
      <c r="B825">
        <v>124</v>
      </c>
      <c r="C825" s="12">
        <v>1791</v>
      </c>
      <c r="D825" s="12">
        <v>7</v>
      </c>
      <c r="E825" s="12">
        <v>13</v>
      </c>
      <c r="F825"/>
      <c r="G825" t="s">
        <v>39</v>
      </c>
      <c r="H825" t="s">
        <v>766</v>
      </c>
      <c r="I825" t="s">
        <v>333</v>
      </c>
      <c r="J825" t="s">
        <v>1384</v>
      </c>
      <c r="K825" s="32" t="s">
        <v>1155</v>
      </c>
      <c r="L825" s="5">
        <v>142</v>
      </c>
      <c r="M825" s="5">
        <v>22</v>
      </c>
      <c r="O825" s="8">
        <v>218</v>
      </c>
      <c r="P825" s="8">
        <v>107</v>
      </c>
      <c r="Q825" s="7">
        <v>1791</v>
      </c>
      <c r="R825" s="7">
        <v>7</v>
      </c>
      <c r="S825" s="7">
        <v>13</v>
      </c>
      <c r="U825" s="31" t="s">
        <v>39</v>
      </c>
      <c r="V825" s="31" t="s">
        <v>766</v>
      </c>
      <c r="W825" t="s">
        <v>333</v>
      </c>
      <c r="X825" t="s">
        <v>1384</v>
      </c>
      <c r="Y825" s="32" t="s">
        <v>1155</v>
      </c>
      <c r="Z825" s="43">
        <v>71</v>
      </c>
      <c r="AA825" s="43">
        <v>11</v>
      </c>
      <c r="AC825">
        <v>251</v>
      </c>
      <c r="AD825">
        <v>128</v>
      </c>
      <c r="AE825" s="12">
        <v>1791</v>
      </c>
      <c r="AF825" s="12">
        <v>7</v>
      </c>
      <c r="AG825" s="12">
        <v>13</v>
      </c>
      <c r="AH825" s="12">
        <v>72</v>
      </c>
      <c r="AI825"/>
      <c r="AJ825" t="s">
        <v>39</v>
      </c>
      <c r="AK825" t="s">
        <v>1301</v>
      </c>
      <c r="AL825" t="s">
        <v>333</v>
      </c>
      <c r="AM825" t="s">
        <v>1384</v>
      </c>
      <c r="AN825" s="32" t="s">
        <v>1155</v>
      </c>
      <c r="AO825">
        <v>38</v>
      </c>
      <c r="AP825">
        <v>40</v>
      </c>
      <c r="AR825" s="6">
        <f t="shared" si="48"/>
        <v>251.73000000000002</v>
      </c>
      <c r="AS825" s="6">
        <f t="shared" si="49"/>
        <v>-30.340000000000003</v>
      </c>
      <c r="AT825" s="6">
        <f t="shared" si="50"/>
        <v>-15.280000000000003</v>
      </c>
      <c r="AU825" s="6">
        <f t="shared" si="51"/>
        <v>45.51</v>
      </c>
    </row>
    <row r="826" spans="1:47" x14ac:dyDescent="0.35">
      <c r="A826">
        <v>188</v>
      </c>
      <c r="B826">
        <v>97</v>
      </c>
      <c r="C826" s="12">
        <v>1791</v>
      </c>
      <c r="D826" s="12">
        <v>7</v>
      </c>
      <c r="E826" s="12">
        <v>13</v>
      </c>
      <c r="F826"/>
      <c r="G826" t="s">
        <v>45</v>
      </c>
      <c r="H826" t="s">
        <v>178</v>
      </c>
      <c r="I826" t="s">
        <v>24</v>
      </c>
      <c r="J826" s="32" t="s">
        <v>1384</v>
      </c>
      <c r="K826" t="s">
        <v>25</v>
      </c>
      <c r="L826" s="5">
        <v>92</v>
      </c>
      <c r="M826" s="5">
        <v>26</v>
      </c>
      <c r="O826" s="8">
        <v>219</v>
      </c>
      <c r="P826" s="8">
        <v>111</v>
      </c>
      <c r="Q826" s="7">
        <v>1791</v>
      </c>
      <c r="R826" s="7">
        <v>7</v>
      </c>
      <c r="S826" s="7">
        <v>13</v>
      </c>
      <c r="U826" s="31" t="s">
        <v>45</v>
      </c>
      <c r="V826" s="31" t="s">
        <v>178</v>
      </c>
      <c r="W826" s="32" t="s">
        <v>24</v>
      </c>
      <c r="X826" s="32" t="s">
        <v>1384</v>
      </c>
      <c r="Y826" s="32" t="s">
        <v>25</v>
      </c>
      <c r="Z826" s="43">
        <v>46</v>
      </c>
      <c r="AA826" s="43">
        <v>14</v>
      </c>
      <c r="AC826">
        <v>251</v>
      </c>
      <c r="AD826">
        <v>128</v>
      </c>
      <c r="AE826" s="12">
        <v>1791</v>
      </c>
      <c r="AF826" s="12">
        <v>7</v>
      </c>
      <c r="AG826" s="12">
        <v>13</v>
      </c>
      <c r="AH826" s="12">
        <v>71</v>
      </c>
      <c r="AI826"/>
      <c r="AJ826" t="s">
        <v>45</v>
      </c>
      <c r="AK826" t="s">
        <v>178</v>
      </c>
      <c r="AL826" s="32" t="s">
        <v>24</v>
      </c>
      <c r="AM826" s="32" t="s">
        <v>1384</v>
      </c>
      <c r="AN826" s="32" t="s">
        <v>25</v>
      </c>
      <c r="AO826">
        <v>6</v>
      </c>
      <c r="AP826"/>
      <c r="AR826" s="6">
        <f t="shared" si="48"/>
        <v>144.39999999999998</v>
      </c>
      <c r="AS826" s="6">
        <f t="shared" si="49"/>
        <v>-28.082222222222239</v>
      </c>
      <c r="AT826" s="6">
        <f t="shared" si="50"/>
        <v>-14.171111111111118</v>
      </c>
      <c r="AU826" s="6">
        <f t="shared" si="51"/>
        <v>42.133333333333326</v>
      </c>
    </row>
    <row r="827" spans="1:47" x14ac:dyDescent="0.35">
      <c r="A827">
        <v>220</v>
      </c>
      <c r="B827">
        <v>113</v>
      </c>
      <c r="C827" s="12">
        <v>1791</v>
      </c>
      <c r="D827" s="12">
        <v>7</v>
      </c>
      <c r="E827" s="12">
        <v>14</v>
      </c>
      <c r="F827"/>
      <c r="G827" t="s">
        <v>263</v>
      </c>
      <c r="H827" t="s">
        <v>719</v>
      </c>
      <c r="I827" t="s">
        <v>24</v>
      </c>
      <c r="J827" s="32" t="s">
        <v>1384</v>
      </c>
      <c r="K827" s="32" t="s">
        <v>1156</v>
      </c>
      <c r="L827" s="5">
        <v>1642</v>
      </c>
      <c r="M827" s="5">
        <v>17</v>
      </c>
      <c r="O827" s="8">
        <v>220</v>
      </c>
      <c r="P827" s="8">
        <v>112</v>
      </c>
      <c r="Q827" s="7">
        <v>1791</v>
      </c>
      <c r="R827" s="7">
        <v>7</v>
      </c>
      <c r="S827" s="7">
        <v>14</v>
      </c>
      <c r="U827" s="31" t="s">
        <v>263</v>
      </c>
      <c r="V827" s="31" t="s">
        <v>1122</v>
      </c>
      <c r="W827" s="32" t="s">
        <v>24</v>
      </c>
      <c r="X827" s="32" t="s">
        <v>1384</v>
      </c>
      <c r="Y827" s="32" t="s">
        <v>1156</v>
      </c>
      <c r="Z827" s="43">
        <v>821</v>
      </c>
      <c r="AA827" s="43">
        <v>9</v>
      </c>
      <c r="AC827">
        <v>252</v>
      </c>
      <c r="AD827">
        <v>128</v>
      </c>
      <c r="AE827" s="12">
        <v>1791</v>
      </c>
      <c r="AF827" s="12">
        <v>7</v>
      </c>
      <c r="AG827" s="12">
        <v>14</v>
      </c>
      <c r="AH827" s="12">
        <v>73</v>
      </c>
      <c r="AI827"/>
      <c r="AJ827" t="s">
        <v>263</v>
      </c>
      <c r="AK827" t="s">
        <v>1122</v>
      </c>
      <c r="AL827" s="32" t="s">
        <v>24</v>
      </c>
      <c r="AM827" s="32" t="s">
        <v>1384</v>
      </c>
      <c r="AN827" s="32" t="s">
        <v>1156</v>
      </c>
      <c r="AO827">
        <v>443</v>
      </c>
      <c r="AP827">
        <v>37</v>
      </c>
      <c r="AR827" s="6">
        <f t="shared" si="48"/>
        <v>2906.63</v>
      </c>
      <c r="AS827" s="6">
        <f t="shared" si="49"/>
        <v>-350.33444444444439</v>
      </c>
      <c r="AT827" s="6">
        <f t="shared" si="50"/>
        <v>-175.25222222222217</v>
      </c>
      <c r="AU827" s="6">
        <f t="shared" si="51"/>
        <v>525.50666666666666</v>
      </c>
    </row>
    <row r="828" spans="1:47" x14ac:dyDescent="0.35">
      <c r="A828">
        <v>53</v>
      </c>
      <c r="B828">
        <v>29</v>
      </c>
      <c r="C828" s="12">
        <v>1791</v>
      </c>
      <c r="D828" s="12">
        <v>7</v>
      </c>
      <c r="E828" s="12">
        <v>14</v>
      </c>
      <c r="F828"/>
      <c r="G828" t="s">
        <v>548</v>
      </c>
      <c r="H828" t="s">
        <v>767</v>
      </c>
      <c r="I828"/>
      <c r="J828" s="32"/>
      <c r="K828"/>
      <c r="L828" s="5">
        <v>74</v>
      </c>
      <c r="M828" s="5">
        <v>71</v>
      </c>
      <c r="O828" s="8">
        <v>41</v>
      </c>
      <c r="P828" s="8">
        <v>112</v>
      </c>
      <c r="Q828" s="7">
        <v>1791</v>
      </c>
      <c r="R828" s="7">
        <v>7</v>
      </c>
      <c r="S828" s="7">
        <v>14</v>
      </c>
      <c r="U828" s="31" t="s">
        <v>1157</v>
      </c>
      <c r="V828" s="31" t="s">
        <v>767</v>
      </c>
      <c r="W828" s="32" t="s">
        <v>24</v>
      </c>
      <c r="X828" s="32" t="s">
        <v>1384</v>
      </c>
      <c r="Z828" s="43">
        <v>37</v>
      </c>
      <c r="AA828" s="43">
        <v>36</v>
      </c>
      <c r="AC828">
        <v>251</v>
      </c>
      <c r="AD828">
        <v>128</v>
      </c>
      <c r="AE828" s="12">
        <v>1791</v>
      </c>
      <c r="AF828" s="12">
        <v>7</v>
      </c>
      <c r="AG828" s="12">
        <v>14</v>
      </c>
      <c r="AH828" s="12">
        <v>73</v>
      </c>
      <c r="AI828"/>
      <c r="AJ828" t="s">
        <v>1157</v>
      </c>
      <c r="AK828" t="s">
        <v>767</v>
      </c>
      <c r="AL828" s="32" t="s">
        <v>24</v>
      </c>
      <c r="AM828" s="32" t="s">
        <v>1384</v>
      </c>
      <c r="AN828" s="32"/>
      <c r="AO828">
        <v>382</v>
      </c>
      <c r="AP828">
        <v>88</v>
      </c>
      <c r="AR828" s="6">
        <f t="shared" si="48"/>
        <v>494.95</v>
      </c>
      <c r="AS828" s="6">
        <f t="shared" si="49"/>
        <v>145.26777777777775</v>
      </c>
      <c r="AT828" s="6">
        <f t="shared" si="50"/>
        <v>72.278888888888886</v>
      </c>
      <c r="AU828" s="6">
        <f t="shared" si="51"/>
        <v>-217.89666666666668</v>
      </c>
    </row>
    <row r="829" spans="1:47" x14ac:dyDescent="0.35">
      <c r="A829">
        <v>218</v>
      </c>
      <c r="B829">
        <v>112</v>
      </c>
      <c r="C829" s="12">
        <v>1791</v>
      </c>
      <c r="D829" s="12">
        <v>7</v>
      </c>
      <c r="E829" s="12">
        <v>14</v>
      </c>
      <c r="F829" t="s">
        <v>50</v>
      </c>
      <c r="G829" t="s">
        <v>144</v>
      </c>
      <c r="H829" t="s">
        <v>49</v>
      </c>
      <c r="I829" t="s">
        <v>24</v>
      </c>
      <c r="J829" s="32" t="s">
        <v>1384</v>
      </c>
      <c r="K829" t="s">
        <v>260</v>
      </c>
      <c r="L829" s="5">
        <v>2500</v>
      </c>
      <c r="M829" s="5">
        <v>68</v>
      </c>
      <c r="O829" s="8">
        <v>220</v>
      </c>
      <c r="P829" s="8">
        <v>23</v>
      </c>
      <c r="Q829" s="7">
        <v>1791</v>
      </c>
      <c r="R829" s="7">
        <v>7</v>
      </c>
      <c r="S829" s="7">
        <v>14</v>
      </c>
      <c r="U829" s="31" t="s">
        <v>144</v>
      </c>
      <c r="V829" s="31" t="s">
        <v>49</v>
      </c>
      <c r="W829" s="32" t="s">
        <v>24</v>
      </c>
      <c r="X829" s="32" t="s">
        <v>1384</v>
      </c>
      <c r="Y829" s="32" t="s">
        <v>1115</v>
      </c>
      <c r="Z829" s="43">
        <v>1250</v>
      </c>
      <c r="AA829" s="43">
        <v>35</v>
      </c>
      <c r="AC829">
        <v>251</v>
      </c>
      <c r="AD829">
        <v>128</v>
      </c>
      <c r="AE829" s="12">
        <v>1791</v>
      </c>
      <c r="AF829" s="12">
        <v>7</v>
      </c>
      <c r="AG829" s="12">
        <v>14</v>
      </c>
      <c r="AH829" s="12">
        <v>74</v>
      </c>
      <c r="AI829" t="s">
        <v>50</v>
      </c>
      <c r="AJ829" t="s">
        <v>144</v>
      </c>
      <c r="AK829" t="s">
        <v>49</v>
      </c>
      <c r="AL829" s="32" t="s">
        <v>24</v>
      </c>
      <c r="AM829" s="32" t="s">
        <v>1384</v>
      </c>
      <c r="AN829" s="32" t="s">
        <v>1115</v>
      </c>
      <c r="AO829">
        <v>1231</v>
      </c>
      <c r="AP829">
        <v>63</v>
      </c>
      <c r="AR829" s="6">
        <f t="shared" si="48"/>
        <v>4982.66</v>
      </c>
      <c r="AS829" s="6">
        <f t="shared" si="49"/>
        <v>-286.16444444444477</v>
      </c>
      <c r="AT829" s="6">
        <f t="shared" si="50"/>
        <v>-143.42222222222239</v>
      </c>
      <c r="AU829" s="6">
        <f t="shared" si="51"/>
        <v>429.25666666666655</v>
      </c>
    </row>
    <row r="830" spans="1:47" x14ac:dyDescent="0.35">
      <c r="A830">
        <v>220</v>
      </c>
      <c r="B830">
        <v>113</v>
      </c>
      <c r="C830" s="12">
        <v>1791</v>
      </c>
      <c r="D830" s="12">
        <v>7</v>
      </c>
      <c r="E830" s="12">
        <v>14</v>
      </c>
      <c r="F830"/>
      <c r="G830" t="s">
        <v>140</v>
      </c>
      <c r="H830" t="s">
        <v>762</v>
      </c>
      <c r="I830" t="s">
        <v>24</v>
      </c>
      <c r="J830" s="32" t="s">
        <v>1384</v>
      </c>
      <c r="K830" t="s">
        <v>25</v>
      </c>
      <c r="L830" s="5">
        <v>1434</v>
      </c>
      <c r="M830" s="5">
        <v>37</v>
      </c>
      <c r="O830" s="8">
        <v>135</v>
      </c>
      <c r="P830" s="8">
        <v>112</v>
      </c>
      <c r="Q830" s="7">
        <v>1791</v>
      </c>
      <c r="R830" s="7">
        <v>7</v>
      </c>
      <c r="S830" s="7">
        <v>14</v>
      </c>
      <c r="T830" s="7" t="s">
        <v>73</v>
      </c>
      <c r="U830" s="31" t="s">
        <v>140</v>
      </c>
      <c r="V830" s="31" t="s">
        <v>762</v>
      </c>
      <c r="W830" s="32" t="s">
        <v>358</v>
      </c>
      <c r="X830" s="32" t="s">
        <v>1384</v>
      </c>
      <c r="Z830" s="43">
        <v>717</v>
      </c>
      <c r="AA830" s="43">
        <v>19</v>
      </c>
      <c r="AC830">
        <v>251</v>
      </c>
      <c r="AD830">
        <v>128</v>
      </c>
      <c r="AE830" s="12">
        <v>1791</v>
      </c>
      <c r="AF830" s="12">
        <v>7</v>
      </c>
      <c r="AG830" s="12">
        <v>14</v>
      </c>
      <c r="AH830" s="12">
        <v>74</v>
      </c>
      <c r="AI830"/>
      <c r="AJ830" t="s">
        <v>140</v>
      </c>
      <c r="AK830" t="s">
        <v>762</v>
      </c>
      <c r="AL830" s="32" t="s">
        <v>358</v>
      </c>
      <c r="AM830" s="32" t="s">
        <v>1384</v>
      </c>
      <c r="AN830" s="32"/>
      <c r="AO830">
        <v>915</v>
      </c>
      <c r="AP830">
        <v>41</v>
      </c>
      <c r="AR830" s="6">
        <f t="shared" si="48"/>
        <v>3066.97</v>
      </c>
      <c r="AS830" s="6">
        <f t="shared" si="49"/>
        <v>-71.272222222222467</v>
      </c>
      <c r="AT830" s="6">
        <f t="shared" si="50"/>
        <v>-35.821111111111229</v>
      </c>
      <c r="AU830" s="6">
        <f t="shared" si="51"/>
        <v>106.91333333333327</v>
      </c>
    </row>
    <row r="831" spans="1:47" x14ac:dyDescent="0.35">
      <c r="A831">
        <v>246</v>
      </c>
      <c r="B831">
        <v>126</v>
      </c>
      <c r="C831" s="12">
        <v>1791</v>
      </c>
      <c r="D831" s="12">
        <v>7</v>
      </c>
      <c r="E831" s="12">
        <v>14</v>
      </c>
      <c r="F831"/>
      <c r="G831" t="s">
        <v>139</v>
      </c>
      <c r="H831" t="s">
        <v>767</v>
      </c>
      <c r="I831"/>
      <c r="J831" s="32"/>
      <c r="K831" t="s">
        <v>1441</v>
      </c>
      <c r="L831" s="5">
        <v>8263</v>
      </c>
      <c r="M831" s="5">
        <v>70</v>
      </c>
      <c r="O831" s="8">
        <v>220</v>
      </c>
      <c r="P831" s="8">
        <v>70</v>
      </c>
      <c r="Q831" s="7">
        <v>1791</v>
      </c>
      <c r="R831" s="7">
        <v>7</v>
      </c>
      <c r="S831" s="7">
        <v>14</v>
      </c>
      <c r="U831" t="s">
        <v>139</v>
      </c>
      <c r="V831" t="s">
        <v>767</v>
      </c>
      <c r="W831"/>
      <c r="Y831" t="s">
        <v>1441</v>
      </c>
      <c r="Z831" s="43">
        <v>4131</v>
      </c>
      <c r="AA831" s="43">
        <v>86</v>
      </c>
      <c r="AC831">
        <v>251</v>
      </c>
      <c r="AD831">
        <v>128</v>
      </c>
      <c r="AE831" s="12">
        <v>1791</v>
      </c>
      <c r="AF831" s="12">
        <v>7</v>
      </c>
      <c r="AG831" s="12">
        <v>14</v>
      </c>
      <c r="AH831" s="12">
        <v>73</v>
      </c>
      <c r="AI831"/>
      <c r="AJ831" t="s">
        <v>139</v>
      </c>
      <c r="AK831" t="s">
        <v>767</v>
      </c>
      <c r="AL831"/>
      <c r="AM831" s="32"/>
      <c r="AN831" t="s">
        <v>1441</v>
      </c>
      <c r="AO831">
        <v>2246</v>
      </c>
      <c r="AP831">
        <v>84</v>
      </c>
      <c r="AR831" s="6">
        <f t="shared" si="48"/>
        <v>14642.400000000001</v>
      </c>
      <c r="AS831" s="6">
        <f t="shared" si="49"/>
        <v>-1755.9666666666665</v>
      </c>
      <c r="AT831" s="6">
        <f t="shared" si="50"/>
        <v>-877.83333333333326</v>
      </c>
      <c r="AU831" s="6">
        <f t="shared" si="51"/>
        <v>2633.96</v>
      </c>
    </row>
    <row r="832" spans="1:47" x14ac:dyDescent="0.35">
      <c r="A832">
        <v>231</v>
      </c>
      <c r="B832">
        <v>119</v>
      </c>
      <c r="C832" s="12">
        <v>1791</v>
      </c>
      <c r="D832" s="12">
        <v>7</v>
      </c>
      <c r="E832" s="12">
        <v>15</v>
      </c>
      <c r="F832"/>
      <c r="G832" t="s">
        <v>481</v>
      </c>
      <c r="H832" t="s">
        <v>768</v>
      </c>
      <c r="I832" s="32"/>
      <c r="J832" s="32"/>
      <c r="K832"/>
      <c r="L832" s="5">
        <v>392</v>
      </c>
      <c r="M832" s="5">
        <v>82</v>
      </c>
      <c r="O832" s="8">
        <v>221</v>
      </c>
      <c r="P832" s="8">
        <v>112</v>
      </c>
      <c r="Q832" s="7">
        <v>1791</v>
      </c>
      <c r="R832" s="7">
        <v>7</v>
      </c>
      <c r="S832" s="7">
        <v>15</v>
      </c>
      <c r="U832" s="31" t="s">
        <v>481</v>
      </c>
      <c r="V832" s="31" t="s">
        <v>768</v>
      </c>
      <c r="Z832" s="43">
        <v>196</v>
      </c>
      <c r="AA832" s="43">
        <v>41</v>
      </c>
      <c r="AC832">
        <v>251</v>
      </c>
      <c r="AD832">
        <v>128</v>
      </c>
      <c r="AE832" s="12">
        <v>1791</v>
      </c>
      <c r="AF832" s="12">
        <v>7</v>
      </c>
      <c r="AG832" s="12">
        <v>15</v>
      </c>
      <c r="AH832" s="12">
        <v>74</v>
      </c>
      <c r="AI832"/>
      <c r="AJ832" t="s">
        <v>481</v>
      </c>
      <c r="AK832" t="s">
        <v>768</v>
      </c>
      <c r="AL832" s="32"/>
      <c r="AM832" s="32"/>
      <c r="AN832" s="32"/>
      <c r="AO832">
        <v>205</v>
      </c>
      <c r="AP832">
        <v>45</v>
      </c>
      <c r="AR832" s="6">
        <f t="shared" si="48"/>
        <v>794.68</v>
      </c>
      <c r="AS832" s="6">
        <f t="shared" si="49"/>
        <v>-39.62888888888893</v>
      </c>
      <c r="AT832" s="6">
        <f t="shared" si="50"/>
        <v>-20.224444444444465</v>
      </c>
      <c r="AU832" s="6">
        <f t="shared" si="51"/>
        <v>59.443333333333314</v>
      </c>
    </row>
    <row r="833" spans="1:47" x14ac:dyDescent="0.35">
      <c r="A833">
        <v>231</v>
      </c>
      <c r="B833">
        <v>119</v>
      </c>
      <c r="C833" s="12">
        <v>1791</v>
      </c>
      <c r="D833" s="12">
        <v>7</v>
      </c>
      <c r="E833" s="12">
        <v>15</v>
      </c>
      <c r="F833"/>
      <c r="G833" t="s">
        <v>53</v>
      </c>
      <c r="H833" t="s">
        <v>270</v>
      </c>
      <c r="I833" t="s">
        <v>24</v>
      </c>
      <c r="J833" s="32" t="s">
        <v>1384</v>
      </c>
      <c r="K833"/>
      <c r="L833" s="5">
        <v>260</v>
      </c>
      <c r="M833" s="5"/>
      <c r="O833" s="8">
        <v>52</v>
      </c>
      <c r="P833" s="8">
        <v>113</v>
      </c>
      <c r="Q833" s="7">
        <v>1791</v>
      </c>
      <c r="R833" s="7">
        <v>7</v>
      </c>
      <c r="S833" s="7">
        <v>15</v>
      </c>
      <c r="U833" s="31" t="s">
        <v>53</v>
      </c>
      <c r="V833" s="31" t="s">
        <v>270</v>
      </c>
      <c r="W833" s="31" t="s">
        <v>24</v>
      </c>
      <c r="X833" s="32" t="s">
        <v>1384</v>
      </c>
      <c r="Y833" s="32" t="s">
        <v>25</v>
      </c>
      <c r="Z833" s="43">
        <v>130</v>
      </c>
      <c r="AA833" s="43">
        <v>41</v>
      </c>
      <c r="AC833">
        <v>252</v>
      </c>
      <c r="AD833">
        <v>128</v>
      </c>
      <c r="AE833" s="12">
        <v>1791</v>
      </c>
      <c r="AF833" s="12">
        <v>7</v>
      </c>
      <c r="AG833" s="12">
        <v>15</v>
      </c>
      <c r="AH833" s="12">
        <v>75</v>
      </c>
      <c r="AI833"/>
      <c r="AJ833" t="s">
        <v>53</v>
      </c>
      <c r="AK833" t="s">
        <v>270</v>
      </c>
      <c r="AL833" s="31" t="s">
        <v>24</v>
      </c>
      <c r="AM833" s="32" t="s">
        <v>1384</v>
      </c>
      <c r="AN833" s="32" t="s">
        <v>25</v>
      </c>
      <c r="AO833">
        <v>240</v>
      </c>
      <c r="AP833">
        <v>84</v>
      </c>
      <c r="AR833" s="6">
        <f t="shared" si="48"/>
        <v>631.25000000000011</v>
      </c>
      <c r="AS833" s="6">
        <f t="shared" si="49"/>
        <v>20.5555555555556</v>
      </c>
      <c r="AT833" s="6">
        <f t="shared" si="50"/>
        <v>10.2777777777778</v>
      </c>
      <c r="AU833" s="6">
        <f t="shared" si="51"/>
        <v>-30.423333333333314</v>
      </c>
    </row>
    <row r="834" spans="1:47" ht="17" customHeight="1" x14ac:dyDescent="0.35">
      <c r="A834">
        <v>140</v>
      </c>
      <c r="B834">
        <v>73</v>
      </c>
      <c r="C834" s="12">
        <v>1791</v>
      </c>
      <c r="D834" s="12">
        <v>7</v>
      </c>
      <c r="E834" s="12">
        <v>16</v>
      </c>
      <c r="F834"/>
      <c r="G834" t="s">
        <v>409</v>
      </c>
      <c r="H834" t="s">
        <v>836</v>
      </c>
      <c r="I834" t="s">
        <v>30</v>
      </c>
      <c r="J834" t="s">
        <v>1384</v>
      </c>
      <c r="K834"/>
      <c r="L834" s="5">
        <v>2780</v>
      </c>
      <c r="M834" s="5">
        <v>90</v>
      </c>
      <c r="O834" s="8">
        <v>221</v>
      </c>
      <c r="P834" s="8">
        <v>113</v>
      </c>
      <c r="Q834" s="7">
        <v>1791</v>
      </c>
      <c r="R834" s="7">
        <v>7</v>
      </c>
      <c r="S834" s="7">
        <v>16</v>
      </c>
      <c r="U834" s="31" t="s">
        <v>409</v>
      </c>
      <c r="V834" s="31" t="s">
        <v>1159</v>
      </c>
      <c r="W834" s="32" t="s">
        <v>30</v>
      </c>
      <c r="X834" t="s">
        <v>1384</v>
      </c>
      <c r="Z834" s="43">
        <v>1390</v>
      </c>
      <c r="AA834" s="43">
        <v>46</v>
      </c>
      <c r="AC834">
        <v>252</v>
      </c>
      <c r="AD834">
        <v>128</v>
      </c>
      <c r="AE834" s="12">
        <v>1791</v>
      </c>
      <c r="AF834" s="12">
        <v>7</v>
      </c>
      <c r="AG834" s="12">
        <v>16</v>
      </c>
      <c r="AH834" s="12">
        <v>80</v>
      </c>
      <c r="AI834"/>
      <c r="AJ834" t="s">
        <v>409</v>
      </c>
      <c r="AK834" t="s">
        <v>836</v>
      </c>
      <c r="AL834" s="32" t="s">
        <v>30</v>
      </c>
      <c r="AM834" t="s">
        <v>1384</v>
      </c>
      <c r="AN834" s="32"/>
      <c r="AO834">
        <v>1132</v>
      </c>
      <c r="AP834">
        <v>50</v>
      </c>
      <c r="AR834" s="6">
        <f t="shared" si="48"/>
        <v>5303.86</v>
      </c>
      <c r="AS834" s="6">
        <f t="shared" si="49"/>
        <v>-423.62888888888926</v>
      </c>
      <c r="AT834" s="6">
        <f t="shared" si="50"/>
        <v>-212.26444444444465</v>
      </c>
      <c r="AU834" s="6">
        <f t="shared" si="51"/>
        <v>635.45333333333315</v>
      </c>
    </row>
    <row r="835" spans="1:47" x14ac:dyDescent="0.35">
      <c r="A835"/>
      <c r="B835"/>
      <c r="C835" s="12"/>
      <c r="D835" s="12"/>
      <c r="E835" s="12"/>
      <c r="F835"/>
      <c r="G835"/>
      <c r="H835"/>
      <c r="I835"/>
      <c r="J835" s="32"/>
      <c r="K835"/>
      <c r="L835" s="5"/>
      <c r="M835" s="5"/>
      <c r="O835" s="8">
        <v>221</v>
      </c>
      <c r="P835" s="8">
        <v>28</v>
      </c>
      <c r="Q835" s="7">
        <v>1791</v>
      </c>
      <c r="R835" s="7">
        <v>7</v>
      </c>
      <c r="S835" s="7">
        <v>16</v>
      </c>
      <c r="U835" t="s">
        <v>39</v>
      </c>
      <c r="V835" t="s">
        <v>1422</v>
      </c>
      <c r="W835" s="32" t="s">
        <v>257</v>
      </c>
      <c r="X835" s="32" t="s">
        <v>1389</v>
      </c>
      <c r="Y835" s="32" t="s">
        <v>260</v>
      </c>
      <c r="Z835" s="43">
        <v>24498</v>
      </c>
      <c r="AA835" s="43">
        <v>78</v>
      </c>
      <c r="AC835">
        <v>252</v>
      </c>
      <c r="AD835">
        <v>128</v>
      </c>
      <c r="AE835" s="12">
        <v>1791</v>
      </c>
      <c r="AF835" s="12">
        <v>7</v>
      </c>
      <c r="AG835" s="12">
        <v>16</v>
      </c>
      <c r="AH835" s="12">
        <v>78</v>
      </c>
      <c r="AI835"/>
      <c r="AJ835" t="s">
        <v>39</v>
      </c>
      <c r="AK835" t="s">
        <v>1422</v>
      </c>
      <c r="AL835" s="32" t="s">
        <v>257</v>
      </c>
      <c r="AM835" s="32" t="s">
        <v>1389</v>
      </c>
      <c r="AN835" s="32" t="s">
        <v>260</v>
      </c>
      <c r="AO835">
        <v>8891</v>
      </c>
      <c r="AP835">
        <v>72</v>
      </c>
      <c r="AR835" s="6">
        <f t="shared" si="48"/>
        <v>33390.5</v>
      </c>
      <c r="AS835" s="6">
        <f t="shared" si="49"/>
        <v>14840.222222222221</v>
      </c>
      <c r="AT835" s="6">
        <f t="shared" si="50"/>
        <v>-17077.888888888891</v>
      </c>
      <c r="AU835" s="6">
        <f t="shared" si="51"/>
        <v>2238.4466666666663</v>
      </c>
    </row>
    <row r="836" spans="1:47" x14ac:dyDescent="0.35">
      <c r="A836">
        <v>248</v>
      </c>
      <c r="B836">
        <v>127</v>
      </c>
      <c r="C836" s="12">
        <v>1791</v>
      </c>
      <c r="D836" s="12">
        <v>7</v>
      </c>
      <c r="E836" s="12">
        <v>18</v>
      </c>
      <c r="F836"/>
      <c r="G836" t="s">
        <v>45</v>
      </c>
      <c r="H836" t="s">
        <v>772</v>
      </c>
      <c r="I836"/>
      <c r="J836"/>
      <c r="K836"/>
      <c r="L836" s="5">
        <v>303</v>
      </c>
      <c r="M836" s="5">
        <v>73</v>
      </c>
      <c r="O836" s="8">
        <v>224</v>
      </c>
      <c r="P836" s="8">
        <v>113</v>
      </c>
      <c r="Q836" s="7">
        <v>1791</v>
      </c>
      <c r="R836" s="7">
        <v>7</v>
      </c>
      <c r="S836" s="7">
        <v>18</v>
      </c>
      <c r="U836" s="31" t="s">
        <v>45</v>
      </c>
      <c r="V836" s="31" t="s">
        <v>772</v>
      </c>
      <c r="X836"/>
      <c r="Z836" s="43">
        <v>151</v>
      </c>
      <c r="AA836" s="43">
        <v>87</v>
      </c>
      <c r="AC836">
        <v>252</v>
      </c>
      <c r="AD836">
        <v>128</v>
      </c>
      <c r="AE836" s="12">
        <v>1791</v>
      </c>
      <c r="AF836" s="12">
        <v>7</v>
      </c>
      <c r="AG836" s="12">
        <v>18</v>
      </c>
      <c r="AH836" s="12">
        <v>81</v>
      </c>
      <c r="AI836"/>
      <c r="AJ836" t="s">
        <v>45</v>
      </c>
      <c r="AK836" t="s">
        <v>772</v>
      </c>
      <c r="AL836" s="32"/>
      <c r="AM836"/>
      <c r="AN836" s="32"/>
      <c r="AO836">
        <v>82</v>
      </c>
      <c r="AP836"/>
      <c r="AR836" s="6">
        <f t="shared" si="48"/>
        <v>537.6</v>
      </c>
      <c r="AS836" s="6">
        <f t="shared" si="49"/>
        <v>-64.796666666666667</v>
      </c>
      <c r="AT836" s="6">
        <f t="shared" si="50"/>
        <v>-32.263333333333328</v>
      </c>
      <c r="AU836" s="6">
        <f t="shared" si="51"/>
        <v>97.199999999999989</v>
      </c>
    </row>
    <row r="837" spans="1:47" x14ac:dyDescent="0.35">
      <c r="A837"/>
      <c r="B837"/>
      <c r="C837" s="12"/>
      <c r="D837" s="12"/>
      <c r="E837" s="12"/>
      <c r="F837"/>
      <c r="G837"/>
      <c r="H837"/>
      <c r="I837"/>
      <c r="J837" s="32"/>
      <c r="K837"/>
      <c r="L837" s="5"/>
      <c r="M837" s="5"/>
      <c r="AC837">
        <v>252</v>
      </c>
      <c r="AD837">
        <v>128</v>
      </c>
      <c r="AE837" s="12">
        <v>1791</v>
      </c>
      <c r="AF837" s="12">
        <v>7</v>
      </c>
      <c r="AG837" s="12">
        <v>18</v>
      </c>
      <c r="AH837" s="12">
        <v>83</v>
      </c>
      <c r="AI837"/>
      <c r="AJ837" t="s">
        <v>91</v>
      </c>
      <c r="AK837" t="s">
        <v>92</v>
      </c>
      <c r="AL837" s="32"/>
      <c r="AM837" s="32"/>
      <c r="AN837" s="32"/>
      <c r="AO837">
        <v>9</v>
      </c>
      <c r="AP837">
        <v>82</v>
      </c>
      <c r="AR837" s="6">
        <f t="shared" si="48"/>
        <v>9.82</v>
      </c>
      <c r="AS837" s="6">
        <f t="shared" si="49"/>
        <v>4.3644444444444446</v>
      </c>
      <c r="AT837" s="6">
        <f t="shared" si="50"/>
        <v>2.1822222222222223</v>
      </c>
      <c r="AU837" s="6">
        <f t="shared" si="51"/>
        <v>-6.5466666666666669</v>
      </c>
    </row>
    <row r="838" spans="1:47" x14ac:dyDescent="0.35">
      <c r="A838">
        <v>232</v>
      </c>
      <c r="B838">
        <v>119</v>
      </c>
      <c r="C838" s="12">
        <v>1791</v>
      </c>
      <c r="D838" s="12">
        <v>7</v>
      </c>
      <c r="E838" s="12">
        <v>18</v>
      </c>
      <c r="F838"/>
      <c r="G838" t="s">
        <v>68</v>
      </c>
      <c r="H838" t="s">
        <v>67</v>
      </c>
      <c r="I838" t="s">
        <v>24</v>
      </c>
      <c r="J838" s="32" t="s">
        <v>1384</v>
      </c>
      <c r="K838" t="s">
        <v>25</v>
      </c>
      <c r="L838" s="5">
        <v>45993</v>
      </c>
      <c r="M838" s="5">
        <v>20</v>
      </c>
      <c r="O838" s="8">
        <v>224</v>
      </c>
      <c r="P838" s="8">
        <v>114</v>
      </c>
      <c r="Q838" s="7">
        <v>1791</v>
      </c>
      <c r="R838" s="7">
        <v>7</v>
      </c>
      <c r="S838" s="7">
        <v>18</v>
      </c>
      <c r="U838" s="31" t="s">
        <v>68</v>
      </c>
      <c r="V838" s="31" t="s">
        <v>67</v>
      </c>
      <c r="W838" s="32" t="s">
        <v>24</v>
      </c>
      <c r="X838" s="32" t="s">
        <v>1384</v>
      </c>
      <c r="Y838" s="32" t="s">
        <v>25</v>
      </c>
      <c r="Z838" s="43">
        <v>22996</v>
      </c>
      <c r="AA838" s="43">
        <v>60</v>
      </c>
      <c r="AC838">
        <v>252</v>
      </c>
      <c r="AD838">
        <v>128</v>
      </c>
      <c r="AE838" s="12">
        <v>1791</v>
      </c>
      <c r="AF838" s="12">
        <v>7</v>
      </c>
      <c r="AG838" s="12">
        <v>18</v>
      </c>
      <c r="AH838" s="12">
        <v>81</v>
      </c>
      <c r="AI838"/>
      <c r="AJ838" t="s">
        <v>68</v>
      </c>
      <c r="AK838" t="s">
        <v>67</v>
      </c>
      <c r="AL838" s="32" t="s">
        <v>24</v>
      </c>
      <c r="AM838" s="32" t="s">
        <v>1384</v>
      </c>
      <c r="AN838" s="32" t="s">
        <v>25</v>
      </c>
      <c r="AO838">
        <v>13004</v>
      </c>
      <c r="AP838">
        <v>9</v>
      </c>
      <c r="AR838" s="6">
        <f t="shared" si="48"/>
        <v>81993.89</v>
      </c>
      <c r="AS838" s="6">
        <f t="shared" si="49"/>
        <v>-9551.4711111111137</v>
      </c>
      <c r="AT838" s="6">
        <f t="shared" si="50"/>
        <v>-4775.3355555555563</v>
      </c>
      <c r="AU838" s="6">
        <f t="shared" si="51"/>
        <v>14327.206666666665</v>
      </c>
    </row>
    <row r="839" spans="1:47" x14ac:dyDescent="0.35">
      <c r="A839">
        <v>232</v>
      </c>
      <c r="B839">
        <v>119</v>
      </c>
      <c r="C839" s="12">
        <v>1791</v>
      </c>
      <c r="D839" s="12">
        <v>7</v>
      </c>
      <c r="E839" s="12">
        <v>18</v>
      </c>
      <c r="F839"/>
      <c r="G839" t="s">
        <v>144</v>
      </c>
      <c r="H839" t="s">
        <v>773</v>
      </c>
      <c r="I839" t="s">
        <v>224</v>
      </c>
      <c r="J839" s="32" t="s">
        <v>1384</v>
      </c>
      <c r="K839"/>
      <c r="L839" s="5">
        <v>441</v>
      </c>
      <c r="M839" s="5">
        <v>77</v>
      </c>
      <c r="O839" s="8">
        <v>200</v>
      </c>
      <c r="P839" s="8">
        <v>114</v>
      </c>
      <c r="Q839" s="7">
        <v>1791</v>
      </c>
      <c r="R839" s="7">
        <v>7</v>
      </c>
      <c r="S839" s="7">
        <v>18</v>
      </c>
      <c r="U839" s="31" t="s">
        <v>144</v>
      </c>
      <c r="V839" s="31" t="s">
        <v>1160</v>
      </c>
      <c r="W839" s="32" t="s">
        <v>899</v>
      </c>
      <c r="X839" s="32" t="s">
        <v>1384</v>
      </c>
      <c r="Z839" s="43">
        <v>220</v>
      </c>
      <c r="AA839" s="43">
        <v>89</v>
      </c>
      <c r="AC839">
        <v>252</v>
      </c>
      <c r="AD839">
        <v>128</v>
      </c>
      <c r="AE839" s="12">
        <v>1791</v>
      </c>
      <c r="AF839" s="12">
        <v>7</v>
      </c>
      <c r="AG839" s="12">
        <v>18</v>
      </c>
      <c r="AH839" s="12">
        <v>82</v>
      </c>
      <c r="AI839"/>
      <c r="AJ839" t="s">
        <v>144</v>
      </c>
      <c r="AK839" t="s">
        <v>773</v>
      </c>
      <c r="AL839" s="32" t="s">
        <v>899</v>
      </c>
      <c r="AM839" s="32" t="s">
        <v>1384</v>
      </c>
      <c r="AN839" s="32"/>
      <c r="AO839">
        <v>119</v>
      </c>
      <c r="AP839">
        <v>27</v>
      </c>
      <c r="AR839" s="6">
        <f t="shared" ref="AR839:AR902" si="52">+L839+M839/100+Z839+AA839/100+AO839+AP839/100</f>
        <v>781.93</v>
      </c>
      <c r="AS839" s="6">
        <f t="shared" ref="AS839:AS902" si="53">+(4/9)*AR839-L839-M839/100</f>
        <v>-94.245555555555612</v>
      </c>
      <c r="AT839" s="6">
        <f t="shared" ref="AT839:AT902" si="54">+(2/9)*AR839-Z839-M839/100</f>
        <v>-47.007777777777811</v>
      </c>
      <c r="AU839" s="6">
        <f t="shared" ref="AU839:AU902" si="55">+(3/9)*AR839-AO839-AP839/100</f>
        <v>141.37333333333331</v>
      </c>
    </row>
    <row r="840" spans="1:47" x14ac:dyDescent="0.35">
      <c r="A840">
        <v>53</v>
      </c>
      <c r="B840">
        <v>29</v>
      </c>
      <c r="C840" s="12">
        <v>1791</v>
      </c>
      <c r="D840" s="12">
        <v>7</v>
      </c>
      <c r="E840" s="12">
        <v>18</v>
      </c>
      <c r="F840"/>
      <c r="G840" t="s">
        <v>53</v>
      </c>
      <c r="H840" t="s">
        <v>773</v>
      </c>
      <c r="I840" t="s">
        <v>224</v>
      </c>
      <c r="J840" s="32" t="s">
        <v>1384</v>
      </c>
      <c r="K840"/>
      <c r="L840" s="5">
        <v>1802</v>
      </c>
      <c r="M840" s="5">
        <v>28</v>
      </c>
      <c r="O840" s="8">
        <v>222</v>
      </c>
      <c r="P840" s="8">
        <v>102</v>
      </c>
      <c r="Q840" s="7">
        <v>1791</v>
      </c>
      <c r="R840" s="7">
        <v>7</v>
      </c>
      <c r="S840" s="7">
        <v>18</v>
      </c>
      <c r="U840" s="31" t="s">
        <v>53</v>
      </c>
      <c r="V840" s="31" t="s">
        <v>1160</v>
      </c>
      <c r="W840" s="32" t="s">
        <v>899</v>
      </c>
      <c r="X840" s="32" t="s">
        <v>1384</v>
      </c>
      <c r="Z840" s="43">
        <v>901</v>
      </c>
      <c r="AA840" s="43">
        <v>14</v>
      </c>
      <c r="AC840">
        <v>252</v>
      </c>
      <c r="AD840">
        <v>128</v>
      </c>
      <c r="AE840" s="12">
        <v>1791</v>
      </c>
      <c r="AF840" s="12">
        <v>7</v>
      </c>
      <c r="AG840" s="12">
        <v>18</v>
      </c>
      <c r="AH840" s="12">
        <v>82</v>
      </c>
      <c r="AI840"/>
      <c r="AJ840" t="s">
        <v>53</v>
      </c>
      <c r="AK840" t="s">
        <v>773</v>
      </c>
      <c r="AL840" s="32" t="s">
        <v>899</v>
      </c>
      <c r="AM840" s="32" t="s">
        <v>1384</v>
      </c>
      <c r="AN840" s="32"/>
      <c r="AO840">
        <v>486</v>
      </c>
      <c r="AP840">
        <v>61</v>
      </c>
      <c r="AR840" s="6">
        <f t="shared" si="52"/>
        <v>3190.0299999999997</v>
      </c>
      <c r="AS840" s="6">
        <f t="shared" si="53"/>
        <v>-384.48888888888905</v>
      </c>
      <c r="AT840" s="6">
        <f t="shared" si="54"/>
        <v>-192.38444444444454</v>
      </c>
      <c r="AU840" s="6">
        <f t="shared" si="55"/>
        <v>576.73333333333323</v>
      </c>
    </row>
    <row r="841" spans="1:47" x14ac:dyDescent="0.35">
      <c r="A841">
        <v>53</v>
      </c>
      <c r="B841">
        <v>29</v>
      </c>
      <c r="C841" s="12">
        <v>1791</v>
      </c>
      <c r="D841" s="12">
        <v>7</v>
      </c>
      <c r="E841" s="12">
        <v>19</v>
      </c>
      <c r="F841" t="s">
        <v>50</v>
      </c>
      <c r="G841" t="s">
        <v>144</v>
      </c>
      <c r="H841" t="s">
        <v>49</v>
      </c>
      <c r="I841" t="s">
        <v>24</v>
      </c>
      <c r="J841" s="32" t="s">
        <v>1384</v>
      </c>
      <c r="K841" t="s">
        <v>260</v>
      </c>
      <c r="L841" s="5">
        <v>147</v>
      </c>
      <c r="M841" s="5">
        <v>75</v>
      </c>
      <c r="O841" s="8">
        <v>222</v>
      </c>
      <c r="P841" s="8">
        <v>113</v>
      </c>
      <c r="Q841" s="7">
        <v>1791</v>
      </c>
      <c r="R841" s="7">
        <v>7</v>
      </c>
      <c r="S841" s="7">
        <v>19</v>
      </c>
      <c r="T841" s="35" t="s">
        <v>50</v>
      </c>
      <c r="U841" s="36" t="s">
        <v>144</v>
      </c>
      <c r="V841" s="36" t="s">
        <v>49</v>
      </c>
      <c r="W841" s="32" t="s">
        <v>24</v>
      </c>
      <c r="X841" s="32" t="s">
        <v>1384</v>
      </c>
      <c r="Z841" s="43">
        <v>73</v>
      </c>
      <c r="AA841" s="43">
        <v>88</v>
      </c>
      <c r="AC841">
        <v>252</v>
      </c>
      <c r="AD841">
        <v>128</v>
      </c>
      <c r="AE841" s="12">
        <v>1791</v>
      </c>
      <c r="AF841" s="12">
        <v>7</v>
      </c>
      <c r="AG841" s="12">
        <v>18</v>
      </c>
      <c r="AH841" s="12">
        <v>86</v>
      </c>
      <c r="AI841" t="s">
        <v>50</v>
      </c>
      <c r="AJ841" t="s">
        <v>144</v>
      </c>
      <c r="AK841" t="s">
        <v>49</v>
      </c>
      <c r="AL841" s="32" t="s">
        <v>24</v>
      </c>
      <c r="AM841" s="32" t="s">
        <v>1384</v>
      </c>
      <c r="AN841" s="32"/>
      <c r="AO841">
        <v>82</v>
      </c>
      <c r="AP841">
        <v>24</v>
      </c>
      <c r="AR841" s="6">
        <f t="shared" si="52"/>
        <v>303.87</v>
      </c>
      <c r="AS841" s="6">
        <f t="shared" si="53"/>
        <v>-12.696666666666658</v>
      </c>
      <c r="AT841" s="6">
        <f t="shared" si="54"/>
        <v>-6.2233333333333292</v>
      </c>
      <c r="AU841" s="6">
        <f t="shared" si="55"/>
        <v>19.049999999999994</v>
      </c>
    </row>
    <row r="842" spans="1:47" x14ac:dyDescent="0.35">
      <c r="A842">
        <v>233</v>
      </c>
      <c r="B842">
        <v>120</v>
      </c>
      <c r="C842" s="12">
        <v>1791</v>
      </c>
      <c r="D842" s="12">
        <v>7</v>
      </c>
      <c r="E842" s="12">
        <v>19</v>
      </c>
      <c r="F842" t="s">
        <v>50</v>
      </c>
      <c r="G842" t="s">
        <v>144</v>
      </c>
      <c r="H842" t="s">
        <v>49</v>
      </c>
      <c r="I842" t="s">
        <v>24</v>
      </c>
      <c r="J842" s="32" t="s">
        <v>1384</v>
      </c>
      <c r="K842" t="s">
        <v>260</v>
      </c>
      <c r="L842" s="5">
        <v>57</v>
      </c>
      <c r="M842" s="5">
        <v>92</v>
      </c>
      <c r="O842" s="8">
        <v>223</v>
      </c>
      <c r="P842" s="8">
        <v>113</v>
      </c>
      <c r="Q842" s="7">
        <v>1791</v>
      </c>
      <c r="R842" s="7">
        <v>7</v>
      </c>
      <c r="S842" s="7">
        <v>19</v>
      </c>
      <c r="T842" s="35" t="s">
        <v>50</v>
      </c>
      <c r="U842" s="36" t="s">
        <v>144</v>
      </c>
      <c r="V842" s="36" t="s">
        <v>49</v>
      </c>
      <c r="W842" s="37" t="s">
        <v>24</v>
      </c>
      <c r="X842" s="32" t="s">
        <v>1384</v>
      </c>
      <c r="Z842" s="43">
        <v>28</v>
      </c>
      <c r="AA842" s="43">
        <v>96</v>
      </c>
      <c r="AC842"/>
      <c r="AD842"/>
      <c r="AE842" s="12"/>
      <c r="AF842" s="12"/>
      <c r="AG842" s="12"/>
      <c r="AH842" s="12"/>
      <c r="AI842"/>
      <c r="AJ842"/>
      <c r="AK842"/>
      <c r="AL842" s="37"/>
      <c r="AM842" s="32"/>
      <c r="AN842" s="32"/>
      <c r="AO842"/>
      <c r="AP842"/>
      <c r="AR842" s="6">
        <f t="shared" si="52"/>
        <v>86.88</v>
      </c>
      <c r="AS842" s="6">
        <f t="shared" si="53"/>
        <v>-19.306666666666672</v>
      </c>
      <c r="AT842" s="6">
        <f t="shared" si="54"/>
        <v>-9.6133333333333351</v>
      </c>
      <c r="AU842" s="6">
        <f t="shared" si="55"/>
        <v>28.959999999999997</v>
      </c>
    </row>
    <row r="843" spans="1:47" x14ac:dyDescent="0.35">
      <c r="A843"/>
      <c r="B843"/>
      <c r="C843" s="12"/>
      <c r="D843" s="12"/>
      <c r="E843" s="12"/>
      <c r="F843"/>
      <c r="G843"/>
      <c r="H843"/>
      <c r="I843"/>
      <c r="J843" s="37"/>
      <c r="K843"/>
      <c r="L843" s="5"/>
      <c r="M843" s="5"/>
      <c r="T843" s="35"/>
      <c r="U843" s="36"/>
      <c r="V843" s="36"/>
      <c r="W843" s="37"/>
      <c r="X843" s="37"/>
      <c r="AC843">
        <v>252</v>
      </c>
      <c r="AD843">
        <v>128</v>
      </c>
      <c r="AE843" s="12">
        <v>1791</v>
      </c>
      <c r="AF843" s="12">
        <v>7</v>
      </c>
      <c r="AG843" s="12">
        <v>18</v>
      </c>
      <c r="AH843" s="12">
        <v>81</v>
      </c>
      <c r="AI843"/>
      <c r="AJ843" t="s">
        <v>1302</v>
      </c>
      <c r="AK843" t="s">
        <v>1303</v>
      </c>
      <c r="AL843" s="37"/>
      <c r="AM843" s="37"/>
      <c r="AN843" s="32"/>
      <c r="AO843">
        <v>3545</v>
      </c>
      <c r="AP843">
        <v>92</v>
      </c>
      <c r="AR843" s="6">
        <f t="shared" si="52"/>
        <v>3545.92</v>
      </c>
      <c r="AS843" s="6">
        <f t="shared" si="53"/>
        <v>1575.9644444444443</v>
      </c>
      <c r="AT843" s="6">
        <f t="shared" si="54"/>
        <v>787.98222222222216</v>
      </c>
      <c r="AU843" s="6">
        <f t="shared" si="55"/>
        <v>-2363.9466666666667</v>
      </c>
    </row>
    <row r="844" spans="1:47" x14ac:dyDescent="0.35">
      <c r="A844"/>
      <c r="B844"/>
      <c r="C844" s="12"/>
      <c r="D844" s="12"/>
      <c r="E844" s="12"/>
      <c r="F844"/>
      <c r="G844"/>
      <c r="H844"/>
      <c r="I844"/>
      <c r="J844" s="37"/>
      <c r="K844"/>
      <c r="L844" s="5"/>
      <c r="M844" s="5"/>
      <c r="T844" s="35"/>
      <c r="U844" s="36"/>
      <c r="V844" s="36"/>
      <c r="W844" s="37"/>
      <c r="X844" s="37"/>
      <c r="AC844">
        <v>252</v>
      </c>
      <c r="AD844">
        <v>128</v>
      </c>
      <c r="AE844" s="12">
        <v>1791</v>
      </c>
      <c r="AF844" s="12">
        <v>7</v>
      </c>
      <c r="AG844" s="12">
        <v>18</v>
      </c>
      <c r="AH844" s="12">
        <v>83</v>
      </c>
      <c r="AI844"/>
      <c r="AJ844" t="s">
        <v>1055</v>
      </c>
      <c r="AK844"/>
      <c r="AL844" s="37"/>
      <c r="AM844" s="37"/>
      <c r="AN844" s="32"/>
      <c r="AO844">
        <v>10</v>
      </c>
      <c r="AP844">
        <v>1</v>
      </c>
      <c r="AR844" s="6">
        <f t="shared" si="52"/>
        <v>10.01</v>
      </c>
      <c r="AS844" s="6">
        <f t="shared" si="53"/>
        <v>4.4488888888888889</v>
      </c>
      <c r="AT844" s="6">
        <f t="shared" si="54"/>
        <v>2.2244444444444444</v>
      </c>
      <c r="AU844" s="6">
        <f t="shared" si="55"/>
        <v>-6.6733333333333338</v>
      </c>
    </row>
    <row r="845" spans="1:47" x14ac:dyDescent="0.35">
      <c r="A845"/>
      <c r="B845"/>
      <c r="C845" s="12"/>
      <c r="D845" s="12"/>
      <c r="E845" s="12"/>
      <c r="F845"/>
      <c r="G845"/>
      <c r="H845"/>
      <c r="I845"/>
      <c r="J845" s="37"/>
      <c r="K845"/>
      <c r="L845" s="5"/>
      <c r="M845" s="5"/>
      <c r="T845" s="35"/>
      <c r="U845" s="36"/>
      <c r="V845" s="36"/>
      <c r="W845" s="37"/>
      <c r="X845" s="37"/>
      <c r="AC845">
        <v>252</v>
      </c>
      <c r="AD845">
        <v>128</v>
      </c>
      <c r="AE845" s="12">
        <v>1791</v>
      </c>
      <c r="AF845" s="12">
        <v>7</v>
      </c>
      <c r="AG845" s="12">
        <v>19</v>
      </c>
      <c r="AH845" s="12">
        <v>87</v>
      </c>
      <c r="AI845"/>
      <c r="AJ845" t="s">
        <v>111</v>
      </c>
      <c r="AK845" t="s">
        <v>341</v>
      </c>
      <c r="AL845" s="37"/>
      <c r="AM845" s="37"/>
      <c r="AN845" s="32"/>
      <c r="AO845">
        <v>1371</v>
      </c>
      <c r="AP845"/>
      <c r="AR845" s="6">
        <f t="shared" si="52"/>
        <v>1371</v>
      </c>
      <c r="AS845" s="6">
        <f t="shared" si="53"/>
        <v>609.33333333333326</v>
      </c>
      <c r="AT845" s="6">
        <f t="shared" si="54"/>
        <v>304.66666666666663</v>
      </c>
      <c r="AU845" s="6">
        <f t="shared" si="55"/>
        <v>-914</v>
      </c>
    </row>
    <row r="846" spans="1:47" x14ac:dyDescent="0.35">
      <c r="A846"/>
      <c r="B846"/>
      <c r="C846" s="12"/>
      <c r="D846" s="12"/>
      <c r="E846" s="12"/>
      <c r="F846"/>
      <c r="G846"/>
      <c r="H846"/>
      <c r="I846"/>
      <c r="J846" s="37"/>
      <c r="K846"/>
      <c r="L846" s="5"/>
      <c r="M846" s="5"/>
      <c r="T846" s="35"/>
      <c r="U846" s="36"/>
      <c r="V846" s="36"/>
      <c r="W846" s="37"/>
      <c r="X846" s="37"/>
      <c r="AC846">
        <v>252</v>
      </c>
      <c r="AD846">
        <v>128</v>
      </c>
      <c r="AE846" s="12">
        <v>1791</v>
      </c>
      <c r="AF846" s="12">
        <v>7</v>
      </c>
      <c r="AG846" s="12">
        <v>19</v>
      </c>
      <c r="AH846" s="12">
        <v>87</v>
      </c>
      <c r="AI846"/>
      <c r="AJ846" t="s">
        <v>80</v>
      </c>
      <c r="AK846" t="s">
        <v>1304</v>
      </c>
      <c r="AL846" s="37"/>
      <c r="AM846" s="37"/>
      <c r="AN846" s="32"/>
      <c r="AO846">
        <v>786</v>
      </c>
      <c r="AP846">
        <v>90</v>
      </c>
      <c r="AR846" s="6">
        <f t="shared" si="52"/>
        <v>786.9</v>
      </c>
      <c r="AS846" s="6">
        <f t="shared" si="53"/>
        <v>349.73333333333329</v>
      </c>
      <c r="AT846" s="6">
        <f t="shared" si="54"/>
        <v>174.86666666666665</v>
      </c>
      <c r="AU846" s="6">
        <f t="shared" si="55"/>
        <v>-524.6</v>
      </c>
    </row>
    <row r="847" spans="1:47" x14ac:dyDescent="0.35">
      <c r="A847"/>
      <c r="B847"/>
      <c r="C847" s="12"/>
      <c r="D847" s="12"/>
      <c r="E847" s="12"/>
      <c r="F847"/>
      <c r="G847"/>
      <c r="H847"/>
      <c r="I847"/>
      <c r="J847" s="37"/>
      <c r="K847"/>
      <c r="L847" s="5"/>
      <c r="M847" s="5"/>
      <c r="T847" s="35"/>
      <c r="U847" s="36"/>
      <c r="V847" s="36"/>
      <c r="W847" s="37"/>
      <c r="X847" s="37"/>
      <c r="AC847">
        <v>252</v>
      </c>
      <c r="AD847">
        <v>128</v>
      </c>
      <c r="AE847" s="12">
        <v>1791</v>
      </c>
      <c r="AF847" s="12">
        <v>7</v>
      </c>
      <c r="AG847" s="12">
        <v>19</v>
      </c>
      <c r="AH847" s="12">
        <v>87</v>
      </c>
      <c r="AI847"/>
      <c r="AJ847" t="s">
        <v>1305</v>
      </c>
      <c r="AK847" t="s">
        <v>1303</v>
      </c>
      <c r="AL847" s="37"/>
      <c r="AM847" s="37"/>
      <c r="AN847" s="32"/>
      <c r="AO847">
        <v>408</v>
      </c>
      <c r="AP847">
        <v>21</v>
      </c>
      <c r="AR847" s="6">
        <f t="shared" si="52"/>
        <v>408.21</v>
      </c>
      <c r="AS847" s="6">
        <f t="shared" si="53"/>
        <v>181.42666666666665</v>
      </c>
      <c r="AT847" s="6">
        <f t="shared" si="54"/>
        <v>90.713333333333324</v>
      </c>
      <c r="AU847" s="6">
        <f t="shared" si="55"/>
        <v>-272.14</v>
      </c>
    </row>
    <row r="848" spans="1:47" x14ac:dyDescent="0.35">
      <c r="A848"/>
      <c r="B848"/>
      <c r="C848" s="12"/>
      <c r="D848" s="12"/>
      <c r="E848" s="12"/>
      <c r="F848"/>
      <c r="G848"/>
      <c r="H848"/>
      <c r="I848"/>
      <c r="J848" s="37"/>
      <c r="K848"/>
      <c r="L848" s="5"/>
      <c r="M848" s="5"/>
      <c r="T848" s="35"/>
      <c r="U848" s="36"/>
      <c r="V848" s="36"/>
      <c r="W848" s="37"/>
      <c r="X848" s="37"/>
      <c r="AC848">
        <v>252</v>
      </c>
      <c r="AD848">
        <v>128</v>
      </c>
      <c r="AE848" s="12">
        <v>1791</v>
      </c>
      <c r="AF848" s="12">
        <v>7</v>
      </c>
      <c r="AG848" s="12">
        <v>19</v>
      </c>
      <c r="AH848" s="12">
        <v>87</v>
      </c>
      <c r="AI848"/>
      <c r="AJ848" t="s">
        <v>1306</v>
      </c>
      <c r="AK848" t="s">
        <v>1303</v>
      </c>
      <c r="AL848" s="37"/>
      <c r="AM848" s="37"/>
      <c r="AN848" s="32"/>
      <c r="AO848">
        <v>221</v>
      </c>
      <c r="AP848"/>
      <c r="AR848" s="6">
        <f t="shared" si="52"/>
        <v>221</v>
      </c>
      <c r="AS848" s="6">
        <f t="shared" si="53"/>
        <v>98.222222222222214</v>
      </c>
      <c r="AT848" s="6">
        <f t="shared" si="54"/>
        <v>49.111111111111107</v>
      </c>
      <c r="AU848" s="6">
        <f t="shared" si="55"/>
        <v>-147.33333333333334</v>
      </c>
    </row>
    <row r="849" spans="1:47" x14ac:dyDescent="0.35">
      <c r="A849">
        <v>245</v>
      </c>
      <c r="B849">
        <v>126</v>
      </c>
      <c r="C849" s="12">
        <v>1791</v>
      </c>
      <c r="D849" s="12">
        <v>7</v>
      </c>
      <c r="E849" s="12">
        <v>21</v>
      </c>
      <c r="F849"/>
      <c r="G849" t="s">
        <v>45</v>
      </c>
      <c r="H849" t="s">
        <v>837</v>
      </c>
      <c r="I849" t="s">
        <v>838</v>
      </c>
      <c r="J849" t="s">
        <v>1388</v>
      </c>
      <c r="K849"/>
      <c r="L849" s="5">
        <v>74</v>
      </c>
      <c r="M849" s="5">
        <v>88</v>
      </c>
      <c r="O849" s="8">
        <v>223</v>
      </c>
      <c r="P849" s="8">
        <v>114</v>
      </c>
      <c r="Q849" s="7">
        <v>1791</v>
      </c>
      <c r="R849" s="7">
        <v>7</v>
      </c>
      <c r="S849" s="7">
        <v>21</v>
      </c>
      <c r="U849" s="31" t="s">
        <v>45</v>
      </c>
      <c r="V849" s="31" t="s">
        <v>1161</v>
      </c>
      <c r="W849" s="32" t="s">
        <v>172</v>
      </c>
      <c r="X849" t="s">
        <v>1388</v>
      </c>
      <c r="Z849" s="43">
        <v>37</v>
      </c>
      <c r="AA849" s="43">
        <v>45</v>
      </c>
      <c r="AC849">
        <v>252</v>
      </c>
      <c r="AD849">
        <v>128</v>
      </c>
      <c r="AE849" s="12">
        <v>1791</v>
      </c>
      <c r="AF849" s="12">
        <v>7</v>
      </c>
      <c r="AG849" s="12">
        <v>21</v>
      </c>
      <c r="AH849" s="12">
        <v>91</v>
      </c>
      <c r="AI849"/>
      <c r="AJ849" t="s">
        <v>45</v>
      </c>
      <c r="AK849" t="s">
        <v>1161</v>
      </c>
      <c r="AL849" s="32" t="s">
        <v>172</v>
      </c>
      <c r="AM849" t="s">
        <v>1388</v>
      </c>
      <c r="AN849" s="32"/>
      <c r="AO849">
        <v>39</v>
      </c>
      <c r="AP849">
        <v>55</v>
      </c>
      <c r="AR849" s="6">
        <f t="shared" si="52"/>
        <v>151.88</v>
      </c>
      <c r="AS849" s="6">
        <f t="shared" si="53"/>
        <v>-7.3777777777777844</v>
      </c>
      <c r="AT849" s="6">
        <f t="shared" si="54"/>
        <v>-4.1288888888888922</v>
      </c>
      <c r="AU849" s="6">
        <f t="shared" si="55"/>
        <v>11.076666666666664</v>
      </c>
    </row>
    <row r="850" spans="1:47" x14ac:dyDescent="0.35">
      <c r="A850">
        <v>233</v>
      </c>
      <c r="B850">
        <v>120</v>
      </c>
      <c r="C850" s="12">
        <v>1791</v>
      </c>
      <c r="D850" s="12">
        <v>7</v>
      </c>
      <c r="E850" s="12">
        <v>21</v>
      </c>
      <c r="F850"/>
      <c r="G850" t="s">
        <v>110</v>
      </c>
      <c r="H850" t="s">
        <v>44</v>
      </c>
      <c r="I850" t="s">
        <v>24</v>
      </c>
      <c r="J850" s="32" t="s">
        <v>1384</v>
      </c>
      <c r="K850" t="s">
        <v>260</v>
      </c>
      <c r="L850" s="5">
        <v>633</v>
      </c>
      <c r="M850" s="5">
        <v>13</v>
      </c>
      <c r="N850" s="6">
        <f>316.57*2</f>
        <v>633.14</v>
      </c>
      <c r="O850" s="8">
        <v>223</v>
      </c>
      <c r="P850" s="8">
        <v>114</v>
      </c>
      <c r="Q850" s="7">
        <v>1791</v>
      </c>
      <c r="R850" s="7">
        <v>7</v>
      </c>
      <c r="S850" s="7">
        <v>21</v>
      </c>
      <c r="U850" s="31" t="s">
        <v>110</v>
      </c>
      <c r="V850" s="31" t="s">
        <v>44</v>
      </c>
      <c r="W850" s="32" t="s">
        <v>24</v>
      </c>
      <c r="X850" s="32" t="s">
        <v>1384</v>
      </c>
      <c r="Y850" s="32" t="s">
        <v>260</v>
      </c>
      <c r="Z850" s="43">
        <v>316</v>
      </c>
      <c r="AA850" s="43">
        <v>57</v>
      </c>
      <c r="AC850">
        <v>252</v>
      </c>
      <c r="AD850">
        <v>128</v>
      </c>
      <c r="AE850" s="12">
        <v>1791</v>
      </c>
      <c r="AF850" s="12">
        <v>7</v>
      </c>
      <c r="AG850" s="12">
        <v>21</v>
      </c>
      <c r="AH850" s="12">
        <v>92</v>
      </c>
      <c r="AI850"/>
      <c r="AJ850" t="s">
        <v>110</v>
      </c>
      <c r="AK850" t="s">
        <v>44</v>
      </c>
      <c r="AL850" s="32" t="s">
        <v>24</v>
      </c>
      <c r="AM850" s="32" t="s">
        <v>1384</v>
      </c>
      <c r="AN850" s="32" t="s">
        <v>260</v>
      </c>
      <c r="AO850">
        <v>414</v>
      </c>
      <c r="AP850">
        <v>31</v>
      </c>
      <c r="AR850" s="6">
        <f t="shared" si="52"/>
        <v>1364.01</v>
      </c>
      <c r="AS850" s="6">
        <f t="shared" si="53"/>
        <v>-26.903333333333425</v>
      </c>
      <c r="AT850" s="6">
        <f t="shared" si="54"/>
        <v>-13.016666666666714</v>
      </c>
      <c r="AU850" s="6">
        <f t="shared" si="55"/>
        <v>40.359999999999957</v>
      </c>
    </row>
    <row r="851" spans="1:47" x14ac:dyDescent="0.35">
      <c r="A851">
        <v>234</v>
      </c>
      <c r="B851">
        <v>120</v>
      </c>
      <c r="C851" s="12">
        <v>1791</v>
      </c>
      <c r="D851" s="12">
        <v>7</v>
      </c>
      <c r="E851" s="12">
        <v>21</v>
      </c>
      <c r="F851"/>
      <c r="G851" t="s">
        <v>101</v>
      </c>
      <c r="H851" t="s">
        <v>839</v>
      </c>
      <c r="I851" t="s">
        <v>24</v>
      </c>
      <c r="J851" s="32" t="s">
        <v>1384</v>
      </c>
      <c r="K851" t="s">
        <v>840</v>
      </c>
      <c r="L851" s="5">
        <v>783</v>
      </c>
      <c r="M851" s="5">
        <v>7</v>
      </c>
      <c r="O851" s="8">
        <v>200</v>
      </c>
      <c r="P851" s="8">
        <v>114</v>
      </c>
      <c r="Q851" s="7">
        <v>1791</v>
      </c>
      <c r="R851" s="7">
        <v>7</v>
      </c>
      <c r="S851" s="7">
        <v>21</v>
      </c>
      <c r="U851" s="31" t="s">
        <v>101</v>
      </c>
      <c r="V851" s="31" t="s">
        <v>839</v>
      </c>
      <c r="W851" s="32" t="s">
        <v>24</v>
      </c>
      <c r="X851" s="32" t="s">
        <v>1384</v>
      </c>
      <c r="Z851" s="43">
        <v>391</v>
      </c>
      <c r="AA851" s="43">
        <v>54</v>
      </c>
      <c r="AC851">
        <v>252</v>
      </c>
      <c r="AD851">
        <v>128</v>
      </c>
      <c r="AE851" s="12">
        <v>1791</v>
      </c>
      <c r="AF851" s="12">
        <v>7</v>
      </c>
      <c r="AG851" s="12">
        <v>21</v>
      </c>
      <c r="AH851" s="12">
        <v>92</v>
      </c>
      <c r="AI851"/>
      <c r="AJ851" t="s">
        <v>101</v>
      </c>
      <c r="AK851" t="s">
        <v>1307</v>
      </c>
      <c r="AL851" s="32" t="s">
        <v>24</v>
      </c>
      <c r="AM851" s="32" t="s">
        <v>1384</v>
      </c>
      <c r="AN851" s="32"/>
      <c r="AO851">
        <v>365</v>
      </c>
      <c r="AP851">
        <v>21</v>
      </c>
      <c r="AR851" s="6">
        <f t="shared" si="52"/>
        <v>1539.8200000000002</v>
      </c>
      <c r="AS851" s="6">
        <f t="shared" si="53"/>
        <v>-98.705555555555463</v>
      </c>
      <c r="AT851" s="6">
        <f t="shared" si="54"/>
        <v>-48.887777777777735</v>
      </c>
      <c r="AU851" s="6">
        <f t="shared" si="55"/>
        <v>148.0633333333333</v>
      </c>
    </row>
    <row r="852" spans="1:47" x14ac:dyDescent="0.35">
      <c r="A852">
        <v>234</v>
      </c>
      <c r="B852">
        <v>120</v>
      </c>
      <c r="C852" s="12">
        <v>1791</v>
      </c>
      <c r="D852" s="12">
        <v>7</v>
      </c>
      <c r="E852" s="12">
        <v>21</v>
      </c>
      <c r="F852"/>
      <c r="G852" t="s">
        <v>123</v>
      </c>
      <c r="H852" t="s">
        <v>187</v>
      </c>
      <c r="I852" t="s">
        <v>61</v>
      </c>
      <c r="J852" t="s">
        <v>1384</v>
      </c>
      <c r="K852"/>
      <c r="L852" s="5">
        <v>107</v>
      </c>
      <c r="M852" s="5">
        <v>51</v>
      </c>
      <c r="O852" s="8">
        <v>223</v>
      </c>
      <c r="P852" s="8">
        <v>102</v>
      </c>
      <c r="Q852" s="7">
        <v>1791</v>
      </c>
      <c r="R852" s="7">
        <v>7</v>
      </c>
      <c r="S852" s="7">
        <v>21</v>
      </c>
      <c r="U852" s="31" t="s">
        <v>123</v>
      </c>
      <c r="V852" s="31" t="s">
        <v>187</v>
      </c>
      <c r="W852" s="32" t="s">
        <v>333</v>
      </c>
      <c r="X852" t="s">
        <v>1384</v>
      </c>
      <c r="Z852" s="43">
        <v>53</v>
      </c>
      <c r="AA852" s="43">
        <v>76</v>
      </c>
      <c r="AC852">
        <v>252</v>
      </c>
      <c r="AD852">
        <v>128</v>
      </c>
      <c r="AE852" s="12">
        <v>1791</v>
      </c>
      <c r="AF852" s="12">
        <v>7</v>
      </c>
      <c r="AG852" s="12">
        <v>21</v>
      </c>
      <c r="AH852" s="12">
        <v>92</v>
      </c>
      <c r="AI852"/>
      <c r="AJ852" t="s">
        <v>123</v>
      </c>
      <c r="AK852" t="s">
        <v>187</v>
      </c>
      <c r="AL852" s="32" t="s">
        <v>333</v>
      </c>
      <c r="AM852" t="s">
        <v>1384</v>
      </c>
      <c r="AN852" s="32"/>
      <c r="AO852">
        <v>42</v>
      </c>
      <c r="AP852">
        <v>45</v>
      </c>
      <c r="AR852" s="6">
        <f t="shared" si="52"/>
        <v>203.71999999999997</v>
      </c>
      <c r="AS852" s="6">
        <f t="shared" si="53"/>
        <v>-16.967777777777794</v>
      </c>
      <c r="AT852" s="6">
        <f t="shared" si="54"/>
        <v>-8.238888888888896</v>
      </c>
      <c r="AU852" s="6">
        <f t="shared" si="55"/>
        <v>25.456666666666653</v>
      </c>
    </row>
    <row r="853" spans="1:47" x14ac:dyDescent="0.35">
      <c r="A853">
        <v>234</v>
      </c>
      <c r="B853">
        <v>120</v>
      </c>
      <c r="C853" s="12">
        <v>1791</v>
      </c>
      <c r="D853" s="12">
        <v>7</v>
      </c>
      <c r="E853" s="12">
        <v>21</v>
      </c>
      <c r="F853"/>
      <c r="G853" t="s">
        <v>45</v>
      </c>
      <c r="H853" t="s">
        <v>774</v>
      </c>
      <c r="I853" t="s">
        <v>543</v>
      </c>
      <c r="J853" t="s">
        <v>1384</v>
      </c>
      <c r="K853"/>
      <c r="L853" s="5">
        <v>1380</v>
      </c>
      <c r="M853" s="5">
        <v>84</v>
      </c>
      <c r="O853" s="8">
        <v>224</v>
      </c>
      <c r="P853" s="8">
        <v>114</v>
      </c>
      <c r="Q853" s="7">
        <v>1791</v>
      </c>
      <c r="R853" s="7">
        <v>7</v>
      </c>
      <c r="S853" s="7">
        <v>21</v>
      </c>
      <c r="U853" s="31" t="s">
        <v>45</v>
      </c>
      <c r="V853" s="31" t="s">
        <v>774</v>
      </c>
      <c r="W853" s="32" t="s">
        <v>543</v>
      </c>
      <c r="X853" t="s">
        <v>1384</v>
      </c>
      <c r="Z853" s="43">
        <v>690</v>
      </c>
      <c r="AA853" s="43">
        <v>43</v>
      </c>
      <c r="AC853">
        <v>252</v>
      </c>
      <c r="AD853">
        <v>128</v>
      </c>
      <c r="AE853" s="12">
        <v>1791</v>
      </c>
      <c r="AF853" s="12">
        <v>7</v>
      </c>
      <c r="AG853" s="12">
        <v>21</v>
      </c>
      <c r="AH853" s="12">
        <v>93</v>
      </c>
      <c r="AI853"/>
      <c r="AJ853" t="s">
        <v>45</v>
      </c>
      <c r="AK853" t="s">
        <v>774</v>
      </c>
      <c r="AL853" s="32" t="s">
        <v>543</v>
      </c>
      <c r="AM853" t="s">
        <v>1384</v>
      </c>
      <c r="AN853" s="32"/>
      <c r="AO853">
        <v>386</v>
      </c>
      <c r="AP853">
        <v>42</v>
      </c>
      <c r="AR853" s="6">
        <f t="shared" si="52"/>
        <v>2457.69</v>
      </c>
      <c r="AS853" s="6">
        <f t="shared" si="53"/>
        <v>-288.53333333333336</v>
      </c>
      <c r="AT853" s="6">
        <f t="shared" si="54"/>
        <v>-144.6866666666667</v>
      </c>
      <c r="AU853" s="6">
        <f t="shared" si="55"/>
        <v>432.81</v>
      </c>
    </row>
    <row r="854" spans="1:47" x14ac:dyDescent="0.35">
      <c r="A854">
        <v>245</v>
      </c>
      <c r="B854">
        <v>126</v>
      </c>
      <c r="C854" s="12">
        <v>1791</v>
      </c>
      <c r="D854" s="12">
        <v>7</v>
      </c>
      <c r="E854" s="12">
        <v>21</v>
      </c>
      <c r="F854"/>
      <c r="G854" t="s">
        <v>51</v>
      </c>
      <c r="H854" t="s">
        <v>165</v>
      </c>
      <c r="I854" t="s">
        <v>842</v>
      </c>
      <c r="J854" t="s">
        <v>1384</v>
      </c>
      <c r="K854" t="s">
        <v>1417</v>
      </c>
      <c r="L854" s="5">
        <v>1979</v>
      </c>
      <c r="M854" s="5">
        <v>60</v>
      </c>
      <c r="O854" s="8">
        <v>185</v>
      </c>
      <c r="P854" s="8">
        <v>114</v>
      </c>
      <c r="Q854" s="7">
        <v>1791</v>
      </c>
      <c r="R854" s="7">
        <v>7</v>
      </c>
      <c r="S854" s="7">
        <v>21</v>
      </c>
      <c r="U854" t="s">
        <v>51</v>
      </c>
      <c r="V854" t="s">
        <v>165</v>
      </c>
      <c r="W854" t="s">
        <v>842</v>
      </c>
      <c r="X854" t="s">
        <v>1384</v>
      </c>
      <c r="Y854" t="s">
        <v>1417</v>
      </c>
      <c r="Z854" s="43">
        <v>989</v>
      </c>
      <c r="AA854" s="43">
        <v>80</v>
      </c>
      <c r="AC854">
        <v>252</v>
      </c>
      <c r="AD854">
        <v>128</v>
      </c>
      <c r="AE854" s="12">
        <v>1791</v>
      </c>
      <c r="AF854" s="12">
        <v>7</v>
      </c>
      <c r="AG854" s="12">
        <v>21</v>
      </c>
      <c r="AH854" s="12">
        <v>93</v>
      </c>
      <c r="AI854"/>
      <c r="AJ854" t="s">
        <v>51</v>
      </c>
      <c r="AK854" t="s">
        <v>165</v>
      </c>
      <c r="AL854" t="s">
        <v>842</v>
      </c>
      <c r="AM854" t="s">
        <v>1384</v>
      </c>
      <c r="AN854" t="s">
        <v>1417</v>
      </c>
      <c r="AO854">
        <v>604</v>
      </c>
      <c r="AP854">
        <v>96</v>
      </c>
      <c r="AR854" s="6">
        <f t="shared" si="52"/>
        <v>3574.36</v>
      </c>
      <c r="AS854" s="6">
        <f t="shared" si="53"/>
        <v>-390.9955555555556</v>
      </c>
      <c r="AT854" s="6">
        <f t="shared" si="54"/>
        <v>-195.29777777777778</v>
      </c>
      <c r="AU854" s="6">
        <f t="shared" si="55"/>
        <v>586.49333333333334</v>
      </c>
    </row>
    <row r="855" spans="1:47" x14ac:dyDescent="0.35">
      <c r="A855">
        <v>234</v>
      </c>
      <c r="B855">
        <v>120</v>
      </c>
      <c r="C855" s="12">
        <v>1791</v>
      </c>
      <c r="D855" s="12">
        <v>7</v>
      </c>
      <c r="E855" s="12">
        <v>22</v>
      </c>
      <c r="F855"/>
      <c r="G855" t="s">
        <v>110</v>
      </c>
      <c r="H855" t="s">
        <v>44</v>
      </c>
      <c r="I855" t="s">
        <v>24</v>
      </c>
      <c r="J855" s="32" t="s">
        <v>1384</v>
      </c>
      <c r="K855" t="s">
        <v>260</v>
      </c>
      <c r="L855" s="5">
        <v>505</v>
      </c>
      <c r="M855" s="5">
        <v>33</v>
      </c>
      <c r="O855" s="8">
        <v>224</v>
      </c>
      <c r="P855" s="8">
        <v>95</v>
      </c>
      <c r="Q855" s="7">
        <v>1791</v>
      </c>
      <c r="R855" s="7">
        <v>7</v>
      </c>
      <c r="S855" s="7">
        <v>22</v>
      </c>
      <c r="U855" s="31" t="s">
        <v>110</v>
      </c>
      <c r="V855" s="31" t="s">
        <v>44</v>
      </c>
      <c r="W855" s="32" t="s">
        <v>24</v>
      </c>
      <c r="X855" s="32" t="s">
        <v>1384</v>
      </c>
      <c r="Y855" s="32" t="s">
        <v>260</v>
      </c>
      <c r="Z855" s="43">
        <v>252</v>
      </c>
      <c r="AA855" s="43">
        <v>67</v>
      </c>
      <c r="AC855">
        <v>252</v>
      </c>
      <c r="AD855">
        <v>128</v>
      </c>
      <c r="AE855" s="12">
        <v>1791</v>
      </c>
      <c r="AF855" s="12">
        <v>7</v>
      </c>
      <c r="AG855" s="12">
        <v>22</v>
      </c>
      <c r="AH855" s="12">
        <v>94</v>
      </c>
      <c r="AI855"/>
      <c r="AJ855" t="s">
        <v>110</v>
      </c>
      <c r="AK855" t="s">
        <v>44</v>
      </c>
      <c r="AL855" s="32" t="s">
        <v>24</v>
      </c>
      <c r="AM855" s="32" t="s">
        <v>1384</v>
      </c>
      <c r="AN855" s="32" t="s">
        <v>260</v>
      </c>
      <c r="AO855">
        <v>136</v>
      </c>
      <c r="AP855">
        <v>44</v>
      </c>
      <c r="AR855" s="6">
        <f t="shared" si="52"/>
        <v>894.43999999999994</v>
      </c>
      <c r="AS855" s="6">
        <f t="shared" si="53"/>
        <v>-107.80111111111115</v>
      </c>
      <c r="AT855" s="6">
        <f t="shared" si="54"/>
        <v>-53.565555555555576</v>
      </c>
      <c r="AU855" s="6">
        <f t="shared" si="55"/>
        <v>161.70666666666665</v>
      </c>
    </row>
    <row r="856" spans="1:47" x14ac:dyDescent="0.35">
      <c r="A856">
        <v>53</v>
      </c>
      <c r="B856">
        <v>29</v>
      </c>
      <c r="C856" s="12">
        <v>1791</v>
      </c>
      <c r="D856" s="12">
        <v>7</v>
      </c>
      <c r="E856" s="12">
        <v>22</v>
      </c>
      <c r="F856"/>
      <c r="G856" t="s">
        <v>91</v>
      </c>
      <c r="H856" t="s">
        <v>775</v>
      </c>
      <c r="I856" s="32" t="s">
        <v>333</v>
      </c>
      <c r="J856" s="32" t="s">
        <v>1384</v>
      </c>
      <c r="K856"/>
      <c r="L856" s="5">
        <v>1052</v>
      </c>
      <c r="M856" s="5">
        <v>60</v>
      </c>
      <c r="O856" s="8">
        <v>225</v>
      </c>
      <c r="P856" s="8">
        <v>114</v>
      </c>
      <c r="Q856" s="7">
        <v>1791</v>
      </c>
      <c r="R856" s="7">
        <v>7</v>
      </c>
      <c r="S856" s="7">
        <v>22</v>
      </c>
      <c r="U856" s="31" t="s">
        <v>91</v>
      </c>
      <c r="V856" s="31" t="s">
        <v>775</v>
      </c>
      <c r="W856" s="32" t="s">
        <v>333</v>
      </c>
      <c r="X856" s="32" t="s">
        <v>1384</v>
      </c>
      <c r="Z856" s="43">
        <v>526</v>
      </c>
      <c r="AA856" s="43">
        <v>30</v>
      </c>
      <c r="AC856">
        <v>252</v>
      </c>
      <c r="AD856">
        <v>128</v>
      </c>
      <c r="AE856" s="12">
        <v>1791</v>
      </c>
      <c r="AF856" s="12">
        <v>7</v>
      </c>
      <c r="AG856" s="12">
        <v>22</v>
      </c>
      <c r="AH856" s="12">
        <v>94</v>
      </c>
      <c r="AI856"/>
      <c r="AJ856" t="s">
        <v>91</v>
      </c>
      <c r="AK856" t="s">
        <v>775</v>
      </c>
      <c r="AL856" s="32" t="s">
        <v>333</v>
      </c>
      <c r="AM856" s="32" t="s">
        <v>1384</v>
      </c>
      <c r="AN856" s="32"/>
      <c r="AO856">
        <v>482</v>
      </c>
      <c r="AP856">
        <v>78</v>
      </c>
      <c r="AR856" s="6">
        <f t="shared" si="52"/>
        <v>2061.6799999999998</v>
      </c>
      <c r="AS856" s="6">
        <f t="shared" si="53"/>
        <v>-136.2977777777779</v>
      </c>
      <c r="AT856" s="6">
        <f t="shared" si="54"/>
        <v>-68.448888888888945</v>
      </c>
      <c r="AU856" s="6">
        <f t="shared" si="55"/>
        <v>204.44666666666657</v>
      </c>
    </row>
    <row r="857" spans="1:47" x14ac:dyDescent="0.35">
      <c r="A857">
        <v>245</v>
      </c>
      <c r="B857">
        <v>126</v>
      </c>
      <c r="C857" s="12">
        <v>1791</v>
      </c>
      <c r="D857" s="12">
        <v>7</v>
      </c>
      <c r="E857" s="12">
        <v>23</v>
      </c>
      <c r="F857" t="s">
        <v>50</v>
      </c>
      <c r="G857" t="s">
        <v>144</v>
      </c>
      <c r="H857" t="s">
        <v>49</v>
      </c>
      <c r="I857" t="s">
        <v>24</v>
      </c>
      <c r="J857" s="32" t="s">
        <v>1384</v>
      </c>
      <c r="K857" t="s">
        <v>260</v>
      </c>
      <c r="L857" s="5">
        <v>1673</v>
      </c>
      <c r="M857" s="5">
        <v>54</v>
      </c>
      <c r="O857" s="8">
        <v>226</v>
      </c>
      <c r="P857" s="8">
        <v>115</v>
      </c>
      <c r="Q857" s="7">
        <v>1791</v>
      </c>
      <c r="R857" s="7">
        <v>7</v>
      </c>
      <c r="S857" s="7">
        <v>23</v>
      </c>
      <c r="T857" s="35" t="s">
        <v>50</v>
      </c>
      <c r="U857" s="36" t="s">
        <v>144</v>
      </c>
      <c r="V857" s="36" t="s">
        <v>49</v>
      </c>
      <c r="W857" s="37" t="s">
        <v>24</v>
      </c>
      <c r="X857" s="32" t="s">
        <v>1384</v>
      </c>
      <c r="Z857" s="43">
        <v>836</v>
      </c>
      <c r="AA857" s="43">
        <v>77</v>
      </c>
      <c r="AC857">
        <v>252</v>
      </c>
      <c r="AD857">
        <v>128</v>
      </c>
      <c r="AE857" s="12">
        <v>1791</v>
      </c>
      <c r="AF857" s="12">
        <v>7</v>
      </c>
      <c r="AG857" s="12">
        <v>22</v>
      </c>
      <c r="AH857" s="12">
        <v>94</v>
      </c>
      <c r="AI857" t="s">
        <v>50</v>
      </c>
      <c r="AJ857" t="s">
        <v>144</v>
      </c>
      <c r="AK857" t="s">
        <v>1308</v>
      </c>
      <c r="AL857" s="37" t="s">
        <v>24</v>
      </c>
      <c r="AM857" s="32" t="s">
        <v>1384</v>
      </c>
      <c r="AN857" s="32"/>
      <c r="AO857">
        <v>1247</v>
      </c>
      <c r="AP857">
        <v>83</v>
      </c>
      <c r="AR857" s="6">
        <f t="shared" si="52"/>
        <v>3758.14</v>
      </c>
      <c r="AS857" s="6">
        <f t="shared" si="53"/>
        <v>-3.2555555555557385</v>
      </c>
      <c r="AT857" s="6">
        <f t="shared" si="54"/>
        <v>-1.3977777777778693</v>
      </c>
      <c r="AU857" s="6">
        <f t="shared" si="55"/>
        <v>4.8833333333331392</v>
      </c>
    </row>
    <row r="858" spans="1:47" x14ac:dyDescent="0.35">
      <c r="A858">
        <v>236</v>
      </c>
      <c r="B858">
        <v>121</v>
      </c>
      <c r="C858" s="12">
        <v>1791</v>
      </c>
      <c r="D858" s="12">
        <v>7</v>
      </c>
      <c r="E858" s="12">
        <v>25</v>
      </c>
      <c r="F858"/>
      <c r="G858" t="s">
        <v>110</v>
      </c>
      <c r="H858" t="s">
        <v>44</v>
      </c>
      <c r="I858" t="s">
        <v>24</v>
      </c>
      <c r="J858" s="32" t="s">
        <v>1384</v>
      </c>
      <c r="K858" t="s">
        <v>260</v>
      </c>
      <c r="L858" s="5">
        <v>2904</v>
      </c>
      <c r="M858" s="5">
        <v>35</v>
      </c>
      <c r="O858" s="8">
        <v>226</v>
      </c>
      <c r="P858" s="8">
        <v>115</v>
      </c>
      <c r="Q858" s="7">
        <v>1791</v>
      </c>
      <c r="R858" s="7">
        <v>7</v>
      </c>
      <c r="S858" s="7">
        <v>25</v>
      </c>
      <c r="U858" s="31" t="s">
        <v>110</v>
      </c>
      <c r="V858" s="31" t="s">
        <v>44</v>
      </c>
      <c r="W858" s="32" t="s">
        <v>24</v>
      </c>
      <c r="X858" s="32" t="s">
        <v>1384</v>
      </c>
      <c r="Y858" s="32" t="s">
        <v>260</v>
      </c>
      <c r="Z858" s="43">
        <v>1452</v>
      </c>
      <c r="AA858" s="43">
        <v>18</v>
      </c>
      <c r="AC858">
        <v>252</v>
      </c>
      <c r="AD858">
        <v>128</v>
      </c>
      <c r="AE858" s="12">
        <v>1791</v>
      </c>
      <c r="AF858" s="12">
        <v>7</v>
      </c>
      <c r="AG858" s="12">
        <v>26</v>
      </c>
      <c r="AH858" s="12">
        <v>104</v>
      </c>
      <c r="AI858"/>
      <c r="AJ858" t="s">
        <v>110</v>
      </c>
      <c r="AK858" t="s">
        <v>44</v>
      </c>
      <c r="AL858" s="32" t="s">
        <v>24</v>
      </c>
      <c r="AM858" s="32" t="s">
        <v>1384</v>
      </c>
      <c r="AN858" s="32" t="s">
        <v>260</v>
      </c>
      <c r="AO858">
        <v>1915</v>
      </c>
      <c r="AP858">
        <v>42</v>
      </c>
      <c r="AR858" s="6">
        <f t="shared" si="52"/>
        <v>6271.9500000000007</v>
      </c>
      <c r="AS858" s="6">
        <f t="shared" si="53"/>
        <v>-116.81666666666669</v>
      </c>
      <c r="AT858" s="6">
        <f t="shared" si="54"/>
        <v>-58.58333333333335</v>
      </c>
      <c r="AU858" s="6">
        <f t="shared" si="55"/>
        <v>175.2300000000001</v>
      </c>
    </row>
    <row r="859" spans="1:47" x14ac:dyDescent="0.35">
      <c r="A859">
        <v>236</v>
      </c>
      <c r="B859">
        <v>121</v>
      </c>
      <c r="C859" s="12">
        <v>1791</v>
      </c>
      <c r="D859" s="12">
        <v>7</v>
      </c>
      <c r="E859" s="12">
        <v>25</v>
      </c>
      <c r="F859"/>
      <c r="G859" t="s">
        <v>80</v>
      </c>
      <c r="H859" t="s">
        <v>844</v>
      </c>
      <c r="I859" t="s">
        <v>24</v>
      </c>
      <c r="J859" s="32" t="s">
        <v>1384</v>
      </c>
      <c r="K859"/>
      <c r="L859" s="5">
        <v>776</v>
      </c>
      <c r="M859" s="5">
        <v>13</v>
      </c>
      <c r="O859" s="8">
        <v>224</v>
      </c>
      <c r="P859" s="8">
        <v>115</v>
      </c>
      <c r="Q859" s="7">
        <v>1791</v>
      </c>
      <c r="R859" s="7">
        <v>7</v>
      </c>
      <c r="S859" s="7">
        <v>25</v>
      </c>
      <c r="U859" s="31" t="s">
        <v>80</v>
      </c>
      <c r="V859" s="31" t="s">
        <v>1162</v>
      </c>
      <c r="W859" s="32" t="s">
        <v>24</v>
      </c>
      <c r="X859" s="32" t="s">
        <v>1384</v>
      </c>
      <c r="Z859" s="43">
        <v>388</v>
      </c>
      <c r="AA859" s="43">
        <v>7</v>
      </c>
      <c r="AC859">
        <v>252</v>
      </c>
      <c r="AD859">
        <v>128</v>
      </c>
      <c r="AE859" s="12">
        <v>1791</v>
      </c>
      <c r="AF859" s="12">
        <v>7</v>
      </c>
      <c r="AG859" s="12">
        <v>25</v>
      </c>
      <c r="AH859" s="12">
        <v>102</v>
      </c>
      <c r="AI859"/>
      <c r="AJ859" t="s">
        <v>80</v>
      </c>
      <c r="AK859" t="s">
        <v>1162</v>
      </c>
      <c r="AL859" s="32" t="s">
        <v>24</v>
      </c>
      <c r="AM859" s="32" t="s">
        <v>1384</v>
      </c>
      <c r="AN859" s="32"/>
      <c r="AO859">
        <v>235</v>
      </c>
      <c r="AP859">
        <v>44</v>
      </c>
      <c r="AR859" s="6">
        <f t="shared" si="52"/>
        <v>1399.64</v>
      </c>
      <c r="AS859" s="6">
        <f t="shared" si="53"/>
        <v>-154.06777777777779</v>
      </c>
      <c r="AT859" s="6">
        <f t="shared" si="54"/>
        <v>-77.098888888888894</v>
      </c>
      <c r="AU859" s="6">
        <f t="shared" si="55"/>
        <v>231.10666666666668</v>
      </c>
    </row>
    <row r="860" spans="1:47" x14ac:dyDescent="0.35">
      <c r="A860">
        <v>235</v>
      </c>
      <c r="B860">
        <v>121</v>
      </c>
      <c r="C860" s="12">
        <v>1791</v>
      </c>
      <c r="D860" s="12">
        <v>7</v>
      </c>
      <c r="E860" s="12">
        <v>25</v>
      </c>
      <c r="F860"/>
      <c r="G860" t="s">
        <v>51</v>
      </c>
      <c r="H860" t="s">
        <v>778</v>
      </c>
      <c r="I860" t="s">
        <v>24</v>
      </c>
      <c r="J860" s="32" t="s">
        <v>1384</v>
      </c>
      <c r="K860" t="s">
        <v>260</v>
      </c>
      <c r="L860" s="5">
        <v>15</v>
      </c>
      <c r="M860" s="5">
        <v>70</v>
      </c>
      <c r="O860" s="8">
        <v>226</v>
      </c>
      <c r="P860" s="8">
        <v>114</v>
      </c>
      <c r="Q860" s="7">
        <v>1791</v>
      </c>
      <c r="R860" s="7">
        <v>7</v>
      </c>
      <c r="S860" s="7">
        <v>25</v>
      </c>
      <c r="U860" s="31" t="s">
        <v>51</v>
      </c>
      <c r="V860" s="31" t="s">
        <v>778</v>
      </c>
      <c r="W860" s="32" t="s">
        <v>24</v>
      </c>
      <c r="X860" s="32" t="s">
        <v>1384</v>
      </c>
      <c r="Z860" s="43">
        <v>7</v>
      </c>
      <c r="AA860" s="43">
        <v>86</v>
      </c>
      <c r="AC860"/>
      <c r="AD860"/>
      <c r="AE860" s="12"/>
      <c r="AF860" s="12"/>
      <c r="AG860" s="12"/>
      <c r="AH860" s="12"/>
      <c r="AI860"/>
      <c r="AJ860"/>
      <c r="AK860"/>
      <c r="AL860" s="32"/>
      <c r="AM860" s="32"/>
      <c r="AN860" s="32"/>
      <c r="AO860"/>
      <c r="AP860"/>
      <c r="AR860" s="6">
        <f t="shared" si="52"/>
        <v>23.56</v>
      </c>
      <c r="AS860" s="6">
        <f t="shared" si="53"/>
        <v>-5.22888888888889</v>
      </c>
      <c r="AT860" s="6">
        <f t="shared" si="54"/>
        <v>-2.4644444444444451</v>
      </c>
      <c r="AU860" s="6">
        <f t="shared" si="55"/>
        <v>7.8533333333333326</v>
      </c>
    </row>
    <row r="861" spans="1:47" x14ac:dyDescent="0.35">
      <c r="A861">
        <v>249</v>
      </c>
      <c r="B861">
        <v>128</v>
      </c>
      <c r="C861" s="12">
        <v>1791</v>
      </c>
      <c r="D861" s="12">
        <v>7</v>
      </c>
      <c r="E861" s="12">
        <v>25</v>
      </c>
      <c r="F861"/>
      <c r="G861" t="s">
        <v>776</v>
      </c>
      <c r="H861" t="s">
        <v>777</v>
      </c>
      <c r="I861" s="32" t="s">
        <v>24</v>
      </c>
      <c r="J861" s="32" t="s">
        <v>1384</v>
      </c>
      <c r="K861"/>
      <c r="L861" s="5">
        <v>41</v>
      </c>
      <c r="M861" s="5">
        <v>38</v>
      </c>
      <c r="O861" s="8">
        <v>226</v>
      </c>
      <c r="P861" s="8">
        <v>115</v>
      </c>
      <c r="Q861" s="7">
        <v>1791</v>
      </c>
      <c r="R861" s="7">
        <v>7</v>
      </c>
      <c r="S861" s="7">
        <v>25</v>
      </c>
      <c r="U861" s="31" t="s">
        <v>776</v>
      </c>
      <c r="V861" s="31" t="s">
        <v>777</v>
      </c>
      <c r="W861" s="32" t="s">
        <v>24</v>
      </c>
      <c r="X861" s="32" t="s">
        <v>1384</v>
      </c>
      <c r="Z861" s="43">
        <v>20</v>
      </c>
      <c r="AA861" s="43">
        <v>70</v>
      </c>
      <c r="AC861">
        <v>252</v>
      </c>
      <c r="AD861">
        <v>128</v>
      </c>
      <c r="AE861" s="12">
        <v>1791</v>
      </c>
      <c r="AF861" s="12">
        <v>7</v>
      </c>
      <c r="AG861" s="12">
        <v>25</v>
      </c>
      <c r="AH861" s="12">
        <v>101</v>
      </c>
      <c r="AI861"/>
      <c r="AJ861" t="s">
        <v>776</v>
      </c>
      <c r="AK861" t="s">
        <v>777</v>
      </c>
      <c r="AL861" s="32" t="s">
        <v>24</v>
      </c>
      <c r="AM861" s="32" t="s">
        <v>1384</v>
      </c>
      <c r="AN861" s="32"/>
      <c r="AO861">
        <v>28</v>
      </c>
      <c r="AP861">
        <v>67</v>
      </c>
      <c r="AR861" s="6">
        <f t="shared" si="52"/>
        <v>90.750000000000014</v>
      </c>
      <c r="AS861" s="6">
        <f t="shared" si="53"/>
        <v>-1.0466666666666642</v>
      </c>
      <c r="AT861" s="6">
        <f t="shared" si="54"/>
        <v>-0.21333333333333215</v>
      </c>
      <c r="AU861" s="6">
        <f t="shared" si="55"/>
        <v>1.5800000000000036</v>
      </c>
    </row>
    <row r="862" spans="1:47" x14ac:dyDescent="0.35">
      <c r="A862">
        <v>245</v>
      </c>
      <c r="B862">
        <v>126</v>
      </c>
      <c r="C862" s="12">
        <v>1791</v>
      </c>
      <c r="D862" s="12">
        <v>7</v>
      </c>
      <c r="E862" s="12">
        <v>25</v>
      </c>
      <c r="F862"/>
      <c r="G862" t="s">
        <v>36</v>
      </c>
      <c r="H862" t="s">
        <v>114</v>
      </c>
      <c r="I862" t="s">
        <v>24</v>
      </c>
      <c r="J862" s="32" t="s">
        <v>1384</v>
      </c>
      <c r="K862" t="s">
        <v>260</v>
      </c>
      <c r="L862" s="5">
        <v>236</v>
      </c>
      <c r="M862" s="5">
        <v>50</v>
      </c>
      <c r="O862" s="8">
        <v>227</v>
      </c>
      <c r="P862" s="8">
        <v>115</v>
      </c>
      <c r="Q862" s="7">
        <v>1791</v>
      </c>
      <c r="R862" s="7">
        <v>7</v>
      </c>
      <c r="S862" s="7">
        <v>25</v>
      </c>
      <c r="U862" s="31" t="s">
        <v>36</v>
      </c>
      <c r="V862" s="31" t="s">
        <v>114</v>
      </c>
      <c r="W862" s="32" t="s">
        <v>24</v>
      </c>
      <c r="X862" s="32" t="s">
        <v>1384</v>
      </c>
      <c r="Z862" s="43">
        <v>118</v>
      </c>
      <c r="AA862" s="43">
        <v>26</v>
      </c>
      <c r="AC862">
        <v>252</v>
      </c>
      <c r="AD862">
        <v>128</v>
      </c>
      <c r="AE862" s="12">
        <v>1791</v>
      </c>
      <c r="AF862" s="12">
        <v>7</v>
      </c>
      <c r="AG862" s="12">
        <v>25</v>
      </c>
      <c r="AH862" s="12">
        <v>101</v>
      </c>
      <c r="AI862"/>
      <c r="AJ862" t="s">
        <v>36</v>
      </c>
      <c r="AK862" t="s">
        <v>114</v>
      </c>
      <c r="AL862" s="32" t="s">
        <v>24</v>
      </c>
      <c r="AM862" s="32" t="s">
        <v>1384</v>
      </c>
      <c r="AN862" s="32"/>
      <c r="AO862">
        <v>184</v>
      </c>
      <c r="AP862">
        <v>25</v>
      </c>
      <c r="AR862" s="6">
        <f t="shared" si="52"/>
        <v>539.01</v>
      </c>
      <c r="AS862" s="6">
        <f t="shared" si="53"/>
        <v>3.0599999999999739</v>
      </c>
      <c r="AT862" s="6">
        <f t="shared" si="54"/>
        <v>1.2799999999999869</v>
      </c>
      <c r="AU862" s="6">
        <f t="shared" si="55"/>
        <v>-4.5800000000000125</v>
      </c>
    </row>
    <row r="863" spans="1:47" x14ac:dyDescent="0.35">
      <c r="A863"/>
      <c r="B863"/>
      <c r="C863" s="12"/>
      <c r="D863" s="12"/>
      <c r="E863" s="12"/>
      <c r="F863"/>
      <c r="G863"/>
      <c r="H863"/>
      <c r="I863"/>
      <c r="J863" s="32"/>
      <c r="K863"/>
      <c r="L863" s="5"/>
      <c r="M863" s="5"/>
      <c r="AC863">
        <v>252</v>
      </c>
      <c r="AD863">
        <v>128</v>
      </c>
      <c r="AE863" s="12">
        <v>1791</v>
      </c>
      <c r="AF863" s="12">
        <v>7</v>
      </c>
      <c r="AG863" s="12">
        <v>22</v>
      </c>
      <c r="AH863" s="12">
        <v>93</v>
      </c>
      <c r="AI863"/>
      <c r="AJ863" t="s">
        <v>36</v>
      </c>
      <c r="AK863" t="s">
        <v>114</v>
      </c>
      <c r="AL863" s="32"/>
      <c r="AM863" s="32"/>
      <c r="AN863" s="32"/>
      <c r="AO863">
        <v>200</v>
      </c>
      <c r="AP863">
        <v>16</v>
      </c>
      <c r="AR863" s="6">
        <f t="shared" si="52"/>
        <v>200.16</v>
      </c>
      <c r="AS863" s="6">
        <f t="shared" si="53"/>
        <v>88.96</v>
      </c>
      <c r="AT863" s="6">
        <f t="shared" si="54"/>
        <v>44.48</v>
      </c>
      <c r="AU863" s="6">
        <f t="shared" si="55"/>
        <v>-133.44</v>
      </c>
    </row>
    <row r="864" spans="1:47" x14ac:dyDescent="0.35">
      <c r="A864">
        <v>237</v>
      </c>
      <c r="B864">
        <v>122</v>
      </c>
      <c r="C864" s="12">
        <v>1791</v>
      </c>
      <c r="D864" s="12">
        <v>7</v>
      </c>
      <c r="E864" s="12">
        <v>26</v>
      </c>
      <c r="F864"/>
      <c r="G864" t="s">
        <v>110</v>
      </c>
      <c r="H864" t="s">
        <v>44</v>
      </c>
      <c r="I864" t="s">
        <v>24</v>
      </c>
      <c r="J864" s="32" t="s">
        <v>1384</v>
      </c>
      <c r="K864" t="s">
        <v>260</v>
      </c>
      <c r="L864" s="5">
        <v>3379</v>
      </c>
      <c r="M864" s="5">
        <v>62</v>
      </c>
      <c r="O864" s="8">
        <v>227</v>
      </c>
      <c r="P864" s="8">
        <v>116</v>
      </c>
      <c r="Q864" s="7">
        <v>1791</v>
      </c>
      <c r="R864" s="7">
        <v>7</v>
      </c>
      <c r="S864" s="7">
        <v>26</v>
      </c>
      <c r="U864" s="31" t="s">
        <v>110</v>
      </c>
      <c r="V864" s="31" t="s">
        <v>44</v>
      </c>
      <c r="W864" s="32" t="s">
        <v>24</v>
      </c>
      <c r="X864" s="32" t="s">
        <v>1384</v>
      </c>
      <c r="Y864" s="32" t="s">
        <v>260</v>
      </c>
      <c r="Z864" s="43">
        <v>1689</v>
      </c>
      <c r="AA864" s="43">
        <v>81</v>
      </c>
      <c r="AC864">
        <v>252</v>
      </c>
      <c r="AD864">
        <v>128</v>
      </c>
      <c r="AE864" s="12">
        <v>1791</v>
      </c>
      <c r="AF864" s="12">
        <v>7</v>
      </c>
      <c r="AG864" s="12">
        <v>25</v>
      </c>
      <c r="AH864" s="12">
        <v>102</v>
      </c>
      <c r="AI864"/>
      <c r="AJ864" t="s">
        <v>110</v>
      </c>
      <c r="AK864" t="s">
        <v>44</v>
      </c>
      <c r="AL864" s="32" t="s">
        <v>24</v>
      </c>
      <c r="AM864" s="32" t="s">
        <v>1384</v>
      </c>
      <c r="AN864" s="32" t="s">
        <v>260</v>
      </c>
      <c r="AO864">
        <v>784</v>
      </c>
      <c r="AP864">
        <v>16</v>
      </c>
      <c r="AR864" s="6">
        <f t="shared" si="52"/>
        <v>5853.59</v>
      </c>
      <c r="AS864" s="6">
        <f t="shared" si="53"/>
        <v>-778.02444444444438</v>
      </c>
      <c r="AT864" s="6">
        <f t="shared" si="54"/>
        <v>-388.82222222222219</v>
      </c>
      <c r="AU864" s="6">
        <f t="shared" si="55"/>
        <v>1167.0366666666666</v>
      </c>
    </row>
    <row r="865" spans="1:47" x14ac:dyDescent="0.35">
      <c r="A865">
        <v>236</v>
      </c>
      <c r="B865">
        <v>121</v>
      </c>
      <c r="C865" s="12">
        <v>1791</v>
      </c>
      <c r="D865" s="12">
        <v>7</v>
      </c>
      <c r="E865" s="12">
        <v>26</v>
      </c>
      <c r="F865"/>
      <c r="G865" t="s">
        <v>45</v>
      </c>
      <c r="H865" t="s">
        <v>375</v>
      </c>
      <c r="I865" t="s">
        <v>24</v>
      </c>
      <c r="J865" s="32" t="s">
        <v>1384</v>
      </c>
      <c r="K865" t="s">
        <v>25</v>
      </c>
      <c r="L865" s="5">
        <v>98</v>
      </c>
      <c r="M865" s="5">
        <v>20</v>
      </c>
      <c r="O865" s="8">
        <v>7</v>
      </c>
      <c r="P865" s="8">
        <v>116</v>
      </c>
      <c r="Q865" s="7">
        <v>1791</v>
      </c>
      <c r="R865" s="7">
        <v>7</v>
      </c>
      <c r="S865" s="7">
        <v>26</v>
      </c>
      <c r="U865" s="31" t="s">
        <v>45</v>
      </c>
      <c r="V865" s="31" t="s">
        <v>375</v>
      </c>
      <c r="W865" s="32" t="s">
        <v>24</v>
      </c>
      <c r="X865" s="32" t="s">
        <v>1384</v>
      </c>
      <c r="Z865" s="43">
        <v>49</v>
      </c>
      <c r="AA865" s="43">
        <v>10</v>
      </c>
      <c r="AC865">
        <v>252</v>
      </c>
      <c r="AD865">
        <v>128</v>
      </c>
      <c r="AE865" s="12">
        <v>1791</v>
      </c>
      <c r="AF865" s="12">
        <v>7</v>
      </c>
      <c r="AG865" s="12">
        <v>26</v>
      </c>
      <c r="AH865" s="12">
        <v>103</v>
      </c>
      <c r="AI865"/>
      <c r="AJ865" t="s">
        <v>45</v>
      </c>
      <c r="AK865" t="s">
        <v>375</v>
      </c>
      <c r="AL865" s="32" t="s">
        <v>24</v>
      </c>
      <c r="AM865" s="32" t="s">
        <v>1384</v>
      </c>
      <c r="AN865" s="32"/>
      <c r="AO865">
        <v>103</v>
      </c>
      <c r="AP865">
        <v>7</v>
      </c>
      <c r="AR865" s="6">
        <f t="shared" si="52"/>
        <v>250.36999999999998</v>
      </c>
      <c r="AS865" s="6">
        <f t="shared" si="53"/>
        <v>13.075555555555542</v>
      </c>
      <c r="AT865" s="6">
        <f t="shared" si="54"/>
        <v>6.4377777777777707</v>
      </c>
      <c r="AU865" s="6">
        <f t="shared" si="55"/>
        <v>-19.613333333333351</v>
      </c>
    </row>
    <row r="866" spans="1:47" x14ac:dyDescent="0.35">
      <c r="A866">
        <v>236</v>
      </c>
      <c r="B866">
        <v>121</v>
      </c>
      <c r="C866" s="12">
        <v>1791</v>
      </c>
      <c r="D866" s="12">
        <v>7</v>
      </c>
      <c r="E866" s="12">
        <v>26</v>
      </c>
      <c r="F866"/>
      <c r="G866" t="s">
        <v>47</v>
      </c>
      <c r="H866" t="s">
        <v>442</v>
      </c>
      <c r="I866" t="s">
        <v>845</v>
      </c>
      <c r="J866" s="32" t="s">
        <v>1384</v>
      </c>
      <c r="K866"/>
      <c r="L866" s="5">
        <v>1263</v>
      </c>
      <c r="M866" s="5">
        <v>40</v>
      </c>
      <c r="O866" s="8">
        <v>185</v>
      </c>
      <c r="P866" s="8">
        <v>6</v>
      </c>
      <c r="Q866" s="7">
        <v>1791</v>
      </c>
      <c r="R866" s="7">
        <v>7</v>
      </c>
      <c r="S866" s="7">
        <v>26</v>
      </c>
      <c r="U866" s="31" t="s">
        <v>47</v>
      </c>
      <c r="V866" s="31" t="s">
        <v>442</v>
      </c>
      <c r="W866" s="32" t="s">
        <v>24</v>
      </c>
      <c r="X866" s="32" t="s">
        <v>1384</v>
      </c>
      <c r="Z866" s="43">
        <v>631</v>
      </c>
      <c r="AA866" s="43">
        <v>71</v>
      </c>
      <c r="AC866">
        <v>252</v>
      </c>
      <c r="AD866">
        <v>128</v>
      </c>
      <c r="AE866" s="12">
        <v>1791</v>
      </c>
      <c r="AF866" s="12">
        <v>7</v>
      </c>
      <c r="AG866" s="12">
        <v>26</v>
      </c>
      <c r="AH866" s="12">
        <v>103</v>
      </c>
      <c r="AI866"/>
      <c r="AJ866" t="s">
        <v>47</v>
      </c>
      <c r="AK866" t="s">
        <v>442</v>
      </c>
      <c r="AL866" s="32" t="s">
        <v>24</v>
      </c>
      <c r="AM866" s="32" t="s">
        <v>1384</v>
      </c>
      <c r="AN866" s="32"/>
      <c r="AO866">
        <v>341</v>
      </c>
      <c r="AP866">
        <v>11</v>
      </c>
      <c r="AR866" s="6">
        <f t="shared" si="52"/>
        <v>2236.2200000000003</v>
      </c>
      <c r="AS866" s="6">
        <f t="shared" si="53"/>
        <v>-269.52444444444438</v>
      </c>
      <c r="AT866" s="6">
        <f t="shared" si="54"/>
        <v>-134.46222222222221</v>
      </c>
      <c r="AU866" s="6">
        <f t="shared" si="55"/>
        <v>404.29666666666674</v>
      </c>
    </row>
    <row r="867" spans="1:47" x14ac:dyDescent="0.35">
      <c r="A867">
        <v>237</v>
      </c>
      <c r="B867">
        <v>122</v>
      </c>
      <c r="C867" s="12">
        <v>1791</v>
      </c>
      <c r="D867" s="12">
        <v>7</v>
      </c>
      <c r="E867" s="12">
        <v>26</v>
      </c>
      <c r="F867"/>
      <c r="G867" t="s">
        <v>137</v>
      </c>
      <c r="H867" t="s">
        <v>779</v>
      </c>
      <c r="I867" t="s">
        <v>24</v>
      </c>
      <c r="J867" s="32" t="s">
        <v>1384</v>
      </c>
      <c r="K867"/>
      <c r="L867" s="5">
        <v>197</v>
      </c>
      <c r="M867" s="5">
        <v>6</v>
      </c>
      <c r="O867" s="8">
        <v>224</v>
      </c>
      <c r="P867" s="8">
        <v>95</v>
      </c>
      <c r="Q867" s="7">
        <v>1791</v>
      </c>
      <c r="R867" s="7">
        <v>7</v>
      </c>
      <c r="S867" s="7">
        <v>26</v>
      </c>
      <c r="U867" s="31" t="s">
        <v>137</v>
      </c>
      <c r="V867" s="31" t="s">
        <v>779</v>
      </c>
      <c r="W867" s="32" t="s">
        <v>24</v>
      </c>
      <c r="X867" s="32" t="s">
        <v>1384</v>
      </c>
      <c r="Z867" s="43">
        <v>98</v>
      </c>
      <c r="AA867" s="43">
        <v>54</v>
      </c>
      <c r="AC867">
        <v>252</v>
      </c>
      <c r="AD867">
        <v>128</v>
      </c>
      <c r="AE867" s="12">
        <v>1791</v>
      </c>
      <c r="AF867" s="12">
        <v>7</v>
      </c>
      <c r="AG867" s="12">
        <v>26</v>
      </c>
      <c r="AH867" s="12">
        <v>102</v>
      </c>
      <c r="AI867"/>
      <c r="AJ867" t="s">
        <v>137</v>
      </c>
      <c r="AK867" t="s">
        <v>779</v>
      </c>
      <c r="AL867" s="32" t="s">
        <v>24</v>
      </c>
      <c r="AM867" s="32" t="s">
        <v>1384</v>
      </c>
      <c r="AN867" s="32"/>
      <c r="AO867">
        <v>53</v>
      </c>
      <c r="AP867">
        <v>20</v>
      </c>
      <c r="AR867" s="6">
        <f t="shared" si="52"/>
        <v>348.8</v>
      </c>
      <c r="AS867" s="6">
        <f t="shared" si="53"/>
        <v>-42.037777777777791</v>
      </c>
      <c r="AT867" s="6">
        <f t="shared" si="54"/>
        <v>-20.548888888888893</v>
      </c>
      <c r="AU867" s="6">
        <f t="shared" si="55"/>
        <v>63.066666666666663</v>
      </c>
    </row>
    <row r="868" spans="1:47" x14ac:dyDescent="0.35">
      <c r="A868">
        <v>237</v>
      </c>
      <c r="B868">
        <v>122</v>
      </c>
      <c r="C868" s="12">
        <v>1791</v>
      </c>
      <c r="D868" s="12">
        <v>7</v>
      </c>
      <c r="E868" s="12">
        <v>26</v>
      </c>
      <c r="F868" t="s">
        <v>388</v>
      </c>
      <c r="G868" t="s">
        <v>409</v>
      </c>
      <c r="H868" t="s">
        <v>780</v>
      </c>
      <c r="I868" t="s">
        <v>172</v>
      </c>
      <c r="J868" s="32" t="s">
        <v>1388</v>
      </c>
      <c r="K868"/>
      <c r="L868" s="5">
        <v>331</v>
      </c>
      <c r="M868" s="5">
        <v>96</v>
      </c>
      <c r="O868" s="8">
        <v>227</v>
      </c>
      <c r="P868" s="8">
        <v>114</v>
      </c>
      <c r="Q868" s="7">
        <v>1791</v>
      </c>
      <c r="R868" s="7">
        <v>7</v>
      </c>
      <c r="S868" s="7">
        <v>26</v>
      </c>
      <c r="T868" s="7" t="s">
        <v>388</v>
      </c>
      <c r="U868" s="31" t="s">
        <v>409</v>
      </c>
      <c r="V868" s="31" t="s">
        <v>780</v>
      </c>
      <c r="W868" s="32" t="s">
        <v>172</v>
      </c>
      <c r="X868" s="32" t="s">
        <v>1388</v>
      </c>
      <c r="Z868" s="43">
        <v>165</v>
      </c>
      <c r="AA868" s="43">
        <v>99</v>
      </c>
      <c r="AC868">
        <v>252</v>
      </c>
      <c r="AD868">
        <v>128</v>
      </c>
      <c r="AE868" s="12">
        <v>1791</v>
      </c>
      <c r="AF868" s="12">
        <v>7</v>
      </c>
      <c r="AG868" s="12">
        <v>26</v>
      </c>
      <c r="AH868" s="12">
        <v>103</v>
      </c>
      <c r="AI868"/>
      <c r="AJ868" t="s">
        <v>409</v>
      </c>
      <c r="AK868" t="s">
        <v>780</v>
      </c>
      <c r="AL868" s="32" t="s">
        <v>172</v>
      </c>
      <c r="AM868" s="32" t="s">
        <v>1388</v>
      </c>
      <c r="AN868" s="32"/>
      <c r="AO868">
        <v>167</v>
      </c>
      <c r="AP868">
        <v>55</v>
      </c>
      <c r="AR868" s="6">
        <f t="shared" si="52"/>
        <v>665.5</v>
      </c>
      <c r="AS868" s="6">
        <f t="shared" si="53"/>
        <v>-36.182222222222229</v>
      </c>
      <c r="AT868" s="6">
        <f t="shared" si="54"/>
        <v>-18.071111111111115</v>
      </c>
      <c r="AU868" s="6">
        <f t="shared" si="55"/>
        <v>54.283333333333317</v>
      </c>
    </row>
    <row r="869" spans="1:47" x14ac:dyDescent="0.35">
      <c r="A869">
        <v>238</v>
      </c>
      <c r="B869">
        <v>122</v>
      </c>
      <c r="C869" s="12">
        <v>1791</v>
      </c>
      <c r="D869" s="12">
        <v>7</v>
      </c>
      <c r="E869" s="12">
        <v>27</v>
      </c>
      <c r="F869"/>
      <c r="G869" t="s">
        <v>80</v>
      </c>
      <c r="H869" t="s">
        <v>781</v>
      </c>
      <c r="I869"/>
      <c r="J869" s="32"/>
      <c r="K869"/>
      <c r="L869" s="5">
        <v>703</v>
      </c>
      <c r="M869" s="5">
        <v>27</v>
      </c>
      <c r="O869" s="8">
        <v>227</v>
      </c>
      <c r="P869" s="8">
        <v>116</v>
      </c>
      <c r="Q869" s="7">
        <v>1791</v>
      </c>
      <c r="R869" s="7">
        <v>7</v>
      </c>
      <c r="S869" s="7">
        <v>27</v>
      </c>
      <c r="U869" s="31" t="s">
        <v>80</v>
      </c>
      <c r="V869" s="31" t="s">
        <v>781</v>
      </c>
      <c r="Z869" s="43">
        <v>351</v>
      </c>
      <c r="AA869" s="43">
        <v>64</v>
      </c>
      <c r="AC869">
        <v>253</v>
      </c>
      <c r="AD869">
        <v>129</v>
      </c>
      <c r="AE869" s="12">
        <v>1791</v>
      </c>
      <c r="AF869" s="12">
        <v>7</v>
      </c>
      <c r="AG869" s="12">
        <v>27</v>
      </c>
      <c r="AH869" s="12">
        <v>105</v>
      </c>
      <c r="AI869"/>
      <c r="AJ869" t="s">
        <v>80</v>
      </c>
      <c r="AK869" t="s">
        <v>781</v>
      </c>
      <c r="AL869" s="32"/>
      <c r="AM869" s="32"/>
      <c r="AN869" s="32"/>
      <c r="AO869">
        <v>457</v>
      </c>
      <c r="AP869">
        <v>43</v>
      </c>
      <c r="AR869" s="6">
        <f t="shared" si="52"/>
        <v>1512.3400000000001</v>
      </c>
      <c r="AS869" s="6">
        <f t="shared" si="53"/>
        <v>-31.118888888888836</v>
      </c>
      <c r="AT869" s="6">
        <f t="shared" si="54"/>
        <v>-15.194444444444418</v>
      </c>
      <c r="AU869" s="6">
        <f t="shared" si="55"/>
        <v>46.683333333333344</v>
      </c>
    </row>
    <row r="870" spans="1:47" x14ac:dyDescent="0.35">
      <c r="A870">
        <v>237</v>
      </c>
      <c r="B870">
        <v>122</v>
      </c>
      <c r="C870" s="12">
        <v>1791</v>
      </c>
      <c r="D870" s="12">
        <v>7</v>
      </c>
      <c r="E870" s="12">
        <v>27</v>
      </c>
      <c r="F870"/>
      <c r="G870" t="s">
        <v>34</v>
      </c>
      <c r="H870" t="s">
        <v>782</v>
      </c>
      <c r="I870" t="s">
        <v>475</v>
      </c>
      <c r="J870" t="s">
        <v>1384</v>
      </c>
      <c r="K870"/>
      <c r="L870" s="5">
        <v>199</v>
      </c>
      <c r="M870" s="5">
        <v>55</v>
      </c>
      <c r="O870" s="8">
        <v>228</v>
      </c>
      <c r="P870" s="8">
        <v>116</v>
      </c>
      <c r="Q870" s="7">
        <v>1791</v>
      </c>
      <c r="R870" s="7">
        <v>7</v>
      </c>
      <c r="S870" s="7">
        <v>27</v>
      </c>
      <c r="U870" s="31" t="s">
        <v>34</v>
      </c>
      <c r="V870" s="31" t="s">
        <v>782</v>
      </c>
      <c r="W870" s="32" t="s">
        <v>475</v>
      </c>
      <c r="X870" t="s">
        <v>1384</v>
      </c>
      <c r="Z870" s="43">
        <v>99</v>
      </c>
      <c r="AA870" s="43">
        <v>78</v>
      </c>
      <c r="AC870">
        <v>253</v>
      </c>
      <c r="AD870">
        <v>129</v>
      </c>
      <c r="AE870" s="12">
        <v>1791</v>
      </c>
      <c r="AF870" s="12">
        <v>7</v>
      </c>
      <c r="AG870" s="12">
        <v>27</v>
      </c>
      <c r="AH870" s="12">
        <v>105</v>
      </c>
      <c r="AI870"/>
      <c r="AJ870" t="s">
        <v>34</v>
      </c>
      <c r="AK870" t="s">
        <v>782</v>
      </c>
      <c r="AL870" s="32" t="s">
        <v>475</v>
      </c>
      <c r="AM870" t="s">
        <v>1384</v>
      </c>
      <c r="AN870" s="32"/>
      <c r="AO870">
        <v>161</v>
      </c>
      <c r="AP870">
        <v>62</v>
      </c>
      <c r="AR870" s="6">
        <f t="shared" si="52"/>
        <v>460.95</v>
      </c>
      <c r="AS870" s="6">
        <f t="shared" si="53"/>
        <v>5.316666666666646</v>
      </c>
      <c r="AT870" s="6">
        <f t="shared" si="54"/>
        <v>2.8833333333333231</v>
      </c>
      <c r="AU870" s="6">
        <f t="shared" si="55"/>
        <v>-7.9700000000000228</v>
      </c>
    </row>
    <row r="871" spans="1:47" x14ac:dyDescent="0.35">
      <c r="A871">
        <v>53</v>
      </c>
      <c r="B871">
        <v>29</v>
      </c>
      <c r="C871" s="12">
        <v>1791</v>
      </c>
      <c r="D871" s="12">
        <v>7</v>
      </c>
      <c r="E871" s="12">
        <v>27</v>
      </c>
      <c r="F871"/>
      <c r="G871" t="s">
        <v>190</v>
      </c>
      <c r="H871" t="s">
        <v>555</v>
      </c>
      <c r="I871" t="s">
        <v>24</v>
      </c>
      <c r="J871" s="32" t="s">
        <v>1384</v>
      </c>
      <c r="K871"/>
      <c r="L871" s="5">
        <v>104</v>
      </c>
      <c r="M871" s="5">
        <v>14</v>
      </c>
      <c r="O871" s="8">
        <v>228</v>
      </c>
      <c r="P871" s="8">
        <v>116</v>
      </c>
      <c r="Q871" s="7">
        <v>1791</v>
      </c>
      <c r="R871" s="7">
        <v>7</v>
      </c>
      <c r="S871" s="7">
        <v>27</v>
      </c>
      <c r="U871" s="31" t="s">
        <v>190</v>
      </c>
      <c r="V871" s="31" t="s">
        <v>555</v>
      </c>
      <c r="W871" s="32" t="s">
        <v>24</v>
      </c>
      <c r="X871" s="32" t="s">
        <v>1384</v>
      </c>
      <c r="Z871" s="43">
        <v>52</v>
      </c>
      <c r="AA871" s="43">
        <v>8</v>
      </c>
      <c r="AC871">
        <v>252</v>
      </c>
      <c r="AD871">
        <v>128</v>
      </c>
      <c r="AE871" s="12">
        <v>1791</v>
      </c>
      <c r="AF871" s="12">
        <v>7</v>
      </c>
      <c r="AG871" s="12">
        <v>26</v>
      </c>
      <c r="AH871" s="12">
        <v>104</v>
      </c>
      <c r="AI871"/>
      <c r="AJ871" t="s">
        <v>190</v>
      </c>
      <c r="AK871" t="s">
        <v>555</v>
      </c>
      <c r="AL871" s="32" t="s">
        <v>24</v>
      </c>
      <c r="AM871" s="32" t="s">
        <v>1384</v>
      </c>
      <c r="AN871" s="32"/>
      <c r="AO871">
        <v>36</v>
      </c>
      <c r="AP871">
        <v>15</v>
      </c>
      <c r="AR871" s="6">
        <f t="shared" si="52"/>
        <v>192.37</v>
      </c>
      <c r="AS871" s="6">
        <f t="shared" si="53"/>
        <v>-18.64222222222223</v>
      </c>
      <c r="AT871" s="6">
        <f t="shared" si="54"/>
        <v>-9.3911111111111154</v>
      </c>
      <c r="AU871" s="6">
        <f t="shared" si="55"/>
        <v>27.973333333333336</v>
      </c>
    </row>
    <row r="872" spans="1:47" x14ac:dyDescent="0.35">
      <c r="A872">
        <v>249</v>
      </c>
      <c r="B872">
        <v>128</v>
      </c>
      <c r="C872" s="12">
        <v>1791</v>
      </c>
      <c r="D872" s="12">
        <v>7</v>
      </c>
      <c r="E872" s="12">
        <v>27</v>
      </c>
      <c r="F872" t="s">
        <v>50</v>
      </c>
      <c r="G872" t="s">
        <v>144</v>
      </c>
      <c r="H872" t="s">
        <v>49</v>
      </c>
      <c r="I872" t="s">
        <v>24</v>
      </c>
      <c r="J872" s="32" t="s">
        <v>1384</v>
      </c>
      <c r="K872" t="s">
        <v>260</v>
      </c>
      <c r="L872" s="5">
        <v>608</v>
      </c>
      <c r="M872" s="5">
        <v>50</v>
      </c>
      <c r="O872" s="8">
        <v>228</v>
      </c>
      <c r="P872" s="8">
        <v>116</v>
      </c>
      <c r="Q872" s="7">
        <v>1791</v>
      </c>
      <c r="R872" s="7">
        <v>7</v>
      </c>
      <c r="S872" s="7">
        <v>27</v>
      </c>
      <c r="T872" s="35" t="s">
        <v>50</v>
      </c>
      <c r="U872" s="36" t="s">
        <v>144</v>
      </c>
      <c r="V872" s="36" t="s">
        <v>49</v>
      </c>
      <c r="W872" s="37" t="s">
        <v>24</v>
      </c>
      <c r="X872" s="32" t="s">
        <v>1384</v>
      </c>
      <c r="Z872" s="43">
        <v>304</v>
      </c>
      <c r="AA872" s="43">
        <v>26</v>
      </c>
      <c r="AC872">
        <v>253</v>
      </c>
      <c r="AD872">
        <v>129</v>
      </c>
      <c r="AE872" s="12">
        <v>1791</v>
      </c>
      <c r="AF872" s="12">
        <v>7</v>
      </c>
      <c r="AG872" s="12">
        <v>27</v>
      </c>
      <c r="AH872" s="12">
        <v>105</v>
      </c>
      <c r="AI872" t="s">
        <v>50</v>
      </c>
      <c r="AJ872" t="s">
        <v>144</v>
      </c>
      <c r="AK872" t="s">
        <v>49</v>
      </c>
      <c r="AL872" s="37" t="s">
        <v>24</v>
      </c>
      <c r="AM872" s="32" t="s">
        <v>1384</v>
      </c>
      <c r="AN872" s="32"/>
      <c r="AO872">
        <v>539</v>
      </c>
      <c r="AP872">
        <v>53</v>
      </c>
      <c r="AR872" s="6">
        <f t="shared" si="52"/>
        <v>1452.29</v>
      </c>
      <c r="AS872" s="6">
        <f t="shared" si="53"/>
        <v>36.962222222222181</v>
      </c>
      <c r="AT872" s="6">
        <f t="shared" si="54"/>
        <v>18.23111111111109</v>
      </c>
      <c r="AU872" s="6">
        <f t="shared" si="55"/>
        <v>-55.433333333333366</v>
      </c>
    </row>
    <row r="873" spans="1:47" x14ac:dyDescent="0.35">
      <c r="A873">
        <v>238</v>
      </c>
      <c r="B873">
        <v>122</v>
      </c>
      <c r="C873" s="12">
        <v>1791</v>
      </c>
      <c r="D873" s="12">
        <v>7</v>
      </c>
      <c r="E873" s="12">
        <v>27</v>
      </c>
      <c r="F873"/>
      <c r="G873" t="s">
        <v>36</v>
      </c>
      <c r="H873" t="s">
        <v>114</v>
      </c>
      <c r="I873" t="s">
        <v>24</v>
      </c>
      <c r="J873" s="32" t="s">
        <v>1384</v>
      </c>
      <c r="K873" t="s">
        <v>260</v>
      </c>
      <c r="L873" s="5">
        <v>269</v>
      </c>
      <c r="M873" s="5">
        <v>49</v>
      </c>
      <c r="O873" s="8">
        <v>59</v>
      </c>
      <c r="P873" s="8">
        <v>116</v>
      </c>
      <c r="Q873" s="7">
        <v>1791</v>
      </c>
      <c r="R873" s="7">
        <v>7</v>
      </c>
      <c r="S873" s="7">
        <v>27</v>
      </c>
      <c r="U873" s="31" t="s">
        <v>36</v>
      </c>
      <c r="V873" s="31" t="s">
        <v>114</v>
      </c>
      <c r="W873" s="32" t="s">
        <v>24</v>
      </c>
      <c r="X873" s="32" t="s">
        <v>1384</v>
      </c>
      <c r="Z873" s="43">
        <v>134</v>
      </c>
      <c r="AA873" s="43">
        <v>75</v>
      </c>
      <c r="AC873">
        <v>252</v>
      </c>
      <c r="AD873">
        <v>128</v>
      </c>
      <c r="AE873" s="12">
        <v>1791</v>
      </c>
      <c r="AF873" s="12">
        <v>7</v>
      </c>
      <c r="AG873" s="12">
        <v>26</v>
      </c>
      <c r="AH873" s="12">
        <v>104</v>
      </c>
      <c r="AI873"/>
      <c r="AJ873" t="s">
        <v>36</v>
      </c>
      <c r="AK873" t="s">
        <v>114</v>
      </c>
      <c r="AL873" s="32" t="s">
        <v>24</v>
      </c>
      <c r="AM873" s="32" t="s">
        <v>1384</v>
      </c>
      <c r="AN873" s="32"/>
      <c r="AO873">
        <v>145</v>
      </c>
      <c r="AP873">
        <v>53</v>
      </c>
      <c r="AR873" s="6">
        <f t="shared" si="52"/>
        <v>549.77</v>
      </c>
      <c r="AS873" s="6">
        <f t="shared" si="53"/>
        <v>-25.147777777777794</v>
      </c>
      <c r="AT873" s="6">
        <f t="shared" si="54"/>
        <v>-12.318888888888898</v>
      </c>
      <c r="AU873" s="6">
        <f t="shared" si="55"/>
        <v>37.726666666666659</v>
      </c>
    </row>
    <row r="874" spans="1:47" x14ac:dyDescent="0.35">
      <c r="A874">
        <v>238</v>
      </c>
      <c r="B874">
        <v>122</v>
      </c>
      <c r="C874" s="12">
        <v>1791</v>
      </c>
      <c r="D874" s="12">
        <v>7</v>
      </c>
      <c r="E874" s="12">
        <v>28</v>
      </c>
      <c r="F874"/>
      <c r="G874" t="s">
        <v>39</v>
      </c>
      <c r="H874" t="s">
        <v>783</v>
      </c>
      <c r="I874" t="s">
        <v>30</v>
      </c>
      <c r="J874" t="s">
        <v>1384</v>
      </c>
      <c r="K874"/>
      <c r="L874" s="5">
        <v>80</v>
      </c>
      <c r="M874" s="5">
        <v>51</v>
      </c>
      <c r="O874" s="8">
        <v>229</v>
      </c>
      <c r="P874" s="8">
        <v>32</v>
      </c>
      <c r="Q874" s="7">
        <v>1791</v>
      </c>
      <c r="R874" s="7">
        <v>7</v>
      </c>
      <c r="S874" s="7">
        <v>28</v>
      </c>
      <c r="U874" s="31" t="s">
        <v>39</v>
      </c>
      <c r="V874" s="31" t="s">
        <v>783</v>
      </c>
      <c r="W874" s="32" t="s">
        <v>655</v>
      </c>
      <c r="X874" t="s">
        <v>1384</v>
      </c>
      <c r="Z874" s="43">
        <v>40</v>
      </c>
      <c r="AA874" s="43">
        <v>26</v>
      </c>
      <c r="AC874">
        <v>253</v>
      </c>
      <c r="AD874">
        <v>129</v>
      </c>
      <c r="AE874" s="12">
        <v>1791</v>
      </c>
      <c r="AF874" s="12">
        <v>7</v>
      </c>
      <c r="AG874" s="12">
        <v>28</v>
      </c>
      <c r="AH874" s="12">
        <v>106</v>
      </c>
      <c r="AI874"/>
      <c r="AJ874" t="s">
        <v>39</v>
      </c>
      <c r="AK874" t="s">
        <v>783</v>
      </c>
      <c r="AL874" s="32" t="s">
        <v>655</v>
      </c>
      <c r="AM874" t="s">
        <v>1384</v>
      </c>
      <c r="AN874" s="32"/>
      <c r="AO874">
        <v>60</v>
      </c>
      <c r="AP874">
        <v>42</v>
      </c>
      <c r="AR874" s="6">
        <f t="shared" si="52"/>
        <v>181.19</v>
      </c>
      <c r="AS874" s="6">
        <f t="shared" si="53"/>
        <v>1.888888888888629E-2</v>
      </c>
      <c r="AT874" s="6">
        <f t="shared" si="54"/>
        <v>-0.24555555555555686</v>
      </c>
      <c r="AU874" s="6">
        <f t="shared" si="55"/>
        <v>-2.3333333333338813E-2</v>
      </c>
    </row>
    <row r="875" spans="1:47" x14ac:dyDescent="0.35">
      <c r="A875">
        <v>249</v>
      </c>
      <c r="B875">
        <v>128</v>
      </c>
      <c r="C875" s="12">
        <v>1791</v>
      </c>
      <c r="D875" s="12">
        <v>7</v>
      </c>
      <c r="E875" s="12">
        <v>28</v>
      </c>
      <c r="F875" t="s">
        <v>88</v>
      </c>
      <c r="G875" t="s">
        <v>53</v>
      </c>
      <c r="H875" t="s">
        <v>194</v>
      </c>
      <c r="I875" t="s">
        <v>846</v>
      </c>
      <c r="J875" t="s">
        <v>1391</v>
      </c>
      <c r="K875"/>
      <c r="L875" s="5">
        <v>1731</v>
      </c>
      <c r="M875" s="5">
        <v>41</v>
      </c>
      <c r="O875" s="8">
        <v>132</v>
      </c>
      <c r="P875" s="8">
        <v>117</v>
      </c>
      <c r="Q875" s="7">
        <v>1791</v>
      </c>
      <c r="R875" s="7">
        <v>7</v>
      </c>
      <c r="S875" s="7">
        <v>28</v>
      </c>
      <c r="U875" s="31" t="s">
        <v>53</v>
      </c>
      <c r="V875" s="31" t="s">
        <v>194</v>
      </c>
      <c r="W875" s="32" t="s">
        <v>1163</v>
      </c>
      <c r="X875" t="s">
        <v>1391</v>
      </c>
      <c r="Z875" s="43">
        <v>865</v>
      </c>
      <c r="AA875" s="43">
        <v>71</v>
      </c>
      <c r="AC875">
        <v>253</v>
      </c>
      <c r="AD875">
        <v>129</v>
      </c>
      <c r="AE875" s="12">
        <v>1791</v>
      </c>
      <c r="AF875" s="12">
        <v>7</v>
      </c>
      <c r="AG875" s="12">
        <v>28</v>
      </c>
      <c r="AH875" s="12">
        <v>106</v>
      </c>
      <c r="AI875" t="s">
        <v>323</v>
      </c>
      <c r="AJ875" t="s">
        <v>53</v>
      </c>
      <c r="AK875" t="s">
        <v>194</v>
      </c>
      <c r="AL875" s="32" t="s">
        <v>1163</v>
      </c>
      <c r="AM875" t="s">
        <v>1391</v>
      </c>
      <c r="AN875" s="32"/>
      <c r="AO875">
        <v>467</v>
      </c>
      <c r="AP875">
        <v>47</v>
      </c>
      <c r="AR875" s="6">
        <f t="shared" si="52"/>
        <v>3064.5899999999997</v>
      </c>
      <c r="AS875" s="6">
        <f t="shared" si="53"/>
        <v>-369.37000000000029</v>
      </c>
      <c r="AT875" s="6">
        <f t="shared" si="54"/>
        <v>-184.39000000000013</v>
      </c>
      <c r="AU875" s="6">
        <f t="shared" si="55"/>
        <v>554.05999999999983</v>
      </c>
    </row>
    <row r="876" spans="1:47" x14ac:dyDescent="0.35">
      <c r="A876">
        <v>249</v>
      </c>
      <c r="B876">
        <v>128</v>
      </c>
      <c r="C876" s="12">
        <v>1791</v>
      </c>
      <c r="D876" s="12">
        <v>7</v>
      </c>
      <c r="E876" s="12">
        <v>28</v>
      </c>
      <c r="F876"/>
      <c r="G876" t="s">
        <v>784</v>
      </c>
      <c r="H876"/>
      <c r="I876" t="s">
        <v>24</v>
      </c>
      <c r="J876" s="32" t="s">
        <v>1384</v>
      </c>
      <c r="K876" t="s">
        <v>25</v>
      </c>
      <c r="L876" s="5">
        <v>835</v>
      </c>
      <c r="M876" s="5">
        <v>2</v>
      </c>
      <c r="O876" s="34">
        <v>205</v>
      </c>
      <c r="P876" s="8">
        <v>68</v>
      </c>
      <c r="Q876" s="7">
        <v>1791</v>
      </c>
      <c r="R876" s="7">
        <v>7</v>
      </c>
      <c r="S876" s="7">
        <v>28</v>
      </c>
      <c r="U876" s="31" t="s">
        <v>784</v>
      </c>
      <c r="W876" s="31" t="s">
        <v>24</v>
      </c>
      <c r="X876" s="32" t="s">
        <v>1384</v>
      </c>
      <c r="Y876" s="32" t="s">
        <v>25</v>
      </c>
      <c r="Z876" s="43">
        <v>417</v>
      </c>
      <c r="AA876" s="43">
        <v>51</v>
      </c>
      <c r="AC876">
        <v>253</v>
      </c>
      <c r="AD876">
        <v>129</v>
      </c>
      <c r="AE876" s="12">
        <v>1791</v>
      </c>
      <c r="AF876" s="12">
        <v>7</v>
      </c>
      <c r="AG876" s="12">
        <v>28</v>
      </c>
      <c r="AH876" s="12">
        <v>106</v>
      </c>
      <c r="AI876"/>
      <c r="AJ876" t="s">
        <v>1309</v>
      </c>
      <c r="AK876"/>
      <c r="AL876" s="31" t="s">
        <v>24</v>
      </c>
      <c r="AM876" s="32" t="s">
        <v>1384</v>
      </c>
      <c r="AN876" s="32" t="s">
        <v>25</v>
      </c>
      <c r="AO876">
        <v>252</v>
      </c>
      <c r="AP876"/>
      <c r="AR876" s="6">
        <f t="shared" si="52"/>
        <v>1504.53</v>
      </c>
      <c r="AS876" s="6">
        <f t="shared" si="53"/>
        <v>-166.34000000000006</v>
      </c>
      <c r="AT876" s="6">
        <f t="shared" si="54"/>
        <v>-82.680000000000021</v>
      </c>
      <c r="AU876" s="6">
        <f t="shared" si="55"/>
        <v>249.51</v>
      </c>
    </row>
    <row r="877" spans="1:47" x14ac:dyDescent="0.35">
      <c r="A877">
        <v>247</v>
      </c>
      <c r="B877">
        <v>127</v>
      </c>
      <c r="C877" s="12">
        <v>1791</v>
      </c>
      <c r="D877" s="12">
        <v>7</v>
      </c>
      <c r="E877" s="12">
        <v>29</v>
      </c>
      <c r="F877"/>
      <c r="G877" t="s">
        <v>120</v>
      </c>
      <c r="H877" t="s">
        <v>785</v>
      </c>
      <c r="I877" t="s">
        <v>30</v>
      </c>
      <c r="J877" t="s">
        <v>1384</v>
      </c>
      <c r="K877"/>
      <c r="L877" s="5">
        <v>276</v>
      </c>
      <c r="M877" s="5">
        <v>96</v>
      </c>
      <c r="O877" s="8">
        <v>204</v>
      </c>
      <c r="P877" s="34">
        <v>105</v>
      </c>
      <c r="Q877" s="7">
        <v>1791</v>
      </c>
      <c r="R877" s="7">
        <v>7</v>
      </c>
      <c r="S877" s="7">
        <v>29</v>
      </c>
      <c r="U877" s="31" t="s">
        <v>120</v>
      </c>
      <c r="V877" s="31" t="s">
        <v>785</v>
      </c>
      <c r="W877" s="32" t="s">
        <v>30</v>
      </c>
      <c r="X877" t="s">
        <v>1384</v>
      </c>
      <c r="Z877" s="43">
        <v>138</v>
      </c>
      <c r="AA877" s="43">
        <v>48</v>
      </c>
      <c r="AC877">
        <v>253</v>
      </c>
      <c r="AD877">
        <v>128</v>
      </c>
      <c r="AE877" s="12">
        <v>1791</v>
      </c>
      <c r="AF877" s="12">
        <v>7</v>
      </c>
      <c r="AG877" s="12">
        <v>29</v>
      </c>
      <c r="AH877" s="12">
        <v>107</v>
      </c>
      <c r="AI877"/>
      <c r="AJ877" t="s">
        <v>120</v>
      </c>
      <c r="AK877" t="s">
        <v>1310</v>
      </c>
      <c r="AL877" s="32" t="s">
        <v>30</v>
      </c>
      <c r="AM877" t="s">
        <v>1384</v>
      </c>
      <c r="AN877" s="32"/>
      <c r="AO877">
        <v>88</v>
      </c>
      <c r="AP877">
        <v>78</v>
      </c>
      <c r="AR877" s="6">
        <f t="shared" si="52"/>
        <v>504.21999999999997</v>
      </c>
      <c r="AS877" s="6">
        <f t="shared" si="53"/>
        <v>-52.862222222222236</v>
      </c>
      <c r="AT877" s="6">
        <f t="shared" si="54"/>
        <v>-26.911111111111119</v>
      </c>
      <c r="AU877" s="6">
        <f t="shared" si="55"/>
        <v>79.293333333333322</v>
      </c>
    </row>
    <row r="878" spans="1:47" x14ac:dyDescent="0.35">
      <c r="A878">
        <v>212</v>
      </c>
      <c r="B878">
        <v>109</v>
      </c>
      <c r="C878" s="12">
        <v>1791</v>
      </c>
      <c r="D878" s="12">
        <v>7</v>
      </c>
      <c r="E878" s="12">
        <v>29</v>
      </c>
      <c r="F878"/>
      <c r="G878" t="s">
        <v>64</v>
      </c>
      <c r="H878" t="s">
        <v>65</v>
      </c>
      <c r="I878" t="s">
        <v>24</v>
      </c>
      <c r="J878" s="32" t="s">
        <v>1384</v>
      </c>
      <c r="K878" t="s">
        <v>25</v>
      </c>
      <c r="L878" s="5">
        <v>1426</v>
      </c>
      <c r="M878" s="5">
        <v>61</v>
      </c>
      <c r="O878" s="8">
        <v>229</v>
      </c>
      <c r="P878" s="8">
        <v>104</v>
      </c>
      <c r="Q878" s="7">
        <v>1791</v>
      </c>
      <c r="R878" s="7">
        <v>7</v>
      </c>
      <c r="S878" s="7">
        <v>29</v>
      </c>
      <c r="U878" s="31" t="s">
        <v>64</v>
      </c>
      <c r="V878" s="31" t="s">
        <v>1054</v>
      </c>
      <c r="W878" s="32" t="s">
        <v>24</v>
      </c>
      <c r="X878" s="32" t="s">
        <v>1384</v>
      </c>
      <c r="Y878" s="32" t="s">
        <v>25</v>
      </c>
      <c r="Z878" s="43">
        <v>713</v>
      </c>
      <c r="AA878" s="43">
        <v>31</v>
      </c>
      <c r="AC878">
        <v>253</v>
      </c>
      <c r="AD878">
        <v>129</v>
      </c>
      <c r="AE878" s="12">
        <v>1791</v>
      </c>
      <c r="AF878" s="12">
        <v>7</v>
      </c>
      <c r="AG878" s="12">
        <v>29</v>
      </c>
      <c r="AH878" s="12">
        <v>107</v>
      </c>
      <c r="AI878"/>
      <c r="AJ878" t="s">
        <v>64</v>
      </c>
      <c r="AK878" t="s">
        <v>65</v>
      </c>
      <c r="AL878" s="32" t="s">
        <v>24</v>
      </c>
      <c r="AM878" s="32" t="s">
        <v>1384</v>
      </c>
      <c r="AN878" s="32" t="s">
        <v>25</v>
      </c>
      <c r="AO878">
        <v>571</v>
      </c>
      <c r="AP878">
        <v>17</v>
      </c>
      <c r="AR878" s="6">
        <f t="shared" si="52"/>
        <v>2711.0899999999997</v>
      </c>
      <c r="AS878" s="6">
        <f t="shared" si="53"/>
        <v>-221.68111111111136</v>
      </c>
      <c r="AT878" s="6">
        <f t="shared" si="54"/>
        <v>-111.14555555555567</v>
      </c>
      <c r="AU878" s="6">
        <f t="shared" si="55"/>
        <v>332.52666666666647</v>
      </c>
    </row>
    <row r="879" spans="1:47" x14ac:dyDescent="0.35">
      <c r="A879">
        <v>269</v>
      </c>
      <c r="B879">
        <v>138</v>
      </c>
      <c r="C879" s="12">
        <v>1791</v>
      </c>
      <c r="D879" s="12">
        <v>7</v>
      </c>
      <c r="E879" s="12">
        <v>30</v>
      </c>
      <c r="F879"/>
      <c r="G879" t="s">
        <v>47</v>
      </c>
      <c r="H879" t="s">
        <v>706</v>
      </c>
      <c r="I879" t="s">
        <v>24</v>
      </c>
      <c r="J879" s="32" t="s">
        <v>1384</v>
      </c>
      <c r="K879" t="s">
        <v>507</v>
      </c>
      <c r="L879" s="5">
        <v>1225</v>
      </c>
      <c r="M879" s="5">
        <v>82</v>
      </c>
      <c r="O879" s="8">
        <v>230</v>
      </c>
      <c r="P879" s="8">
        <v>117</v>
      </c>
      <c r="Q879" s="7">
        <v>1791</v>
      </c>
      <c r="R879" s="7">
        <v>7</v>
      </c>
      <c r="S879" s="7">
        <v>30</v>
      </c>
      <c r="U879" s="31" t="s">
        <v>47</v>
      </c>
      <c r="V879" s="31" t="s">
        <v>706</v>
      </c>
      <c r="W879" s="32" t="s">
        <v>24</v>
      </c>
      <c r="X879" s="32" t="s">
        <v>1384</v>
      </c>
      <c r="Y879" s="32" t="s">
        <v>507</v>
      </c>
      <c r="Z879" s="43">
        <v>612</v>
      </c>
      <c r="AA879" s="43">
        <v>92</v>
      </c>
      <c r="AC879">
        <v>253</v>
      </c>
      <c r="AD879">
        <v>128</v>
      </c>
      <c r="AE879" s="12">
        <v>1791</v>
      </c>
      <c r="AF879" s="12">
        <v>7</v>
      </c>
      <c r="AG879" s="12">
        <v>30</v>
      </c>
      <c r="AH879" s="12">
        <v>107</v>
      </c>
      <c r="AI879"/>
      <c r="AJ879" t="s">
        <v>47</v>
      </c>
      <c r="AK879" t="s">
        <v>706</v>
      </c>
      <c r="AL879" s="32" t="s">
        <v>24</v>
      </c>
      <c r="AM879" s="32" t="s">
        <v>1384</v>
      </c>
      <c r="AN879" s="32" t="s">
        <v>507</v>
      </c>
      <c r="AO879">
        <v>446</v>
      </c>
      <c r="AP879">
        <v>82</v>
      </c>
      <c r="AR879" s="6">
        <f t="shared" si="52"/>
        <v>2285.56</v>
      </c>
      <c r="AS879" s="6">
        <f t="shared" si="53"/>
        <v>-210.01555555555564</v>
      </c>
      <c r="AT879" s="6">
        <f t="shared" si="54"/>
        <v>-104.91777777777781</v>
      </c>
      <c r="AU879" s="6">
        <f t="shared" si="55"/>
        <v>315.03333333333325</v>
      </c>
    </row>
    <row r="880" spans="1:47" x14ac:dyDescent="0.35">
      <c r="A880">
        <v>243</v>
      </c>
      <c r="B880">
        <v>125</v>
      </c>
      <c r="C880" s="12">
        <v>1791</v>
      </c>
      <c r="D880" s="12">
        <v>7</v>
      </c>
      <c r="E880" s="12">
        <v>30</v>
      </c>
      <c r="F880"/>
      <c r="G880" t="s">
        <v>45</v>
      </c>
      <c r="H880" t="s">
        <v>483</v>
      </c>
      <c r="I880" s="32" t="s">
        <v>1086</v>
      </c>
      <c r="J880" s="32" t="s">
        <v>1384</v>
      </c>
      <c r="K880"/>
      <c r="L880" s="5">
        <v>2563</v>
      </c>
      <c r="M880" s="5">
        <v>15</v>
      </c>
      <c r="O880" s="8">
        <v>108</v>
      </c>
      <c r="P880" s="8">
        <v>177</v>
      </c>
      <c r="Q880" s="7">
        <v>1791</v>
      </c>
      <c r="R880" s="7">
        <v>7</v>
      </c>
      <c r="S880" s="7">
        <v>30</v>
      </c>
      <c r="U880" s="31" t="s">
        <v>45</v>
      </c>
      <c r="V880" s="31" t="s">
        <v>483</v>
      </c>
      <c r="W880" s="32" t="s">
        <v>1086</v>
      </c>
      <c r="X880" s="32" t="s">
        <v>1384</v>
      </c>
      <c r="Z880" s="43">
        <v>1281</v>
      </c>
      <c r="AA880" s="43">
        <v>74</v>
      </c>
      <c r="AC880">
        <v>253</v>
      </c>
      <c r="AD880">
        <v>128</v>
      </c>
      <c r="AE880" s="12">
        <v>1791</v>
      </c>
      <c r="AF880" s="12">
        <v>7</v>
      </c>
      <c r="AG880" s="12">
        <v>30</v>
      </c>
      <c r="AH880" s="12">
        <v>112</v>
      </c>
      <c r="AI880"/>
      <c r="AJ880" t="s">
        <v>1311</v>
      </c>
      <c r="AK880"/>
      <c r="AL880" s="32" t="s">
        <v>1086</v>
      </c>
      <c r="AM880" s="32" t="s">
        <v>1384</v>
      </c>
      <c r="AN880" s="32"/>
      <c r="AO880">
        <v>797</v>
      </c>
      <c r="AP880">
        <v>26</v>
      </c>
      <c r="AR880" s="6">
        <f t="shared" si="52"/>
        <v>4642.1499999999996</v>
      </c>
      <c r="AS880" s="6">
        <f t="shared" si="53"/>
        <v>-499.97222222222251</v>
      </c>
      <c r="AT880" s="6">
        <f t="shared" si="54"/>
        <v>-249.56111111111127</v>
      </c>
      <c r="AU880" s="6">
        <f t="shared" si="55"/>
        <v>750.12333333333322</v>
      </c>
    </row>
    <row r="881" spans="1:47" x14ac:dyDescent="0.35">
      <c r="A881">
        <v>211</v>
      </c>
      <c r="B881">
        <v>109</v>
      </c>
      <c r="C881" s="12">
        <v>1791</v>
      </c>
      <c r="D881" s="12">
        <v>8</v>
      </c>
      <c r="E881" s="12">
        <v>1</v>
      </c>
      <c r="F881"/>
      <c r="G881" t="s">
        <v>150</v>
      </c>
      <c r="H881" t="s">
        <v>151</v>
      </c>
      <c r="I881" t="s">
        <v>24</v>
      </c>
      <c r="J881" s="32" t="s">
        <v>1384</v>
      </c>
      <c r="K881" t="s">
        <v>25</v>
      </c>
      <c r="L881" s="31">
        <v>1367</v>
      </c>
      <c r="M881" s="31">
        <v>74</v>
      </c>
      <c r="O881" s="8">
        <v>17</v>
      </c>
      <c r="P881" s="8">
        <v>11</v>
      </c>
      <c r="Q881" s="7">
        <v>1791</v>
      </c>
      <c r="R881" s="7">
        <v>8</v>
      </c>
      <c r="S881" s="7">
        <v>1</v>
      </c>
      <c r="U881" s="31" t="s">
        <v>150</v>
      </c>
      <c r="V881" s="31" t="s">
        <v>151</v>
      </c>
      <c r="W881" s="32" t="s">
        <v>24</v>
      </c>
      <c r="X881" s="32" t="s">
        <v>1384</v>
      </c>
      <c r="Y881" s="32" t="s">
        <v>25</v>
      </c>
      <c r="Z881" s="43">
        <v>1367</v>
      </c>
      <c r="AA881" s="43">
        <v>98</v>
      </c>
      <c r="AC881">
        <v>253</v>
      </c>
      <c r="AD881">
        <v>128</v>
      </c>
      <c r="AE881" s="12">
        <v>1791</v>
      </c>
      <c r="AF881" s="12">
        <v>8</v>
      </c>
      <c r="AG881" s="12">
        <v>1</v>
      </c>
      <c r="AH881" s="12">
        <v>121</v>
      </c>
      <c r="AI881"/>
      <c r="AJ881" t="s">
        <v>150</v>
      </c>
      <c r="AK881" t="s">
        <v>151</v>
      </c>
      <c r="AL881" s="32" t="s">
        <v>24</v>
      </c>
      <c r="AM881" s="32" t="s">
        <v>1384</v>
      </c>
      <c r="AN881" s="32" t="s">
        <v>25</v>
      </c>
      <c r="AO881">
        <v>2969</v>
      </c>
      <c r="AP881">
        <v>37</v>
      </c>
      <c r="AR881" s="6">
        <f t="shared" si="52"/>
        <v>5705.0899999999992</v>
      </c>
      <c r="AS881" s="6">
        <f t="shared" si="53"/>
        <v>1167.8555555555552</v>
      </c>
      <c r="AT881" s="6">
        <f t="shared" si="54"/>
        <v>-99.942222222222412</v>
      </c>
      <c r="AU881" s="6">
        <f t="shared" si="55"/>
        <v>-1067.6733333333336</v>
      </c>
    </row>
    <row r="882" spans="1:47" x14ac:dyDescent="0.35">
      <c r="A882">
        <v>298</v>
      </c>
      <c r="B882">
        <v>152</v>
      </c>
      <c r="C882" s="12">
        <v>1791</v>
      </c>
      <c r="D882" s="12">
        <v>8</v>
      </c>
      <c r="E882" s="12">
        <v>1</v>
      </c>
      <c r="F882"/>
      <c r="G882" t="s">
        <v>39</v>
      </c>
      <c r="H882" t="s">
        <v>740</v>
      </c>
      <c r="I882"/>
      <c r="J882" s="32"/>
      <c r="K882"/>
      <c r="L882" s="5">
        <v>1269</v>
      </c>
      <c r="M882" s="5">
        <v>83</v>
      </c>
      <c r="O882" s="8">
        <v>185</v>
      </c>
      <c r="P882" s="8">
        <v>56</v>
      </c>
      <c r="Q882" s="7">
        <v>1791</v>
      </c>
      <c r="R882" s="7">
        <v>8</v>
      </c>
      <c r="S882" s="7">
        <v>1</v>
      </c>
      <c r="U882" s="31" t="s">
        <v>39</v>
      </c>
      <c r="V882" s="31" t="s">
        <v>740</v>
      </c>
      <c r="Z882" s="43">
        <v>634</v>
      </c>
      <c r="AA882" s="43">
        <v>92</v>
      </c>
      <c r="AC882">
        <v>253</v>
      </c>
      <c r="AD882">
        <v>128</v>
      </c>
      <c r="AE882" s="12">
        <v>1791</v>
      </c>
      <c r="AF882" s="12">
        <v>8</v>
      </c>
      <c r="AG882" s="12">
        <v>1</v>
      </c>
      <c r="AH882" s="12">
        <v>121</v>
      </c>
      <c r="AI882"/>
      <c r="AJ882" t="s">
        <v>39</v>
      </c>
      <c r="AK882" t="s">
        <v>740</v>
      </c>
      <c r="AL882" s="32"/>
      <c r="AM882" s="32"/>
      <c r="AN882" s="32"/>
      <c r="AO882">
        <v>342</v>
      </c>
      <c r="AP882">
        <v>84</v>
      </c>
      <c r="AR882" s="6">
        <f t="shared" si="52"/>
        <v>2247.59</v>
      </c>
      <c r="AS882" s="6">
        <f t="shared" si="53"/>
        <v>-270.90111111111111</v>
      </c>
      <c r="AT882" s="6">
        <f t="shared" si="54"/>
        <v>-135.36555555555557</v>
      </c>
      <c r="AU882" s="6">
        <f t="shared" si="55"/>
        <v>406.35666666666674</v>
      </c>
    </row>
    <row r="883" spans="1:47" x14ac:dyDescent="0.35">
      <c r="A883">
        <v>240</v>
      </c>
      <c r="B883">
        <v>123</v>
      </c>
      <c r="C883" s="12">
        <v>1791</v>
      </c>
      <c r="D883" s="12">
        <v>8</v>
      </c>
      <c r="E883" s="12">
        <v>1</v>
      </c>
      <c r="F883"/>
      <c r="G883" t="s">
        <v>703</v>
      </c>
      <c r="H883" t="s">
        <v>752</v>
      </c>
      <c r="I883" t="s">
        <v>24</v>
      </c>
      <c r="J883" s="32" t="s">
        <v>1384</v>
      </c>
      <c r="K883"/>
      <c r="L883" s="5">
        <v>676</v>
      </c>
      <c r="M883" s="5">
        <v>76</v>
      </c>
      <c r="O883" s="8">
        <v>230</v>
      </c>
      <c r="P883" s="8">
        <v>95</v>
      </c>
      <c r="Q883" s="7">
        <v>1791</v>
      </c>
      <c r="R883" s="7">
        <v>8</v>
      </c>
      <c r="S883" s="7">
        <v>1</v>
      </c>
      <c r="U883" s="31" t="s">
        <v>703</v>
      </c>
      <c r="V883" s="31" t="s">
        <v>752</v>
      </c>
      <c r="W883" s="32" t="s">
        <v>24</v>
      </c>
      <c r="X883" s="32" t="s">
        <v>1384</v>
      </c>
      <c r="Z883" s="43">
        <v>338</v>
      </c>
      <c r="AA883" s="43">
        <v>39</v>
      </c>
      <c r="AC883">
        <v>253</v>
      </c>
      <c r="AD883">
        <v>128</v>
      </c>
      <c r="AE883" s="12">
        <v>1791</v>
      </c>
      <c r="AF883" s="12">
        <v>8</v>
      </c>
      <c r="AG883" s="12">
        <v>1</v>
      </c>
      <c r="AH883" s="12">
        <v>121</v>
      </c>
      <c r="AI883"/>
      <c r="AJ883" t="s">
        <v>703</v>
      </c>
      <c r="AK883" t="s">
        <v>104</v>
      </c>
      <c r="AL883" s="32" t="s">
        <v>24</v>
      </c>
      <c r="AM883" s="32" t="s">
        <v>1384</v>
      </c>
      <c r="AN883" s="32"/>
      <c r="AO883">
        <v>373</v>
      </c>
      <c r="AP883">
        <v>45</v>
      </c>
      <c r="AR883" s="6">
        <f t="shared" si="52"/>
        <v>1388.6000000000001</v>
      </c>
      <c r="AS883" s="6">
        <f t="shared" si="53"/>
        <v>-59.604444444444432</v>
      </c>
      <c r="AT883" s="6">
        <f t="shared" si="54"/>
        <v>-30.182222222222219</v>
      </c>
      <c r="AU883" s="6">
        <f t="shared" si="55"/>
        <v>89.416666666666671</v>
      </c>
    </row>
    <row r="884" spans="1:47" x14ac:dyDescent="0.35">
      <c r="A884">
        <v>240</v>
      </c>
      <c r="B884">
        <v>123</v>
      </c>
      <c r="C884" s="12">
        <v>1791</v>
      </c>
      <c r="D884" s="12">
        <v>8</v>
      </c>
      <c r="E884" s="12">
        <v>2</v>
      </c>
      <c r="F884"/>
      <c r="G884" t="s">
        <v>71</v>
      </c>
      <c r="H884" t="s">
        <v>847</v>
      </c>
      <c r="I884" s="32"/>
      <c r="J884" s="32"/>
      <c r="K884" t="s">
        <v>848</v>
      </c>
      <c r="L884" s="5">
        <v>122</v>
      </c>
      <c r="M884" s="5">
        <v>9</v>
      </c>
      <c r="O884" s="8">
        <v>231</v>
      </c>
      <c r="P884" s="8">
        <v>177</v>
      </c>
      <c r="Q884" s="7">
        <v>1791</v>
      </c>
      <c r="R884" s="7">
        <v>8</v>
      </c>
      <c r="S884" s="7">
        <v>2</v>
      </c>
      <c r="U884" s="31" t="s">
        <v>71</v>
      </c>
      <c r="V884" s="31" t="s">
        <v>847</v>
      </c>
      <c r="Y884" s="32" t="s">
        <v>1164</v>
      </c>
      <c r="Z884" s="43">
        <v>61</v>
      </c>
      <c r="AA884" s="43">
        <v>5</v>
      </c>
      <c r="AC884">
        <v>253</v>
      </c>
      <c r="AD884">
        <v>128</v>
      </c>
      <c r="AE884" s="12">
        <v>1791</v>
      </c>
      <c r="AF884" s="12">
        <v>8</v>
      </c>
      <c r="AG884" s="12">
        <v>2</v>
      </c>
      <c r="AH884" s="12">
        <v>122</v>
      </c>
      <c r="AI884"/>
      <c r="AJ884" t="s">
        <v>71</v>
      </c>
      <c r="AK884" t="s">
        <v>847</v>
      </c>
      <c r="AL884" s="32"/>
      <c r="AM884" s="32"/>
      <c r="AN884" s="32" t="s">
        <v>1164</v>
      </c>
      <c r="AO884">
        <v>52</v>
      </c>
      <c r="AP884">
        <v>95</v>
      </c>
      <c r="AR884" s="6">
        <f t="shared" si="52"/>
        <v>236.09</v>
      </c>
      <c r="AS884" s="6">
        <f t="shared" si="53"/>
        <v>-17.161111111111122</v>
      </c>
      <c r="AT884" s="6">
        <f t="shared" si="54"/>
        <v>-8.625555555555561</v>
      </c>
      <c r="AU884" s="6">
        <f t="shared" si="55"/>
        <v>25.746666666666659</v>
      </c>
    </row>
    <row r="885" spans="1:47" x14ac:dyDescent="0.35">
      <c r="A885">
        <v>105</v>
      </c>
      <c r="B885">
        <v>56</v>
      </c>
      <c r="C885" s="12">
        <v>1791</v>
      </c>
      <c r="D885" s="12">
        <v>8</v>
      </c>
      <c r="E885" s="12">
        <v>3</v>
      </c>
      <c r="F885"/>
      <c r="G885" t="s">
        <v>39</v>
      </c>
      <c r="H885" t="s">
        <v>786</v>
      </c>
      <c r="I885" t="s">
        <v>384</v>
      </c>
      <c r="J885" s="32" t="s">
        <v>1384</v>
      </c>
      <c r="K885"/>
      <c r="L885" s="5">
        <v>50</v>
      </c>
      <c r="M885" s="5"/>
      <c r="O885" s="8">
        <v>231</v>
      </c>
      <c r="P885" s="8">
        <v>118</v>
      </c>
      <c r="Q885" s="7">
        <v>1791</v>
      </c>
      <c r="R885" s="7">
        <v>8</v>
      </c>
      <c r="S885" s="7">
        <v>3</v>
      </c>
      <c r="U885" s="31" t="s">
        <v>39</v>
      </c>
      <c r="V885" s="31" t="s">
        <v>786</v>
      </c>
      <c r="W885" s="32" t="s">
        <v>875</v>
      </c>
      <c r="X885" s="32" t="s">
        <v>1384</v>
      </c>
      <c r="Z885" s="43">
        <v>25</v>
      </c>
      <c r="AC885">
        <v>253</v>
      </c>
      <c r="AD885">
        <v>128</v>
      </c>
      <c r="AE885" s="12">
        <v>1791</v>
      </c>
      <c r="AF885" s="12">
        <v>8</v>
      </c>
      <c r="AG885" s="12">
        <v>3</v>
      </c>
      <c r="AH885" s="12">
        <v>123</v>
      </c>
      <c r="AI885"/>
      <c r="AJ885" t="s">
        <v>39</v>
      </c>
      <c r="AK885" t="s">
        <v>786</v>
      </c>
      <c r="AL885" s="32" t="s">
        <v>875</v>
      </c>
      <c r="AM885" s="32" t="s">
        <v>1384</v>
      </c>
      <c r="AN885" s="32"/>
      <c r="AO885">
        <v>47</v>
      </c>
      <c r="AP885">
        <v>47</v>
      </c>
      <c r="AR885" s="6">
        <f t="shared" si="52"/>
        <v>122.47</v>
      </c>
      <c r="AS885" s="6">
        <f t="shared" si="53"/>
        <v>4.4311111111111074</v>
      </c>
      <c r="AT885" s="6">
        <f t="shared" si="54"/>
        <v>2.2155555555555537</v>
      </c>
      <c r="AU885" s="6">
        <f t="shared" si="55"/>
        <v>-6.6466666666666692</v>
      </c>
    </row>
    <row r="886" spans="1:47" x14ac:dyDescent="0.35">
      <c r="A886">
        <v>240</v>
      </c>
      <c r="B886">
        <v>123</v>
      </c>
      <c r="C886" s="12">
        <v>1791</v>
      </c>
      <c r="D886" s="12">
        <v>8</v>
      </c>
      <c r="E886" s="12">
        <v>3</v>
      </c>
      <c r="F886"/>
      <c r="G886" t="s">
        <v>286</v>
      </c>
      <c r="H886" t="s">
        <v>33</v>
      </c>
      <c r="I886"/>
      <c r="J886" s="32"/>
      <c r="K886"/>
      <c r="L886" s="5">
        <v>85</v>
      </c>
      <c r="M886" s="5">
        <v>52</v>
      </c>
      <c r="O886" s="34">
        <v>316</v>
      </c>
      <c r="P886" s="8">
        <v>118</v>
      </c>
      <c r="Q886" s="7">
        <v>1791</v>
      </c>
      <c r="R886" s="7">
        <v>8</v>
      </c>
      <c r="S886" s="7">
        <v>3</v>
      </c>
      <c r="U886" s="31" t="s">
        <v>286</v>
      </c>
      <c r="V886" s="31" t="s">
        <v>33</v>
      </c>
      <c r="Z886" s="43">
        <v>42</v>
      </c>
      <c r="AA886" s="43">
        <v>76</v>
      </c>
      <c r="AC886">
        <v>253</v>
      </c>
      <c r="AD886">
        <v>128</v>
      </c>
      <c r="AE886" s="12">
        <v>1791</v>
      </c>
      <c r="AF886" s="12">
        <v>8</v>
      </c>
      <c r="AG886" s="12">
        <v>3</v>
      </c>
      <c r="AH886" s="12">
        <v>123</v>
      </c>
      <c r="AI886"/>
      <c r="AJ886" t="s">
        <v>286</v>
      </c>
      <c r="AK886" t="s">
        <v>33</v>
      </c>
      <c r="AL886" s="32"/>
      <c r="AM886" s="32"/>
      <c r="AN886" s="32"/>
      <c r="AO886">
        <v>50</v>
      </c>
      <c r="AP886">
        <v>26</v>
      </c>
      <c r="AR886" s="6">
        <f t="shared" si="52"/>
        <v>178.54</v>
      </c>
      <c r="AS886" s="6">
        <f t="shared" si="53"/>
        <v>-6.1688888888888904</v>
      </c>
      <c r="AT886" s="6">
        <f t="shared" si="54"/>
        <v>-2.8444444444444454</v>
      </c>
      <c r="AU886" s="6">
        <f t="shared" si="55"/>
        <v>9.2533333333333285</v>
      </c>
    </row>
    <row r="887" spans="1:47" x14ac:dyDescent="0.35">
      <c r="A887">
        <v>240</v>
      </c>
      <c r="B887">
        <v>123</v>
      </c>
      <c r="C887" s="12">
        <v>1791</v>
      </c>
      <c r="D887" s="12">
        <v>8</v>
      </c>
      <c r="E887" s="12">
        <v>3</v>
      </c>
      <c r="F887"/>
      <c r="G887" t="s">
        <v>51</v>
      </c>
      <c r="H887" t="s">
        <v>787</v>
      </c>
      <c r="I887" t="s">
        <v>24</v>
      </c>
      <c r="J887" s="32" t="s">
        <v>1384</v>
      </c>
      <c r="K887"/>
      <c r="L887" s="5">
        <v>5683</v>
      </c>
      <c r="M887" s="5">
        <v>6</v>
      </c>
      <c r="O887" s="8">
        <v>231</v>
      </c>
      <c r="P887" s="8">
        <v>118</v>
      </c>
      <c r="Q887" s="7">
        <v>1791</v>
      </c>
      <c r="R887" s="7">
        <v>8</v>
      </c>
      <c r="S887" s="7">
        <v>3</v>
      </c>
      <c r="U887" s="31" t="s">
        <v>51</v>
      </c>
      <c r="V887" s="31" t="s">
        <v>787</v>
      </c>
      <c r="W887" s="31" t="s">
        <v>24</v>
      </c>
      <c r="X887" s="32" t="s">
        <v>1384</v>
      </c>
      <c r="Z887" s="43">
        <v>2841</v>
      </c>
      <c r="AA887" s="43">
        <v>54</v>
      </c>
      <c r="AC887">
        <v>253</v>
      </c>
      <c r="AD887">
        <v>128</v>
      </c>
      <c r="AE887" s="12">
        <v>1791</v>
      </c>
      <c r="AF887" s="12">
        <v>8</v>
      </c>
      <c r="AG887" s="12">
        <v>3</v>
      </c>
      <c r="AH887" s="12">
        <v>122</v>
      </c>
      <c r="AI887"/>
      <c r="AJ887" t="s">
        <v>51</v>
      </c>
      <c r="AK887" t="s">
        <v>787</v>
      </c>
      <c r="AL887" s="31" t="s">
        <v>24</v>
      </c>
      <c r="AM887" s="32" t="s">
        <v>1384</v>
      </c>
      <c r="AN887" s="32"/>
      <c r="AO887">
        <v>1534</v>
      </c>
      <c r="AP887">
        <v>42</v>
      </c>
      <c r="AR887" s="6">
        <f t="shared" si="52"/>
        <v>10059.020000000002</v>
      </c>
      <c r="AS887" s="6">
        <f t="shared" si="53"/>
        <v>-1212.3844444444435</v>
      </c>
      <c r="AT887" s="6">
        <f t="shared" si="54"/>
        <v>-605.72222222222172</v>
      </c>
      <c r="AU887" s="6">
        <f t="shared" si="55"/>
        <v>1818.586666666667</v>
      </c>
    </row>
    <row r="888" spans="1:47" x14ac:dyDescent="0.35">
      <c r="A888">
        <v>249</v>
      </c>
      <c r="B888">
        <v>128</v>
      </c>
      <c r="C888" s="12">
        <v>1791</v>
      </c>
      <c r="D888" s="12">
        <v>8</v>
      </c>
      <c r="E888" s="12">
        <v>3</v>
      </c>
      <c r="F888"/>
      <c r="G888" t="s">
        <v>144</v>
      </c>
      <c r="H888" t="s">
        <v>788</v>
      </c>
      <c r="I888" t="s">
        <v>242</v>
      </c>
      <c r="J888" t="s">
        <v>1384</v>
      </c>
      <c r="K888"/>
      <c r="L888" s="5">
        <v>877</v>
      </c>
      <c r="M888" s="5">
        <v>14</v>
      </c>
      <c r="O888" s="8">
        <v>232</v>
      </c>
      <c r="P888" s="8">
        <v>118</v>
      </c>
      <c r="Q888" s="7">
        <v>1791</v>
      </c>
      <c r="R888" s="7">
        <v>8</v>
      </c>
      <c r="S888" s="7">
        <v>3</v>
      </c>
      <c r="U888" s="31" t="s">
        <v>144</v>
      </c>
      <c r="V888" s="31" t="s">
        <v>788</v>
      </c>
      <c r="W888" s="32" t="s">
        <v>242</v>
      </c>
      <c r="X888" t="s">
        <v>1384</v>
      </c>
      <c r="Z888" s="43">
        <v>438</v>
      </c>
      <c r="AA888" s="43">
        <v>58</v>
      </c>
      <c r="AC888">
        <v>253</v>
      </c>
      <c r="AD888">
        <v>128</v>
      </c>
      <c r="AE888" s="12">
        <v>1791</v>
      </c>
      <c r="AF888" s="12">
        <v>8</v>
      </c>
      <c r="AG888" s="12">
        <v>3</v>
      </c>
      <c r="AH888" s="12">
        <v>123</v>
      </c>
      <c r="AI888"/>
      <c r="AJ888" t="s">
        <v>144</v>
      </c>
      <c r="AK888" t="s">
        <v>788</v>
      </c>
      <c r="AL888" s="32" t="s">
        <v>242</v>
      </c>
      <c r="AM888" t="s">
        <v>1384</v>
      </c>
      <c r="AN888" s="32"/>
      <c r="AO888">
        <v>568</v>
      </c>
      <c r="AP888">
        <v>53</v>
      </c>
      <c r="AR888" s="6">
        <f t="shared" si="52"/>
        <v>1884.2499999999998</v>
      </c>
      <c r="AS888" s="6">
        <f t="shared" si="53"/>
        <v>-39.695555555555657</v>
      </c>
      <c r="AT888" s="6">
        <f t="shared" si="54"/>
        <v>-19.417777777777829</v>
      </c>
      <c r="AU888" s="6">
        <f t="shared" si="55"/>
        <v>59.553333333333256</v>
      </c>
    </row>
    <row r="889" spans="1:47" x14ac:dyDescent="0.35">
      <c r="A889">
        <v>241</v>
      </c>
      <c r="B889">
        <v>124</v>
      </c>
      <c r="C889" s="12">
        <v>1791</v>
      </c>
      <c r="D889" s="12">
        <v>8</v>
      </c>
      <c r="E889" s="12">
        <v>3</v>
      </c>
      <c r="F889"/>
      <c r="G889" t="s">
        <v>36</v>
      </c>
      <c r="H889" t="s">
        <v>114</v>
      </c>
      <c r="I889" t="s">
        <v>24</v>
      </c>
      <c r="J889" s="32" t="s">
        <v>1384</v>
      </c>
      <c r="K889" t="s">
        <v>260</v>
      </c>
      <c r="L889" s="5">
        <v>333</v>
      </c>
      <c r="M889" s="5">
        <v>94</v>
      </c>
      <c r="O889" s="8">
        <v>209</v>
      </c>
      <c r="P889" s="8">
        <v>118</v>
      </c>
      <c r="Q889" s="7">
        <v>1791</v>
      </c>
      <c r="R889" s="7">
        <v>8</v>
      </c>
      <c r="S889" s="7">
        <v>3</v>
      </c>
      <c r="U889" s="31" t="s">
        <v>36</v>
      </c>
      <c r="V889" s="31" t="s">
        <v>114</v>
      </c>
      <c r="W889" s="32" t="s">
        <v>24</v>
      </c>
      <c r="X889" s="32" t="s">
        <v>1384</v>
      </c>
      <c r="Z889" s="43">
        <v>166</v>
      </c>
      <c r="AA889" s="43">
        <v>97</v>
      </c>
      <c r="AC889">
        <v>253</v>
      </c>
      <c r="AD889">
        <v>128</v>
      </c>
      <c r="AE889" s="12">
        <v>1791</v>
      </c>
      <c r="AF889" s="12">
        <v>8</v>
      </c>
      <c r="AG889" s="12">
        <v>3</v>
      </c>
      <c r="AH889" s="12">
        <v>122</v>
      </c>
      <c r="AI889"/>
      <c r="AJ889" t="s">
        <v>36</v>
      </c>
      <c r="AK889" t="s">
        <v>114</v>
      </c>
      <c r="AL889" s="32" t="s">
        <v>24</v>
      </c>
      <c r="AM889" s="32" t="s">
        <v>1384</v>
      </c>
      <c r="AN889" s="32"/>
      <c r="AO889">
        <v>227</v>
      </c>
      <c r="AP889">
        <v>94</v>
      </c>
      <c r="AR889" s="6">
        <f t="shared" si="52"/>
        <v>728.85000000000014</v>
      </c>
      <c r="AS889" s="6">
        <f t="shared" si="53"/>
        <v>-10.006666666666606</v>
      </c>
      <c r="AT889" s="6">
        <f t="shared" si="54"/>
        <v>-4.9733333333333025</v>
      </c>
      <c r="AU889" s="6">
        <f t="shared" si="55"/>
        <v>15.010000000000046</v>
      </c>
    </row>
    <row r="890" spans="1:47" x14ac:dyDescent="0.35">
      <c r="A890">
        <v>241</v>
      </c>
      <c r="B890">
        <v>124</v>
      </c>
      <c r="C890" s="12">
        <v>1791</v>
      </c>
      <c r="D890" s="12">
        <v>8</v>
      </c>
      <c r="E890" s="12">
        <v>4</v>
      </c>
      <c r="F890"/>
      <c r="G890" t="s">
        <v>45</v>
      </c>
      <c r="H890" t="s">
        <v>789</v>
      </c>
      <c r="I890" t="s">
        <v>24</v>
      </c>
      <c r="J890" s="32" t="s">
        <v>1384</v>
      </c>
      <c r="K890" t="s">
        <v>25</v>
      </c>
      <c r="L890" s="5">
        <v>2141</v>
      </c>
      <c r="M890" s="5">
        <v>7</v>
      </c>
      <c r="O890" s="8">
        <v>226</v>
      </c>
      <c r="P890" s="8">
        <v>107</v>
      </c>
      <c r="Q890" s="7">
        <v>1791</v>
      </c>
      <c r="R890" s="7">
        <v>8</v>
      </c>
      <c r="S890" s="7">
        <v>4</v>
      </c>
      <c r="U890" s="31" t="s">
        <v>45</v>
      </c>
      <c r="V890" s="31" t="s">
        <v>789</v>
      </c>
      <c r="W890" s="32" t="s">
        <v>24</v>
      </c>
      <c r="X890" s="32" t="s">
        <v>1384</v>
      </c>
      <c r="Z890" s="43">
        <v>1070</v>
      </c>
      <c r="AA890" s="43">
        <v>54</v>
      </c>
      <c r="AC890">
        <v>253</v>
      </c>
      <c r="AD890">
        <v>128</v>
      </c>
      <c r="AE890" s="12">
        <v>1791</v>
      </c>
      <c r="AF890" s="12">
        <v>8</v>
      </c>
      <c r="AG890" s="12">
        <v>4</v>
      </c>
      <c r="AH890" s="12">
        <v>124</v>
      </c>
      <c r="AI890"/>
      <c r="AJ890" t="s">
        <v>45</v>
      </c>
      <c r="AK890" t="s">
        <v>789</v>
      </c>
      <c r="AL890" s="32" t="s">
        <v>24</v>
      </c>
      <c r="AM890" s="32" t="s">
        <v>1384</v>
      </c>
      <c r="AN890" s="32"/>
      <c r="AO890">
        <v>720</v>
      </c>
      <c r="AP890"/>
      <c r="AR890" s="6">
        <f t="shared" si="52"/>
        <v>3931.61</v>
      </c>
      <c r="AS890" s="6">
        <f t="shared" si="53"/>
        <v>-393.68777777777774</v>
      </c>
      <c r="AT890" s="6">
        <f t="shared" si="54"/>
        <v>-196.37888888888887</v>
      </c>
      <c r="AU890" s="6">
        <f t="shared" si="55"/>
        <v>590.53666666666663</v>
      </c>
    </row>
    <row r="891" spans="1:47" x14ac:dyDescent="0.35">
      <c r="A891">
        <v>241</v>
      </c>
      <c r="B891">
        <v>124</v>
      </c>
      <c r="C891" s="12">
        <v>1791</v>
      </c>
      <c r="D891" s="12">
        <v>8</v>
      </c>
      <c r="E891" s="12">
        <v>4</v>
      </c>
      <c r="F891"/>
      <c r="G891" t="s">
        <v>606</v>
      </c>
      <c r="H891" t="s">
        <v>849</v>
      </c>
      <c r="I891" t="s">
        <v>24</v>
      </c>
      <c r="J891" s="32" t="s">
        <v>1384</v>
      </c>
      <c r="K891" t="s">
        <v>25</v>
      </c>
      <c r="L891" s="5">
        <v>20</v>
      </c>
      <c r="M891" s="5">
        <v>64</v>
      </c>
      <c r="O891" s="8">
        <v>233</v>
      </c>
      <c r="P891" s="8">
        <v>115</v>
      </c>
      <c r="Q891" s="7">
        <v>1791</v>
      </c>
      <c r="R891" s="7">
        <v>8</v>
      </c>
      <c r="S891" s="7">
        <v>4</v>
      </c>
      <c r="U891" s="31" t="s">
        <v>606</v>
      </c>
      <c r="V891" t="s">
        <v>849</v>
      </c>
      <c r="W891" s="32" t="s">
        <v>24</v>
      </c>
      <c r="X891" s="32" t="s">
        <v>1384</v>
      </c>
      <c r="Z891" s="43">
        <v>10</v>
      </c>
      <c r="AA891" s="43">
        <v>33</v>
      </c>
      <c r="AC891"/>
      <c r="AD891"/>
      <c r="AE891" s="12"/>
      <c r="AF891" s="12"/>
      <c r="AG891" s="12"/>
      <c r="AH891" s="12"/>
      <c r="AI891"/>
      <c r="AJ891"/>
      <c r="AK891"/>
      <c r="AL891" s="32"/>
      <c r="AM891" s="32"/>
      <c r="AN891" s="32"/>
      <c r="AO891"/>
      <c r="AP891"/>
      <c r="AR891" s="6">
        <f t="shared" si="52"/>
        <v>30.97</v>
      </c>
      <c r="AS891" s="6">
        <f t="shared" si="53"/>
        <v>-6.8755555555555565</v>
      </c>
      <c r="AT891" s="6">
        <f t="shared" si="54"/>
        <v>-3.7577777777777785</v>
      </c>
      <c r="AU891" s="6">
        <f t="shared" si="55"/>
        <v>10.323333333333332</v>
      </c>
    </row>
    <row r="892" spans="1:47" x14ac:dyDescent="0.35">
      <c r="A892">
        <v>261</v>
      </c>
      <c r="B892">
        <v>134</v>
      </c>
      <c r="C892" s="12">
        <v>1791</v>
      </c>
      <c r="D892" s="12">
        <v>8</v>
      </c>
      <c r="E892" s="12">
        <v>4</v>
      </c>
      <c r="F892"/>
      <c r="G892" t="s">
        <v>99</v>
      </c>
      <c r="H892" t="s">
        <v>262</v>
      </c>
      <c r="I892" t="s">
        <v>850</v>
      </c>
      <c r="J892" t="s">
        <v>1384</v>
      </c>
      <c r="K892"/>
      <c r="L892" s="5">
        <v>30</v>
      </c>
      <c r="M892" s="5">
        <v>82</v>
      </c>
      <c r="O892" s="8">
        <v>233</v>
      </c>
      <c r="P892" s="8">
        <v>119</v>
      </c>
      <c r="Q892" s="7">
        <v>1791</v>
      </c>
      <c r="R892" s="7">
        <v>8</v>
      </c>
      <c r="S892" s="7">
        <v>4</v>
      </c>
      <c r="U892" s="31" t="s">
        <v>99</v>
      </c>
      <c r="V892" s="31" t="s">
        <v>262</v>
      </c>
      <c r="W892" t="s">
        <v>850</v>
      </c>
      <c r="X892" t="s">
        <v>1384</v>
      </c>
      <c r="Y892" s="32" t="s">
        <v>282</v>
      </c>
      <c r="Z892" s="43">
        <v>15</v>
      </c>
      <c r="AA892" s="43">
        <v>42</v>
      </c>
      <c r="AC892">
        <v>253</v>
      </c>
      <c r="AD892">
        <v>128</v>
      </c>
      <c r="AE892" s="12">
        <v>1791</v>
      </c>
      <c r="AF892" s="12">
        <v>8</v>
      </c>
      <c r="AG892" s="12">
        <v>4</v>
      </c>
      <c r="AH892" s="12">
        <v>124</v>
      </c>
      <c r="AI892"/>
      <c r="AJ892" t="s">
        <v>99</v>
      </c>
      <c r="AK892" t="s">
        <v>262</v>
      </c>
      <c r="AL892" t="s">
        <v>850</v>
      </c>
      <c r="AM892" t="s">
        <v>1384</v>
      </c>
      <c r="AN892" s="32" t="s">
        <v>282</v>
      </c>
      <c r="AO892">
        <v>25</v>
      </c>
      <c r="AP892">
        <v>61</v>
      </c>
      <c r="AR892" s="6">
        <f t="shared" si="52"/>
        <v>71.850000000000009</v>
      </c>
      <c r="AS892" s="6">
        <f t="shared" si="53"/>
        <v>1.1133333333333373</v>
      </c>
      <c r="AT892" s="6">
        <f t="shared" si="54"/>
        <v>0.14666666666666861</v>
      </c>
      <c r="AU892" s="6">
        <f t="shared" si="55"/>
        <v>-1.659999999999997</v>
      </c>
    </row>
    <row r="893" spans="1:47" x14ac:dyDescent="0.35">
      <c r="A893">
        <v>261</v>
      </c>
      <c r="B893">
        <v>134</v>
      </c>
      <c r="C893" s="12">
        <v>1791</v>
      </c>
      <c r="D893" s="12">
        <v>8</v>
      </c>
      <c r="E893" s="12">
        <v>5</v>
      </c>
      <c r="F893"/>
      <c r="G893" t="s">
        <v>790</v>
      </c>
      <c r="H893" t="s">
        <v>772</v>
      </c>
      <c r="I893"/>
      <c r="J893"/>
      <c r="K893"/>
      <c r="L893" s="5">
        <v>75</v>
      </c>
      <c r="M893" s="5">
        <v>77</v>
      </c>
      <c r="O893" s="8">
        <v>233</v>
      </c>
      <c r="P893" s="8">
        <v>119</v>
      </c>
      <c r="Q893" s="7">
        <v>1791</v>
      </c>
      <c r="R893" s="7">
        <v>8</v>
      </c>
      <c r="S893" s="7">
        <v>5</v>
      </c>
      <c r="U893" s="31" t="s">
        <v>790</v>
      </c>
      <c r="V893" s="31" t="s">
        <v>772</v>
      </c>
      <c r="X893"/>
      <c r="Z893" s="43">
        <v>37</v>
      </c>
      <c r="AA893" s="43">
        <v>89</v>
      </c>
      <c r="AC893">
        <v>253</v>
      </c>
      <c r="AD893">
        <v>128</v>
      </c>
      <c r="AE893" s="12">
        <v>1791</v>
      </c>
      <c r="AF893" s="12">
        <v>8</v>
      </c>
      <c r="AG893" s="12">
        <v>5</v>
      </c>
      <c r="AH893" s="12">
        <v>133</v>
      </c>
      <c r="AI893"/>
      <c r="AJ893" t="s">
        <v>790</v>
      </c>
      <c r="AK893" t="s">
        <v>772</v>
      </c>
      <c r="AL893" s="32"/>
      <c r="AM893"/>
      <c r="AN893" s="32"/>
      <c r="AO893">
        <v>34</v>
      </c>
      <c r="AP893">
        <v>14</v>
      </c>
      <c r="AR893" s="6">
        <f t="shared" si="52"/>
        <v>147.79999999999998</v>
      </c>
      <c r="AS893" s="6">
        <f t="shared" si="53"/>
        <v>-10.081111111111117</v>
      </c>
      <c r="AT893" s="6">
        <f t="shared" si="54"/>
        <v>-4.9255555555555581</v>
      </c>
      <c r="AU893" s="6">
        <f t="shared" si="55"/>
        <v>15.126666666666658</v>
      </c>
    </row>
    <row r="894" spans="1:47" x14ac:dyDescent="0.35">
      <c r="A894">
        <v>261</v>
      </c>
      <c r="B894">
        <v>134</v>
      </c>
      <c r="C894" s="12">
        <v>1791</v>
      </c>
      <c r="D894" s="12">
        <v>8</v>
      </c>
      <c r="E894" s="12">
        <v>5</v>
      </c>
      <c r="F894"/>
      <c r="G894" t="s">
        <v>75</v>
      </c>
      <c r="H894" t="s">
        <v>786</v>
      </c>
      <c r="I894" t="s">
        <v>24</v>
      </c>
      <c r="J894" s="32" t="s">
        <v>1384</v>
      </c>
      <c r="K894"/>
      <c r="L894" s="5">
        <v>126</v>
      </c>
      <c r="M894" s="5">
        <v>22</v>
      </c>
      <c r="O894" s="8">
        <v>233</v>
      </c>
      <c r="P894" s="8">
        <v>119</v>
      </c>
      <c r="Q894" s="7">
        <v>1791</v>
      </c>
      <c r="R894" s="7">
        <v>8</v>
      </c>
      <c r="S894" s="7">
        <v>5</v>
      </c>
      <c r="U894" s="31" t="s">
        <v>75</v>
      </c>
      <c r="V894" s="31" t="s">
        <v>786</v>
      </c>
      <c r="W894" s="32" t="s">
        <v>24</v>
      </c>
      <c r="X894" s="32" t="s">
        <v>1384</v>
      </c>
      <c r="Z894" s="43">
        <v>63</v>
      </c>
      <c r="AA894" s="43">
        <v>11</v>
      </c>
      <c r="AC894">
        <v>253</v>
      </c>
      <c r="AD894">
        <v>128</v>
      </c>
      <c r="AE894" s="12">
        <v>1791</v>
      </c>
      <c r="AF894" s="12">
        <v>8</v>
      </c>
      <c r="AG894" s="12">
        <v>5</v>
      </c>
      <c r="AH894" s="12">
        <v>134</v>
      </c>
      <c r="AI894"/>
      <c r="AJ894" t="s">
        <v>75</v>
      </c>
      <c r="AK894" t="s">
        <v>786</v>
      </c>
      <c r="AL894" s="32" t="s">
        <v>24</v>
      </c>
      <c r="AM894" s="32" t="s">
        <v>1384</v>
      </c>
      <c r="AN894" s="32"/>
      <c r="AO894">
        <v>54</v>
      </c>
      <c r="AP894">
        <v>18</v>
      </c>
      <c r="AR894" s="6">
        <f t="shared" si="52"/>
        <v>243.51000000000002</v>
      </c>
      <c r="AS894" s="6">
        <f t="shared" si="53"/>
        <v>-17.993333333333325</v>
      </c>
      <c r="AT894" s="6">
        <f t="shared" si="54"/>
        <v>-9.1066666666666638</v>
      </c>
      <c r="AU894" s="6">
        <f t="shared" si="55"/>
        <v>26.990000000000002</v>
      </c>
    </row>
    <row r="895" spans="1:47" x14ac:dyDescent="0.35">
      <c r="A895">
        <v>277</v>
      </c>
      <c r="B895">
        <v>142</v>
      </c>
      <c r="C895" s="12">
        <v>1791</v>
      </c>
      <c r="D895" s="12">
        <v>8</v>
      </c>
      <c r="E895" s="12">
        <v>5</v>
      </c>
      <c r="F895"/>
      <c r="G895" t="s">
        <v>45</v>
      </c>
      <c r="H895" t="s">
        <v>786</v>
      </c>
      <c r="I895" t="s">
        <v>875</v>
      </c>
      <c r="J895" s="32" t="s">
        <v>1384</v>
      </c>
      <c r="K895"/>
      <c r="L895" s="5">
        <v>1625</v>
      </c>
      <c r="M895" s="5">
        <v>33</v>
      </c>
      <c r="O895" s="8">
        <v>234</v>
      </c>
      <c r="P895" s="8">
        <v>119</v>
      </c>
      <c r="Q895" s="7">
        <v>1791</v>
      </c>
      <c r="R895" s="7">
        <v>8</v>
      </c>
      <c r="S895" s="7">
        <v>5</v>
      </c>
      <c r="U895" s="31" t="s">
        <v>45</v>
      </c>
      <c r="V895" s="31" t="s">
        <v>786</v>
      </c>
      <c r="W895" s="32" t="s">
        <v>875</v>
      </c>
      <c r="X895" s="32" t="s">
        <v>1384</v>
      </c>
      <c r="Z895" s="43">
        <v>812</v>
      </c>
      <c r="AA895" s="43">
        <v>67</v>
      </c>
      <c r="AC895">
        <v>253</v>
      </c>
      <c r="AD895">
        <v>128</v>
      </c>
      <c r="AE895" s="12">
        <v>1791</v>
      </c>
      <c r="AF895" s="12">
        <v>8</v>
      </c>
      <c r="AG895" s="12">
        <v>5</v>
      </c>
      <c r="AH895" s="12">
        <v>134</v>
      </c>
      <c r="AI895"/>
      <c r="AJ895" t="s">
        <v>45</v>
      </c>
      <c r="AK895" t="s">
        <v>786</v>
      </c>
      <c r="AL895" s="32" t="s">
        <v>875</v>
      </c>
      <c r="AM895" s="32" t="s">
        <v>1384</v>
      </c>
      <c r="AN895" s="32"/>
      <c r="AO895">
        <v>438</v>
      </c>
      <c r="AP895">
        <v>83</v>
      </c>
      <c r="AR895" s="6">
        <f t="shared" si="52"/>
        <v>2876.83</v>
      </c>
      <c r="AS895" s="6">
        <f t="shared" si="53"/>
        <v>-346.73888888888888</v>
      </c>
      <c r="AT895" s="6">
        <f t="shared" si="54"/>
        <v>-173.03444444444446</v>
      </c>
      <c r="AU895" s="6">
        <f t="shared" si="55"/>
        <v>520.11333333333323</v>
      </c>
    </row>
    <row r="896" spans="1:47" x14ac:dyDescent="0.35">
      <c r="A896">
        <v>236</v>
      </c>
      <c r="B896">
        <v>121</v>
      </c>
      <c r="C896" s="12">
        <v>1791</v>
      </c>
      <c r="D896" s="12">
        <v>8</v>
      </c>
      <c r="E896" s="12">
        <v>5</v>
      </c>
      <c r="F896"/>
      <c r="G896" t="s">
        <v>39</v>
      </c>
      <c r="H896" t="s">
        <v>237</v>
      </c>
      <c r="I896" t="s">
        <v>24</v>
      </c>
      <c r="J896" s="32" t="s">
        <v>1384</v>
      </c>
      <c r="K896"/>
      <c r="L896" s="5">
        <v>1557</v>
      </c>
      <c r="M896" s="5">
        <v>81</v>
      </c>
      <c r="O896" s="8">
        <v>145</v>
      </c>
      <c r="P896" s="8">
        <v>119</v>
      </c>
      <c r="Q896" s="7">
        <v>1791</v>
      </c>
      <c r="R896" s="7">
        <v>8</v>
      </c>
      <c r="S896" s="7">
        <v>5</v>
      </c>
      <c r="U896" s="31" t="s">
        <v>39</v>
      </c>
      <c r="V896" s="31" t="s">
        <v>237</v>
      </c>
      <c r="W896" s="32" t="s">
        <v>24</v>
      </c>
      <c r="X896" s="32" t="s">
        <v>1384</v>
      </c>
      <c r="Z896" s="43">
        <v>778</v>
      </c>
      <c r="AA896" s="43">
        <v>91</v>
      </c>
      <c r="AC896">
        <v>253</v>
      </c>
      <c r="AD896">
        <v>128</v>
      </c>
      <c r="AE896" s="12">
        <v>1791</v>
      </c>
      <c r="AF896" s="12">
        <v>8</v>
      </c>
      <c r="AG896" s="12">
        <v>5</v>
      </c>
      <c r="AH896" s="12">
        <v>133</v>
      </c>
      <c r="AI896"/>
      <c r="AJ896" t="s">
        <v>39</v>
      </c>
      <c r="AK896" t="s">
        <v>237</v>
      </c>
      <c r="AL896" s="32" t="s">
        <v>24</v>
      </c>
      <c r="AM896" s="32" t="s">
        <v>1384</v>
      </c>
      <c r="AN896" s="32"/>
      <c r="AO896">
        <v>1009</v>
      </c>
      <c r="AP896">
        <v>36</v>
      </c>
      <c r="AR896" s="6">
        <f t="shared" si="52"/>
        <v>3346.08</v>
      </c>
      <c r="AS896" s="6">
        <f t="shared" si="53"/>
        <v>-70.663333333333469</v>
      </c>
      <c r="AT896" s="6">
        <f t="shared" si="54"/>
        <v>-35.236666666666736</v>
      </c>
      <c r="AU896" s="6">
        <f t="shared" si="55"/>
        <v>105.9999999999999</v>
      </c>
    </row>
    <row r="897" spans="1:47" x14ac:dyDescent="0.35">
      <c r="A897">
        <v>277</v>
      </c>
      <c r="B897">
        <v>142</v>
      </c>
      <c r="C897" s="12">
        <v>1791</v>
      </c>
      <c r="D897" s="12">
        <v>8</v>
      </c>
      <c r="E897" s="12">
        <v>5</v>
      </c>
      <c r="F897"/>
      <c r="G897" t="s">
        <v>51</v>
      </c>
      <c r="H897" t="s">
        <v>778</v>
      </c>
      <c r="I897" t="s">
        <v>24</v>
      </c>
      <c r="J897" s="32" t="s">
        <v>1384</v>
      </c>
      <c r="K897" t="s">
        <v>260</v>
      </c>
      <c r="L897" s="5">
        <v>23</v>
      </c>
      <c r="M897" s="5">
        <v>6</v>
      </c>
      <c r="O897" s="8">
        <v>234</v>
      </c>
      <c r="P897" s="8">
        <v>75</v>
      </c>
      <c r="Q897" s="7">
        <v>1791</v>
      </c>
      <c r="R897" s="7">
        <v>8</v>
      </c>
      <c r="S897" s="7">
        <v>5</v>
      </c>
      <c r="U897" s="31" t="s">
        <v>51</v>
      </c>
      <c r="V897" s="31" t="s">
        <v>778</v>
      </c>
      <c r="W897" s="32" t="s">
        <v>24</v>
      </c>
      <c r="X897" s="32" t="s">
        <v>1384</v>
      </c>
      <c r="Z897" s="43">
        <v>11</v>
      </c>
      <c r="AA897" s="43">
        <v>54</v>
      </c>
      <c r="AC897"/>
      <c r="AD897"/>
      <c r="AE897" s="12"/>
      <c r="AF897" s="12"/>
      <c r="AG897" s="12"/>
      <c r="AH897" s="12"/>
      <c r="AI897"/>
      <c r="AJ897"/>
      <c r="AK897"/>
      <c r="AL897" s="32"/>
      <c r="AM897" s="32"/>
      <c r="AN897" s="32"/>
      <c r="AO897"/>
      <c r="AP897"/>
      <c r="AR897" s="6">
        <f t="shared" si="52"/>
        <v>34.6</v>
      </c>
      <c r="AS897" s="6">
        <f t="shared" si="53"/>
        <v>-7.6822222222222214</v>
      </c>
      <c r="AT897" s="6">
        <f t="shared" si="54"/>
        <v>-3.3711111111111109</v>
      </c>
      <c r="AU897" s="6">
        <f t="shared" si="55"/>
        <v>11.533333333333333</v>
      </c>
    </row>
    <row r="898" spans="1:47" x14ac:dyDescent="0.35">
      <c r="A898">
        <v>261</v>
      </c>
      <c r="B898">
        <v>134</v>
      </c>
      <c r="C898" s="12">
        <v>1791</v>
      </c>
      <c r="D898" s="12">
        <v>8</v>
      </c>
      <c r="E898" s="12">
        <v>6</v>
      </c>
      <c r="F898"/>
      <c r="G898" t="s">
        <v>527</v>
      </c>
      <c r="H898" t="s">
        <v>407</v>
      </c>
      <c r="I898" t="s">
        <v>24</v>
      </c>
      <c r="J898" s="32" t="s">
        <v>1384</v>
      </c>
      <c r="K898" t="s">
        <v>528</v>
      </c>
      <c r="L898" s="5">
        <v>1223</v>
      </c>
      <c r="M898" s="5">
        <v>62</v>
      </c>
      <c r="O898" s="8">
        <v>224</v>
      </c>
      <c r="P898" s="8">
        <v>119</v>
      </c>
      <c r="Q898" s="7">
        <v>1791</v>
      </c>
      <c r="R898" s="7">
        <v>8</v>
      </c>
      <c r="S898" s="7">
        <v>6</v>
      </c>
      <c r="U898" s="31" t="s">
        <v>28</v>
      </c>
      <c r="V898" s="31" t="s">
        <v>407</v>
      </c>
      <c r="W898" s="32" t="s">
        <v>24</v>
      </c>
      <c r="X898" s="32" t="s">
        <v>1384</v>
      </c>
      <c r="Y898" s="32" t="s">
        <v>528</v>
      </c>
      <c r="Z898" s="43">
        <v>611</v>
      </c>
      <c r="AC898">
        <v>253</v>
      </c>
      <c r="AD898">
        <v>128</v>
      </c>
      <c r="AE898" s="12">
        <v>1791</v>
      </c>
      <c r="AF898" s="12">
        <v>8</v>
      </c>
      <c r="AG898" s="12">
        <v>6</v>
      </c>
      <c r="AH898" s="12">
        <v>134</v>
      </c>
      <c r="AI898"/>
      <c r="AJ898" t="s">
        <v>28</v>
      </c>
      <c r="AK898" t="s">
        <v>407</v>
      </c>
      <c r="AL898" s="32" t="s">
        <v>24</v>
      </c>
      <c r="AM898" s="32" t="s">
        <v>1384</v>
      </c>
      <c r="AN898" s="32" t="s">
        <v>528</v>
      </c>
      <c r="AO898">
        <v>330</v>
      </c>
      <c r="AP898">
        <v>36</v>
      </c>
      <c r="AR898" s="6">
        <f t="shared" si="52"/>
        <v>2164.98</v>
      </c>
      <c r="AS898" s="6">
        <f t="shared" si="53"/>
        <v>-261.40666666666675</v>
      </c>
      <c r="AT898" s="6">
        <f t="shared" si="54"/>
        <v>-130.51333333333338</v>
      </c>
      <c r="AU898" s="6">
        <f t="shared" si="55"/>
        <v>391.29999999999995</v>
      </c>
    </row>
    <row r="899" spans="1:47" x14ac:dyDescent="0.35">
      <c r="A899">
        <v>262</v>
      </c>
      <c r="B899">
        <v>134</v>
      </c>
      <c r="C899" s="12">
        <v>1791</v>
      </c>
      <c r="D899" s="12">
        <v>8</v>
      </c>
      <c r="E899" s="12">
        <v>6</v>
      </c>
      <c r="F899"/>
      <c r="G899" t="s">
        <v>936</v>
      </c>
      <c r="H899" t="s">
        <v>791</v>
      </c>
      <c r="I899" t="s">
        <v>24</v>
      </c>
      <c r="J899" s="32" t="s">
        <v>1384</v>
      </c>
      <c r="K899"/>
      <c r="L899" s="5">
        <v>3384</v>
      </c>
      <c r="M899" s="5">
        <v>9</v>
      </c>
      <c r="O899" s="8">
        <v>226</v>
      </c>
      <c r="P899" s="8">
        <v>114</v>
      </c>
      <c r="Q899" s="7">
        <v>1791</v>
      </c>
      <c r="R899" s="7">
        <v>8</v>
      </c>
      <c r="S899" s="7">
        <v>6</v>
      </c>
      <c r="U899" t="s">
        <v>936</v>
      </c>
      <c r="V899" t="s">
        <v>791</v>
      </c>
      <c r="W899" s="32" t="s">
        <v>358</v>
      </c>
      <c r="X899" s="32" t="s">
        <v>1384</v>
      </c>
      <c r="Z899" s="43">
        <v>1692</v>
      </c>
      <c r="AA899" s="43">
        <v>5</v>
      </c>
      <c r="AC899">
        <v>253</v>
      </c>
      <c r="AD899">
        <v>128</v>
      </c>
      <c r="AE899" s="12">
        <v>1791</v>
      </c>
      <c r="AF899" s="12">
        <v>8</v>
      </c>
      <c r="AG899" s="12">
        <v>6</v>
      </c>
      <c r="AH899" s="12">
        <v>135</v>
      </c>
      <c r="AI899"/>
      <c r="AJ899" t="s">
        <v>1312</v>
      </c>
      <c r="AK899" t="s">
        <v>791</v>
      </c>
      <c r="AL899" s="32" t="s">
        <v>358</v>
      </c>
      <c r="AM899" s="32" t="s">
        <v>1384</v>
      </c>
      <c r="AN899" s="32"/>
      <c r="AO899">
        <v>1716</v>
      </c>
      <c r="AP899">
        <v>15</v>
      </c>
      <c r="AR899" s="6">
        <f t="shared" si="52"/>
        <v>6792.29</v>
      </c>
      <c r="AS899" s="6">
        <f t="shared" si="53"/>
        <v>-365.29444444444454</v>
      </c>
      <c r="AT899" s="6">
        <f t="shared" si="54"/>
        <v>-182.69222222222228</v>
      </c>
      <c r="AU899" s="6">
        <f t="shared" si="55"/>
        <v>547.94666666666637</v>
      </c>
    </row>
    <row r="900" spans="1:47" x14ac:dyDescent="0.35">
      <c r="A900">
        <v>155</v>
      </c>
      <c r="B900">
        <v>81</v>
      </c>
      <c r="C900" s="12">
        <v>1791</v>
      </c>
      <c r="D900" s="12">
        <v>8</v>
      </c>
      <c r="E900" s="12">
        <v>8</v>
      </c>
      <c r="F900"/>
      <c r="G900" t="s">
        <v>286</v>
      </c>
      <c r="H900" t="s">
        <v>792</v>
      </c>
      <c r="I900" t="s">
        <v>24</v>
      </c>
      <c r="J900" s="32" t="s">
        <v>1384</v>
      </c>
      <c r="K900"/>
      <c r="L900" s="5">
        <v>2437</v>
      </c>
      <c r="M900" s="5">
        <v>72</v>
      </c>
      <c r="O900" s="8">
        <v>229</v>
      </c>
      <c r="P900" s="8">
        <v>115</v>
      </c>
      <c r="Q900" s="7">
        <v>1791</v>
      </c>
      <c r="R900" s="7">
        <v>8</v>
      </c>
      <c r="S900" s="7">
        <v>8</v>
      </c>
      <c r="U900" s="31" t="s">
        <v>286</v>
      </c>
      <c r="V900" s="31" t="s">
        <v>792</v>
      </c>
      <c r="W900" s="32" t="s">
        <v>24</v>
      </c>
      <c r="X900" s="32" t="s">
        <v>1384</v>
      </c>
      <c r="Z900" s="43">
        <v>1218</v>
      </c>
      <c r="AA900" s="43">
        <v>86</v>
      </c>
      <c r="AC900">
        <v>253</v>
      </c>
      <c r="AD900">
        <v>128</v>
      </c>
      <c r="AE900" s="12">
        <v>1791</v>
      </c>
      <c r="AF900" s="12">
        <v>8</v>
      </c>
      <c r="AG900" s="12">
        <v>8</v>
      </c>
      <c r="AH900" s="12">
        <v>138</v>
      </c>
      <c r="AI900"/>
      <c r="AJ900" t="s">
        <v>286</v>
      </c>
      <c r="AK900" t="s">
        <v>792</v>
      </c>
      <c r="AL900" s="32" t="s">
        <v>24</v>
      </c>
      <c r="AM900" s="32" t="s">
        <v>1384</v>
      </c>
      <c r="AN900" s="32"/>
      <c r="AO900">
        <v>743</v>
      </c>
      <c r="AP900">
        <v>62</v>
      </c>
      <c r="AR900" s="6">
        <f t="shared" si="52"/>
        <v>4400.2</v>
      </c>
      <c r="AS900" s="6">
        <f t="shared" si="53"/>
        <v>-482.07555555555587</v>
      </c>
      <c r="AT900" s="6">
        <f t="shared" si="54"/>
        <v>-240.89777777777792</v>
      </c>
      <c r="AU900" s="6">
        <f t="shared" si="55"/>
        <v>723.11333333333312</v>
      </c>
    </row>
    <row r="901" spans="1:47" x14ac:dyDescent="0.35">
      <c r="A901">
        <v>252</v>
      </c>
      <c r="B901">
        <v>129</v>
      </c>
      <c r="C901" s="12">
        <v>1791</v>
      </c>
      <c r="D901" s="12">
        <v>8</v>
      </c>
      <c r="E901" s="12">
        <v>8</v>
      </c>
      <c r="F901"/>
      <c r="G901" t="s">
        <v>602</v>
      </c>
      <c r="H901" t="s">
        <v>66</v>
      </c>
      <c r="I901"/>
      <c r="J901" s="32"/>
      <c r="K901"/>
      <c r="L901" s="5">
        <v>42</v>
      </c>
      <c r="M901" s="5">
        <v>49</v>
      </c>
      <c r="O901" s="8">
        <v>235</v>
      </c>
      <c r="P901" s="8">
        <v>117</v>
      </c>
      <c r="Q901" s="7">
        <v>1791</v>
      </c>
      <c r="R901" s="7">
        <v>8</v>
      </c>
      <c r="S901" s="7">
        <v>8</v>
      </c>
      <c r="U901" s="31" t="s">
        <v>602</v>
      </c>
      <c r="V901" s="31" t="s">
        <v>66</v>
      </c>
      <c r="Z901" s="43">
        <v>21</v>
      </c>
      <c r="AA901" s="43">
        <v>25</v>
      </c>
      <c r="AC901">
        <v>253</v>
      </c>
      <c r="AD901">
        <v>128</v>
      </c>
      <c r="AE901" s="12">
        <v>1791</v>
      </c>
      <c r="AF901" s="12">
        <v>8</v>
      </c>
      <c r="AG901" s="12">
        <v>8</v>
      </c>
      <c r="AH901" s="12">
        <v>139</v>
      </c>
      <c r="AI901"/>
      <c r="AJ901" t="s">
        <v>602</v>
      </c>
      <c r="AK901" t="s">
        <v>66</v>
      </c>
      <c r="AL901" s="32"/>
      <c r="AM901" s="32"/>
      <c r="AN901" s="32"/>
      <c r="AO901">
        <v>45</v>
      </c>
      <c r="AP901">
        <v>77</v>
      </c>
      <c r="AR901" s="6">
        <f t="shared" si="52"/>
        <v>109.51</v>
      </c>
      <c r="AS901" s="6">
        <f t="shared" si="53"/>
        <v>6.1811111111111092</v>
      </c>
      <c r="AT901" s="6">
        <f t="shared" si="54"/>
        <v>2.8455555555555545</v>
      </c>
      <c r="AU901" s="6">
        <f t="shared" si="55"/>
        <v>-9.2666666666666693</v>
      </c>
    </row>
    <row r="902" spans="1:47" x14ac:dyDescent="0.35">
      <c r="A902">
        <v>17</v>
      </c>
      <c r="B902">
        <v>11</v>
      </c>
      <c r="C902" s="12">
        <v>1791</v>
      </c>
      <c r="D902" s="12">
        <v>8</v>
      </c>
      <c r="E902" s="12">
        <v>9</v>
      </c>
      <c r="F902"/>
      <c r="G902" t="s">
        <v>110</v>
      </c>
      <c r="H902" t="s">
        <v>44</v>
      </c>
      <c r="I902" t="s">
        <v>843</v>
      </c>
      <c r="J902" s="32" t="s">
        <v>1384</v>
      </c>
      <c r="K902" t="s">
        <v>260</v>
      </c>
      <c r="L902" s="5">
        <v>2690</v>
      </c>
      <c r="M902" s="5">
        <v>52</v>
      </c>
      <c r="O902" s="8">
        <v>235</v>
      </c>
      <c r="P902" s="8">
        <v>120</v>
      </c>
      <c r="Q902" s="7">
        <v>1791</v>
      </c>
      <c r="R902" s="7">
        <v>8</v>
      </c>
      <c r="S902" s="7">
        <v>9</v>
      </c>
      <c r="U902" s="31" t="s">
        <v>110</v>
      </c>
      <c r="V902" s="31" t="s">
        <v>44</v>
      </c>
      <c r="W902" s="32" t="s">
        <v>24</v>
      </c>
      <c r="X902" s="32" t="s">
        <v>1384</v>
      </c>
      <c r="Y902" s="32" t="s">
        <v>260</v>
      </c>
      <c r="Z902" s="43">
        <v>1345</v>
      </c>
      <c r="AA902" s="43">
        <v>26</v>
      </c>
      <c r="AC902">
        <v>253</v>
      </c>
      <c r="AD902">
        <v>128</v>
      </c>
      <c r="AE902" s="12">
        <v>1791</v>
      </c>
      <c r="AF902" s="12">
        <v>8</v>
      </c>
      <c r="AG902" s="12">
        <v>9</v>
      </c>
      <c r="AH902" s="12">
        <v>140</v>
      </c>
      <c r="AI902"/>
      <c r="AJ902" t="s">
        <v>110</v>
      </c>
      <c r="AK902" t="s">
        <v>44</v>
      </c>
      <c r="AL902" s="32" t="s">
        <v>24</v>
      </c>
      <c r="AM902" s="32" t="s">
        <v>1384</v>
      </c>
      <c r="AN902" s="32" t="s">
        <v>260</v>
      </c>
      <c r="AO902">
        <v>866</v>
      </c>
      <c r="AP902">
        <v>81</v>
      </c>
      <c r="AR902" s="6">
        <f t="shared" si="52"/>
        <v>4902.5900000000011</v>
      </c>
      <c r="AS902" s="6">
        <f t="shared" si="53"/>
        <v>-511.59111111111088</v>
      </c>
      <c r="AT902" s="6">
        <f t="shared" si="54"/>
        <v>-256.05555555555543</v>
      </c>
      <c r="AU902" s="6">
        <f t="shared" si="55"/>
        <v>767.386666666667</v>
      </c>
    </row>
    <row r="903" spans="1:47" x14ac:dyDescent="0.35">
      <c r="A903">
        <v>236</v>
      </c>
      <c r="B903">
        <v>121</v>
      </c>
      <c r="C903" s="12">
        <v>1791</v>
      </c>
      <c r="D903" s="12">
        <v>8</v>
      </c>
      <c r="E903" s="12">
        <v>9</v>
      </c>
      <c r="F903"/>
      <c r="G903" t="s">
        <v>39</v>
      </c>
      <c r="H903" t="s">
        <v>56</v>
      </c>
      <c r="I903" t="s">
        <v>24</v>
      </c>
      <c r="J903" s="32" t="s">
        <v>1384</v>
      </c>
      <c r="K903"/>
      <c r="L903" s="5">
        <v>10</v>
      </c>
      <c r="M903" s="5">
        <v>66</v>
      </c>
      <c r="O903" s="8">
        <v>235</v>
      </c>
      <c r="P903" s="8">
        <v>120</v>
      </c>
      <c r="Q903" s="7">
        <v>1791</v>
      </c>
      <c r="R903" s="7">
        <v>8</v>
      </c>
      <c r="S903" s="7">
        <v>9</v>
      </c>
      <c r="U903" s="31" t="s">
        <v>39</v>
      </c>
      <c r="V903" s="31" t="s">
        <v>56</v>
      </c>
      <c r="W903" s="32" t="s">
        <v>24</v>
      </c>
      <c r="X903" s="32" t="s">
        <v>1384</v>
      </c>
      <c r="Z903" s="43">
        <v>5</v>
      </c>
      <c r="AA903" s="43">
        <v>34</v>
      </c>
      <c r="AC903">
        <v>253</v>
      </c>
      <c r="AD903">
        <v>128</v>
      </c>
      <c r="AE903" s="12">
        <v>1791</v>
      </c>
      <c r="AF903" s="12">
        <v>8</v>
      </c>
      <c r="AG903" s="12">
        <v>9</v>
      </c>
      <c r="AH903" s="12">
        <v>139</v>
      </c>
      <c r="AI903"/>
      <c r="AJ903" t="s">
        <v>39</v>
      </c>
      <c r="AK903" t="s">
        <v>56</v>
      </c>
      <c r="AL903" s="32" t="s">
        <v>24</v>
      </c>
      <c r="AM903" s="32" t="s">
        <v>1384</v>
      </c>
      <c r="AN903" s="32"/>
      <c r="AO903">
        <v>13</v>
      </c>
      <c r="AP903">
        <v>34</v>
      </c>
      <c r="AR903" s="6">
        <f t="shared" ref="AR903:AR963" si="56">+L903+M903/100+Z903+AA903/100+AO903+AP903/100</f>
        <v>29.34</v>
      </c>
      <c r="AS903" s="6">
        <f t="shared" ref="AS903:AS963" si="57">+(4/9)*AR903-L903-M903/100</f>
        <v>2.379999999999999</v>
      </c>
      <c r="AT903" s="6">
        <f t="shared" ref="AT903:AT963" si="58">+(2/9)*AR903-Z903-M903/100</f>
        <v>0.85999999999999954</v>
      </c>
      <c r="AU903" s="6">
        <f t="shared" ref="AU903:AU963" si="59">+(3/9)*AR903-AO903-AP903/100</f>
        <v>-3.5600000000000005</v>
      </c>
    </row>
    <row r="904" spans="1:47" x14ac:dyDescent="0.35">
      <c r="A904">
        <v>263</v>
      </c>
      <c r="B904">
        <v>135</v>
      </c>
      <c r="C904" s="12">
        <v>1791</v>
      </c>
      <c r="D904" s="12">
        <v>8</v>
      </c>
      <c r="E904" s="12">
        <v>9</v>
      </c>
      <c r="F904"/>
      <c r="G904" t="s">
        <v>51</v>
      </c>
      <c r="H904" t="s">
        <v>778</v>
      </c>
      <c r="I904" t="s">
        <v>24</v>
      </c>
      <c r="J904" s="32" t="s">
        <v>1384</v>
      </c>
      <c r="K904" t="s">
        <v>260</v>
      </c>
      <c r="L904" s="5">
        <v>244</v>
      </c>
      <c r="M904" s="5">
        <v>20</v>
      </c>
      <c r="O904" s="8">
        <v>235</v>
      </c>
      <c r="P904" s="8">
        <v>120</v>
      </c>
      <c r="Q904" s="7">
        <v>1791</v>
      </c>
      <c r="R904" s="7">
        <v>8</v>
      </c>
      <c r="S904" s="7">
        <v>9</v>
      </c>
      <c r="U904" s="31" t="s">
        <v>51</v>
      </c>
      <c r="V904" s="31" t="s">
        <v>778</v>
      </c>
      <c r="W904" s="32" t="s">
        <v>24</v>
      </c>
      <c r="X904" s="32" t="s">
        <v>1384</v>
      </c>
      <c r="Z904" s="43">
        <v>122</v>
      </c>
      <c r="AC904">
        <v>253</v>
      </c>
      <c r="AD904">
        <v>128</v>
      </c>
      <c r="AE904" s="12">
        <v>1791</v>
      </c>
      <c r="AF904" s="12">
        <v>8</v>
      </c>
      <c r="AG904" s="12">
        <v>9</v>
      </c>
      <c r="AH904" s="12">
        <v>139</v>
      </c>
      <c r="AI904"/>
      <c r="AJ904" t="s">
        <v>51</v>
      </c>
      <c r="AK904" t="s">
        <v>778</v>
      </c>
      <c r="AL904" s="32" t="s">
        <v>24</v>
      </c>
      <c r="AM904" s="32" t="s">
        <v>1384</v>
      </c>
      <c r="AN904" s="32"/>
      <c r="AO904">
        <v>150</v>
      </c>
      <c r="AP904">
        <v>93</v>
      </c>
      <c r="AR904" s="6">
        <f t="shared" si="56"/>
        <v>517.13</v>
      </c>
      <c r="AS904" s="6">
        <f t="shared" si="57"/>
        <v>-14.364444444444455</v>
      </c>
      <c r="AT904" s="6">
        <f t="shared" si="58"/>
        <v>-7.2822222222222281</v>
      </c>
      <c r="AU904" s="6">
        <f t="shared" si="59"/>
        <v>21.446666666666665</v>
      </c>
    </row>
    <row r="905" spans="1:47" x14ac:dyDescent="0.35">
      <c r="A905">
        <v>238</v>
      </c>
      <c r="B905">
        <v>122</v>
      </c>
      <c r="C905" s="12">
        <v>1791</v>
      </c>
      <c r="D905" s="12">
        <v>8</v>
      </c>
      <c r="E905" s="12">
        <v>10</v>
      </c>
      <c r="F905"/>
      <c r="G905" t="s">
        <v>794</v>
      </c>
      <c r="H905" t="s">
        <v>795</v>
      </c>
      <c r="I905" t="s">
        <v>24</v>
      </c>
      <c r="J905" s="32" t="s">
        <v>1384</v>
      </c>
      <c r="K905"/>
      <c r="L905" s="5">
        <v>170</v>
      </c>
      <c r="M905" s="5">
        <v>47</v>
      </c>
      <c r="O905" s="8">
        <v>228</v>
      </c>
      <c r="P905" s="8">
        <v>115</v>
      </c>
      <c r="Q905" s="7">
        <v>1791</v>
      </c>
      <c r="R905" s="7">
        <v>8</v>
      </c>
      <c r="S905" s="7">
        <v>10</v>
      </c>
      <c r="U905" t="s">
        <v>794</v>
      </c>
      <c r="V905" t="s">
        <v>795</v>
      </c>
      <c r="W905" s="32" t="s">
        <v>24</v>
      </c>
      <c r="X905" s="32" t="s">
        <v>1384</v>
      </c>
      <c r="Z905" s="43">
        <v>85</v>
      </c>
      <c r="AA905" s="43">
        <v>30</v>
      </c>
      <c r="AC905">
        <v>254</v>
      </c>
      <c r="AD905">
        <v>129</v>
      </c>
      <c r="AE905" s="12">
        <v>1791</v>
      </c>
      <c r="AF905" s="12">
        <v>8</v>
      </c>
      <c r="AG905" s="12">
        <v>10</v>
      </c>
      <c r="AH905" s="12">
        <v>148</v>
      </c>
      <c r="AI905"/>
      <c r="AJ905" t="s">
        <v>794</v>
      </c>
      <c r="AK905" t="s">
        <v>795</v>
      </c>
      <c r="AL905" s="32" t="s">
        <v>24</v>
      </c>
      <c r="AM905" s="32" t="s">
        <v>1384</v>
      </c>
      <c r="AN905" s="32"/>
      <c r="AO905">
        <v>46</v>
      </c>
      <c r="AP905">
        <v>2</v>
      </c>
      <c r="AR905" s="6">
        <f t="shared" si="56"/>
        <v>301.78999999999996</v>
      </c>
      <c r="AS905" s="6">
        <f t="shared" si="57"/>
        <v>-36.341111111111132</v>
      </c>
      <c r="AT905" s="6">
        <f t="shared" si="58"/>
        <v>-18.405555555555566</v>
      </c>
      <c r="AU905" s="6">
        <f t="shared" si="59"/>
        <v>54.576666666666647</v>
      </c>
    </row>
    <row r="906" spans="1:47" x14ac:dyDescent="0.35">
      <c r="A906">
        <v>263</v>
      </c>
      <c r="B906">
        <v>135</v>
      </c>
      <c r="C906" s="12">
        <v>1791</v>
      </c>
      <c r="D906" s="12">
        <v>8</v>
      </c>
      <c r="E906" s="12">
        <v>10</v>
      </c>
      <c r="F906"/>
      <c r="G906" t="s">
        <v>120</v>
      </c>
      <c r="H906" t="s">
        <v>785</v>
      </c>
      <c r="I906" t="s">
        <v>30</v>
      </c>
      <c r="J906" t="s">
        <v>1384</v>
      </c>
      <c r="K906"/>
      <c r="L906" s="5">
        <v>780</v>
      </c>
      <c r="M906" s="5">
        <v>58</v>
      </c>
      <c r="O906" s="8">
        <v>235</v>
      </c>
      <c r="P906" s="8">
        <v>120</v>
      </c>
      <c r="Q906" s="7">
        <v>1791</v>
      </c>
      <c r="R906" s="7">
        <v>8</v>
      </c>
      <c r="S906" s="7">
        <v>10</v>
      </c>
      <c r="U906" s="31" t="s">
        <v>120</v>
      </c>
      <c r="V906" s="31" t="s">
        <v>785</v>
      </c>
      <c r="W906" s="32" t="s">
        <v>30</v>
      </c>
      <c r="X906" t="s">
        <v>1384</v>
      </c>
      <c r="Z906" s="43">
        <v>390</v>
      </c>
      <c r="AA906" s="43">
        <v>65</v>
      </c>
      <c r="AC906">
        <v>254</v>
      </c>
      <c r="AD906">
        <v>129</v>
      </c>
      <c r="AE906" s="12">
        <v>1791</v>
      </c>
      <c r="AF906" s="12">
        <v>8</v>
      </c>
      <c r="AG906" s="12">
        <v>10</v>
      </c>
      <c r="AH906" s="12">
        <v>147</v>
      </c>
      <c r="AI906"/>
      <c r="AJ906" t="s">
        <v>120</v>
      </c>
      <c r="AK906" t="s">
        <v>785</v>
      </c>
      <c r="AL906" s="32" t="s">
        <v>30</v>
      </c>
      <c r="AM906" t="s">
        <v>1384</v>
      </c>
      <c r="AN906" s="32"/>
      <c r="AO906">
        <v>334</v>
      </c>
      <c r="AP906">
        <v>92</v>
      </c>
      <c r="AR906" s="6">
        <f t="shared" si="56"/>
        <v>1506.15</v>
      </c>
      <c r="AS906" s="6">
        <f t="shared" si="57"/>
        <v>-111.18000000000002</v>
      </c>
      <c r="AT906" s="6">
        <f t="shared" si="58"/>
        <v>-55.88000000000001</v>
      </c>
      <c r="AU906" s="6">
        <f t="shared" si="59"/>
        <v>167.13000000000002</v>
      </c>
    </row>
    <row r="907" spans="1:47" x14ac:dyDescent="0.35">
      <c r="A907">
        <v>262</v>
      </c>
      <c r="B907">
        <v>134</v>
      </c>
      <c r="C907" s="12">
        <v>1791</v>
      </c>
      <c r="D907" s="12">
        <v>8</v>
      </c>
      <c r="E907" s="12">
        <v>10</v>
      </c>
      <c r="F907"/>
      <c r="G907" t="s">
        <v>123</v>
      </c>
      <c r="H907" t="s">
        <v>877</v>
      </c>
      <c r="I907" t="s">
        <v>321</v>
      </c>
      <c r="J907" t="s">
        <v>1387</v>
      </c>
      <c r="K907"/>
      <c r="L907" s="5">
        <v>297</v>
      </c>
      <c r="M907" s="5">
        <v>67</v>
      </c>
      <c r="O907" s="8">
        <v>235</v>
      </c>
      <c r="P907" s="8">
        <v>120</v>
      </c>
      <c r="Q907" s="7">
        <v>1791</v>
      </c>
      <c r="R907" s="7">
        <v>8</v>
      </c>
      <c r="S907" s="7">
        <v>10</v>
      </c>
      <c r="U907" s="31" t="s">
        <v>123</v>
      </c>
      <c r="V907" s="31" t="s">
        <v>877</v>
      </c>
      <c r="W907" s="32" t="s">
        <v>321</v>
      </c>
      <c r="X907" t="s">
        <v>1387</v>
      </c>
      <c r="Z907" s="43">
        <v>148</v>
      </c>
      <c r="AA907" s="43">
        <v>83</v>
      </c>
      <c r="AC907"/>
      <c r="AD907"/>
      <c r="AE907" s="12"/>
      <c r="AF907" s="12"/>
      <c r="AG907" s="12"/>
      <c r="AH907" s="12"/>
      <c r="AI907"/>
      <c r="AJ907"/>
      <c r="AK907"/>
      <c r="AL907" s="32" t="s">
        <v>321</v>
      </c>
      <c r="AM907" t="s">
        <v>1387</v>
      </c>
      <c r="AN907" s="32"/>
      <c r="AO907"/>
      <c r="AP907"/>
      <c r="AR907" s="6">
        <f t="shared" si="56"/>
        <v>446.5</v>
      </c>
      <c r="AS907" s="6">
        <f t="shared" si="57"/>
        <v>-99.225555555555573</v>
      </c>
      <c r="AT907" s="6">
        <f t="shared" si="58"/>
        <v>-49.447777777777787</v>
      </c>
      <c r="AU907" s="6">
        <f t="shared" si="59"/>
        <v>148.83333333333331</v>
      </c>
    </row>
    <row r="908" spans="1:47" x14ac:dyDescent="0.35">
      <c r="A908">
        <v>262</v>
      </c>
      <c r="B908">
        <v>134</v>
      </c>
      <c r="C908" s="12">
        <v>1791</v>
      </c>
      <c r="D908" s="12">
        <v>8</v>
      </c>
      <c r="E908" s="12">
        <v>10</v>
      </c>
      <c r="F908"/>
      <c r="G908" t="s">
        <v>876</v>
      </c>
      <c r="H908" t="s">
        <v>793</v>
      </c>
      <c r="I908" t="s">
        <v>24</v>
      </c>
      <c r="J908" s="32" t="s">
        <v>1384</v>
      </c>
      <c r="K908" t="s">
        <v>25</v>
      </c>
      <c r="L908" s="5">
        <v>2444</v>
      </c>
      <c r="M908" s="5">
        <v>53</v>
      </c>
      <c r="O908" s="8">
        <v>235</v>
      </c>
      <c r="P908" s="8">
        <v>120</v>
      </c>
      <c r="Q908" s="7">
        <v>1791</v>
      </c>
      <c r="R908" s="7">
        <v>8</v>
      </c>
      <c r="S908" s="7">
        <v>10</v>
      </c>
      <c r="U908" s="31" t="s">
        <v>876</v>
      </c>
      <c r="V908" s="31" t="s">
        <v>793</v>
      </c>
      <c r="W908" s="32" t="s">
        <v>24</v>
      </c>
      <c r="X908" s="32" t="s">
        <v>1384</v>
      </c>
      <c r="Z908" s="43">
        <v>1222</v>
      </c>
      <c r="AA908" s="43">
        <v>27</v>
      </c>
      <c r="AC908">
        <v>253</v>
      </c>
      <c r="AD908">
        <v>128</v>
      </c>
      <c r="AE908" s="12">
        <v>1791</v>
      </c>
      <c r="AF908" s="12">
        <v>8</v>
      </c>
      <c r="AG908" s="12">
        <v>10</v>
      </c>
      <c r="AH908" s="12">
        <v>146</v>
      </c>
      <c r="AI908"/>
      <c r="AJ908" t="s">
        <v>152</v>
      </c>
      <c r="AK908" t="s">
        <v>1313</v>
      </c>
      <c r="AL908" s="32" t="s">
        <v>24</v>
      </c>
      <c r="AM908" s="32" t="s">
        <v>1384</v>
      </c>
      <c r="AN908" s="32"/>
      <c r="AO908">
        <v>2702</v>
      </c>
      <c r="AP908">
        <v>69</v>
      </c>
      <c r="AR908" s="6">
        <f t="shared" si="56"/>
        <v>6369.49</v>
      </c>
      <c r="AS908" s="6">
        <f t="shared" si="57"/>
        <v>386.35444444444443</v>
      </c>
      <c r="AT908" s="6">
        <f t="shared" si="58"/>
        <v>192.9122222222222</v>
      </c>
      <c r="AU908" s="6">
        <f t="shared" si="59"/>
        <v>-579.5266666666671</v>
      </c>
    </row>
    <row r="909" spans="1:47" x14ac:dyDescent="0.35">
      <c r="A909">
        <v>262</v>
      </c>
      <c r="B909">
        <v>134</v>
      </c>
      <c r="C909" s="12">
        <v>1791</v>
      </c>
      <c r="D909" s="12">
        <v>8</v>
      </c>
      <c r="E909" s="12">
        <v>10</v>
      </c>
      <c r="F909"/>
      <c r="G909" t="s">
        <v>876</v>
      </c>
      <c r="H909" t="s">
        <v>793</v>
      </c>
      <c r="I909" t="s">
        <v>24</v>
      </c>
      <c r="J909" s="32" t="s">
        <v>1384</v>
      </c>
      <c r="K909" t="s">
        <v>25</v>
      </c>
      <c r="L909" s="5">
        <v>1370</v>
      </c>
      <c r="M909" s="5">
        <v>36</v>
      </c>
      <c r="O909" s="8">
        <v>236</v>
      </c>
      <c r="P909" s="8">
        <v>120</v>
      </c>
      <c r="Q909" s="7">
        <v>1791</v>
      </c>
      <c r="R909" s="7">
        <v>8</v>
      </c>
      <c r="S909" s="7">
        <v>10</v>
      </c>
      <c r="U909" s="31" t="s">
        <v>876</v>
      </c>
      <c r="V909" s="31" t="s">
        <v>793</v>
      </c>
      <c r="W909" s="32" t="s">
        <v>24</v>
      </c>
      <c r="X909" s="32" t="s">
        <v>1384</v>
      </c>
      <c r="Z909" s="43">
        <v>685</v>
      </c>
      <c r="AA909" s="43">
        <v>18</v>
      </c>
      <c r="AC909">
        <v>253</v>
      </c>
      <c r="AD909">
        <v>128</v>
      </c>
      <c r="AE909" s="12">
        <v>1791</v>
      </c>
      <c r="AF909" s="12">
        <v>8</v>
      </c>
      <c r="AG909" s="12">
        <v>10</v>
      </c>
      <c r="AH909" s="12">
        <v>146</v>
      </c>
      <c r="AI909"/>
      <c r="AJ909" t="s">
        <v>152</v>
      </c>
      <c r="AK909" t="s">
        <v>1313</v>
      </c>
      <c r="AL909" s="32" t="s">
        <v>24</v>
      </c>
      <c r="AM909" s="32" t="s">
        <v>1384</v>
      </c>
      <c r="AN909" s="32"/>
      <c r="AO909">
        <v>1236</v>
      </c>
      <c r="AP909">
        <v>57</v>
      </c>
      <c r="AR909" s="6">
        <f t="shared" si="56"/>
        <v>3292.1099999999997</v>
      </c>
      <c r="AS909" s="6">
        <f t="shared" si="57"/>
        <v>92.799999999999855</v>
      </c>
      <c r="AT909" s="6">
        <f t="shared" si="58"/>
        <v>46.219999999999928</v>
      </c>
      <c r="AU909" s="6">
        <f t="shared" si="59"/>
        <v>-139.2000000000001</v>
      </c>
    </row>
    <row r="910" spans="1:47" x14ac:dyDescent="0.35">
      <c r="A910">
        <v>262</v>
      </c>
      <c r="B910">
        <v>134</v>
      </c>
      <c r="C910" s="12">
        <v>1791</v>
      </c>
      <c r="D910" s="12">
        <v>8</v>
      </c>
      <c r="E910" s="12">
        <v>10</v>
      </c>
      <c r="F910"/>
      <c r="G910" t="s">
        <v>876</v>
      </c>
      <c r="H910" t="s">
        <v>793</v>
      </c>
      <c r="I910" t="s">
        <v>24</v>
      </c>
      <c r="J910" s="32" t="s">
        <v>1384</v>
      </c>
      <c r="K910" t="s">
        <v>25</v>
      </c>
      <c r="L910" s="5">
        <v>1370</v>
      </c>
      <c r="M910" s="5">
        <v>36</v>
      </c>
      <c r="O910" s="8">
        <v>236</v>
      </c>
      <c r="P910" s="8">
        <v>120</v>
      </c>
      <c r="Q910" s="7">
        <v>1791</v>
      </c>
      <c r="R910" s="7">
        <v>8</v>
      </c>
      <c r="S910" s="7">
        <v>10</v>
      </c>
      <c r="U910" s="31" t="s">
        <v>876</v>
      </c>
      <c r="V910" s="31" t="s">
        <v>793</v>
      </c>
      <c r="W910" s="32" t="s">
        <v>24</v>
      </c>
      <c r="X910" s="32" t="s">
        <v>1384</v>
      </c>
      <c r="Z910" s="43">
        <v>685</v>
      </c>
      <c r="AA910" s="43">
        <v>18</v>
      </c>
      <c r="AC910">
        <v>253</v>
      </c>
      <c r="AD910">
        <v>128</v>
      </c>
      <c r="AE910" s="12">
        <v>1791</v>
      </c>
      <c r="AF910" s="12">
        <v>8</v>
      </c>
      <c r="AG910" s="12">
        <v>10</v>
      </c>
      <c r="AH910" s="12">
        <v>146</v>
      </c>
      <c r="AI910"/>
      <c r="AJ910" t="s">
        <v>152</v>
      </c>
      <c r="AK910" t="s">
        <v>1313</v>
      </c>
      <c r="AL910" s="32" t="s">
        <v>24</v>
      </c>
      <c r="AM910" s="32" t="s">
        <v>1384</v>
      </c>
      <c r="AN910" s="32"/>
      <c r="AO910">
        <v>1236</v>
      </c>
      <c r="AP910">
        <v>57</v>
      </c>
      <c r="AR910" s="6">
        <f t="shared" si="56"/>
        <v>3292.1099999999997</v>
      </c>
      <c r="AS910" s="6">
        <f t="shared" si="57"/>
        <v>92.799999999999855</v>
      </c>
      <c r="AT910" s="6">
        <f t="shared" si="58"/>
        <v>46.219999999999928</v>
      </c>
      <c r="AU910" s="6">
        <f t="shared" si="59"/>
        <v>-139.2000000000001</v>
      </c>
    </row>
    <row r="911" spans="1:47" x14ac:dyDescent="0.35">
      <c r="A911">
        <v>262</v>
      </c>
      <c r="B911">
        <v>134</v>
      </c>
      <c r="C911" s="12">
        <v>1791</v>
      </c>
      <c r="D911" s="12">
        <v>8</v>
      </c>
      <c r="E911" s="12">
        <v>10</v>
      </c>
      <c r="F911"/>
      <c r="G911" t="s">
        <v>876</v>
      </c>
      <c r="H911" t="s">
        <v>793</v>
      </c>
      <c r="I911" t="s">
        <v>24</v>
      </c>
      <c r="J911" s="32" t="s">
        <v>1384</v>
      </c>
      <c r="K911" t="s">
        <v>25</v>
      </c>
      <c r="L911" s="5">
        <v>1370</v>
      </c>
      <c r="M911" s="5">
        <v>36</v>
      </c>
      <c r="O911" s="8">
        <v>133</v>
      </c>
      <c r="P911" s="8">
        <v>120</v>
      </c>
      <c r="Q911" s="7">
        <v>1791</v>
      </c>
      <c r="R911" s="7">
        <v>8</v>
      </c>
      <c r="S911" s="7">
        <v>10</v>
      </c>
      <c r="U911" s="31" t="s">
        <v>876</v>
      </c>
      <c r="V911" s="31" t="s">
        <v>793</v>
      </c>
      <c r="W911" s="32" t="s">
        <v>24</v>
      </c>
      <c r="X911" s="32" t="s">
        <v>1384</v>
      </c>
      <c r="Z911" s="43">
        <v>685</v>
      </c>
      <c r="AA911" s="43">
        <v>18</v>
      </c>
      <c r="AC911">
        <v>254</v>
      </c>
      <c r="AD911">
        <v>129</v>
      </c>
      <c r="AE911" s="12">
        <v>1791</v>
      </c>
      <c r="AF911" s="12">
        <v>8</v>
      </c>
      <c r="AG911" s="12">
        <v>10</v>
      </c>
      <c r="AH911" s="12">
        <v>146</v>
      </c>
      <c r="AI911"/>
      <c r="AJ911" t="s">
        <v>152</v>
      </c>
      <c r="AK911" t="s">
        <v>793</v>
      </c>
      <c r="AL911" s="32" t="s">
        <v>24</v>
      </c>
      <c r="AM911" s="32" t="s">
        <v>1384</v>
      </c>
      <c r="AN911" s="32"/>
      <c r="AO911">
        <v>1236</v>
      </c>
      <c r="AP911">
        <v>57</v>
      </c>
      <c r="AR911" s="6">
        <f t="shared" si="56"/>
        <v>3292.1099999999997</v>
      </c>
      <c r="AS911" s="6">
        <f t="shared" si="57"/>
        <v>92.799999999999855</v>
      </c>
      <c r="AT911" s="6">
        <f t="shared" si="58"/>
        <v>46.219999999999928</v>
      </c>
      <c r="AU911" s="6">
        <f t="shared" si="59"/>
        <v>-139.2000000000001</v>
      </c>
    </row>
    <row r="912" spans="1:47" x14ac:dyDescent="0.35">
      <c r="A912">
        <v>262</v>
      </c>
      <c r="B912">
        <v>134</v>
      </c>
      <c r="C912" s="12">
        <v>1791</v>
      </c>
      <c r="D912" s="12">
        <v>8</v>
      </c>
      <c r="E912" s="12">
        <v>10</v>
      </c>
      <c r="F912"/>
      <c r="G912" t="s">
        <v>876</v>
      </c>
      <c r="H912" t="s">
        <v>793</v>
      </c>
      <c r="I912" t="s">
        <v>24</v>
      </c>
      <c r="J912" s="32" t="s">
        <v>1384</v>
      </c>
      <c r="K912" t="s">
        <v>25</v>
      </c>
      <c r="L912" s="5">
        <v>1092</v>
      </c>
      <c r="M912" s="5">
        <v>23</v>
      </c>
      <c r="O912" s="8">
        <v>224</v>
      </c>
      <c r="P912" s="8">
        <v>69</v>
      </c>
      <c r="Q912" s="7">
        <v>1791</v>
      </c>
      <c r="R912" s="7">
        <v>8</v>
      </c>
      <c r="S912" s="7">
        <v>10</v>
      </c>
      <c r="U912" s="31" t="s">
        <v>876</v>
      </c>
      <c r="V912" s="31" t="s">
        <v>793</v>
      </c>
      <c r="W912" s="32" t="s">
        <v>24</v>
      </c>
      <c r="X912" s="32" t="s">
        <v>1384</v>
      </c>
      <c r="Z912" s="43">
        <v>546</v>
      </c>
      <c r="AA912" s="43">
        <v>11</v>
      </c>
      <c r="AC912">
        <v>254</v>
      </c>
      <c r="AD912">
        <v>129</v>
      </c>
      <c r="AE912" s="12">
        <v>1791</v>
      </c>
      <c r="AF912" s="12">
        <v>8</v>
      </c>
      <c r="AG912" s="12">
        <v>10</v>
      </c>
      <c r="AH912" s="12">
        <v>147</v>
      </c>
      <c r="AI912"/>
      <c r="AJ912" t="s">
        <v>152</v>
      </c>
      <c r="AK912" t="s">
        <v>793</v>
      </c>
      <c r="AL912" s="32" t="s">
        <v>24</v>
      </c>
      <c r="AM912" s="32" t="s">
        <v>1384</v>
      </c>
      <c r="AN912" s="32"/>
      <c r="AO912">
        <v>955</v>
      </c>
      <c r="AP912">
        <v>35</v>
      </c>
      <c r="AR912" s="6">
        <f t="shared" si="56"/>
        <v>2593.69</v>
      </c>
      <c r="AS912" s="6">
        <f t="shared" si="57"/>
        <v>60.521111111110962</v>
      </c>
      <c r="AT912" s="6">
        <f t="shared" si="58"/>
        <v>30.145555555555479</v>
      </c>
      <c r="AU912" s="6">
        <f t="shared" si="59"/>
        <v>-90.786666666666719</v>
      </c>
    </row>
    <row r="913" spans="1:47" x14ac:dyDescent="0.35">
      <c r="A913">
        <v>263</v>
      </c>
      <c r="B913">
        <v>135</v>
      </c>
      <c r="C913" s="12">
        <v>1791</v>
      </c>
      <c r="D913" s="12">
        <v>8</v>
      </c>
      <c r="E913" s="12">
        <v>10</v>
      </c>
      <c r="F913"/>
      <c r="G913" t="s">
        <v>876</v>
      </c>
      <c r="H913" t="s">
        <v>793</v>
      </c>
      <c r="I913" t="s">
        <v>24</v>
      </c>
      <c r="J913" s="32" t="s">
        <v>1384</v>
      </c>
      <c r="K913" t="s">
        <v>25</v>
      </c>
      <c r="L913" s="5">
        <v>763</v>
      </c>
      <c r="M913" s="5">
        <v>3</v>
      </c>
      <c r="O913" s="8">
        <v>10</v>
      </c>
      <c r="P913" s="8">
        <v>114</v>
      </c>
      <c r="Q913" s="7">
        <v>1791</v>
      </c>
      <c r="R913" s="7">
        <v>8</v>
      </c>
      <c r="S913" s="7">
        <v>10</v>
      </c>
      <c r="U913" s="31" t="s">
        <v>876</v>
      </c>
      <c r="V913" s="31" t="s">
        <v>793</v>
      </c>
      <c r="W913" s="32" t="s">
        <v>24</v>
      </c>
      <c r="X913" s="32" t="s">
        <v>1384</v>
      </c>
      <c r="Z913" s="43">
        <v>381</v>
      </c>
      <c r="AA913" s="43">
        <v>51</v>
      </c>
      <c r="AC913">
        <v>254</v>
      </c>
      <c r="AD913">
        <v>129</v>
      </c>
      <c r="AE913" s="12">
        <v>1791</v>
      </c>
      <c r="AF913" s="12">
        <v>8</v>
      </c>
      <c r="AG913" s="12">
        <v>10</v>
      </c>
      <c r="AH913" s="12">
        <v>147</v>
      </c>
      <c r="AI913"/>
      <c r="AJ913" t="s">
        <v>152</v>
      </c>
      <c r="AK913" t="s">
        <v>793</v>
      </c>
      <c r="AL913" s="32" t="s">
        <v>24</v>
      </c>
      <c r="AM913" s="32" t="s">
        <v>1384</v>
      </c>
      <c r="AN913" s="32"/>
      <c r="AO913">
        <v>326</v>
      </c>
      <c r="AP913">
        <v>11</v>
      </c>
      <c r="AR913" s="6">
        <f t="shared" si="56"/>
        <v>1470.6499999999999</v>
      </c>
      <c r="AS913" s="6">
        <f t="shared" si="57"/>
        <v>-109.40777777777785</v>
      </c>
      <c r="AT913" s="6">
        <f t="shared" si="58"/>
        <v>-54.218888888888927</v>
      </c>
      <c r="AU913" s="6">
        <f t="shared" si="59"/>
        <v>164.10666666666657</v>
      </c>
    </row>
    <row r="914" spans="1:47" x14ac:dyDescent="0.35">
      <c r="A914">
        <v>252</v>
      </c>
      <c r="B914">
        <v>129</v>
      </c>
      <c r="C914" s="12">
        <v>1791</v>
      </c>
      <c r="D914" s="12">
        <v>8</v>
      </c>
      <c r="E914" s="12">
        <v>10</v>
      </c>
      <c r="F914"/>
      <c r="G914" t="s">
        <v>337</v>
      </c>
      <c r="H914" t="s">
        <v>308</v>
      </c>
      <c r="I914"/>
      <c r="J914" s="32"/>
      <c r="K914"/>
      <c r="L914" s="5">
        <v>177</v>
      </c>
      <c r="M914" s="5">
        <v>78</v>
      </c>
      <c r="O914" s="8">
        <v>226</v>
      </c>
      <c r="P914" s="8">
        <v>7</v>
      </c>
      <c r="Q914" s="7">
        <v>1791</v>
      </c>
      <c r="R914" s="7">
        <v>8</v>
      </c>
      <c r="S914" s="7">
        <v>10</v>
      </c>
      <c r="U914" s="31" t="s">
        <v>337</v>
      </c>
      <c r="V914" s="31" t="s">
        <v>308</v>
      </c>
      <c r="Z914" s="43">
        <v>88</v>
      </c>
      <c r="AA914" s="43">
        <v>89</v>
      </c>
      <c r="AC914">
        <v>254</v>
      </c>
      <c r="AD914">
        <v>129</v>
      </c>
      <c r="AE914" s="12">
        <v>1791</v>
      </c>
      <c r="AF914" s="12">
        <v>8</v>
      </c>
      <c r="AG914" s="12">
        <v>10</v>
      </c>
      <c r="AH914" s="12">
        <v>147</v>
      </c>
      <c r="AI914"/>
      <c r="AJ914" t="s">
        <v>337</v>
      </c>
      <c r="AK914" t="s">
        <v>308</v>
      </c>
      <c r="AL914" s="32"/>
      <c r="AM914" s="32"/>
      <c r="AN914" s="32"/>
      <c r="AO914">
        <v>57</v>
      </c>
      <c r="AP914">
        <v>5</v>
      </c>
      <c r="AR914" s="6">
        <f t="shared" si="56"/>
        <v>323.71999999999997</v>
      </c>
      <c r="AS914" s="6">
        <f t="shared" si="57"/>
        <v>-33.904444444444465</v>
      </c>
      <c r="AT914" s="6">
        <f t="shared" si="58"/>
        <v>-16.842222222222233</v>
      </c>
      <c r="AU914" s="6">
        <f t="shared" si="59"/>
        <v>50.856666666666655</v>
      </c>
    </row>
    <row r="915" spans="1:47" x14ac:dyDescent="0.35">
      <c r="A915">
        <v>138</v>
      </c>
      <c r="B915">
        <v>72</v>
      </c>
      <c r="C915" s="12">
        <v>1791</v>
      </c>
      <c r="D915" s="12">
        <v>8</v>
      </c>
      <c r="E915" s="12">
        <v>11</v>
      </c>
      <c r="F915"/>
      <c r="G915" t="s">
        <v>110</v>
      </c>
      <c r="H915" t="s">
        <v>44</v>
      </c>
      <c r="I915" t="s">
        <v>843</v>
      </c>
      <c r="J915" s="32" t="s">
        <v>1384</v>
      </c>
      <c r="K915" t="s">
        <v>260</v>
      </c>
      <c r="L915" s="5">
        <v>1303</v>
      </c>
      <c r="M915" s="5">
        <v>28</v>
      </c>
      <c r="O915" s="8">
        <v>236</v>
      </c>
      <c r="P915" s="8">
        <v>116</v>
      </c>
      <c r="Q915" s="7">
        <v>1791</v>
      </c>
      <c r="R915" s="7">
        <v>8</v>
      </c>
      <c r="S915" s="7">
        <v>11</v>
      </c>
      <c r="U915" s="31" t="s">
        <v>110</v>
      </c>
      <c r="V915" s="31" t="s">
        <v>44</v>
      </c>
      <c r="W915" s="32" t="s">
        <v>24</v>
      </c>
      <c r="X915" s="32" t="s">
        <v>1384</v>
      </c>
      <c r="Y915" s="32" t="s">
        <v>260</v>
      </c>
      <c r="Z915" s="43">
        <v>651</v>
      </c>
      <c r="AA915" s="43">
        <v>24</v>
      </c>
      <c r="AC915">
        <v>254</v>
      </c>
      <c r="AD915">
        <v>129</v>
      </c>
      <c r="AE915" s="12">
        <v>1791</v>
      </c>
      <c r="AF915" s="12">
        <v>8</v>
      </c>
      <c r="AG915" s="12">
        <v>11</v>
      </c>
      <c r="AH915" s="12">
        <v>152</v>
      </c>
      <c r="AI915"/>
      <c r="AJ915" t="s">
        <v>110</v>
      </c>
      <c r="AK915" t="s">
        <v>44</v>
      </c>
      <c r="AL915" s="32" t="s">
        <v>24</v>
      </c>
      <c r="AM915" s="32" t="s">
        <v>1384</v>
      </c>
      <c r="AN915" s="32" t="s">
        <v>260</v>
      </c>
      <c r="AO915">
        <v>731</v>
      </c>
      <c r="AP915">
        <v>14</v>
      </c>
      <c r="AR915" s="6">
        <f t="shared" si="56"/>
        <v>2685.66</v>
      </c>
      <c r="AS915" s="6">
        <f t="shared" si="57"/>
        <v>-109.65333333333345</v>
      </c>
      <c r="AT915" s="6">
        <f t="shared" si="58"/>
        <v>-54.466666666666725</v>
      </c>
      <c r="AU915" s="6">
        <f t="shared" si="59"/>
        <v>164.07999999999993</v>
      </c>
    </row>
    <row r="916" spans="1:47" x14ac:dyDescent="0.35">
      <c r="A916"/>
      <c r="B916"/>
      <c r="C916" s="12"/>
      <c r="D916" s="12"/>
      <c r="E916" s="12"/>
      <c r="F916"/>
      <c r="G916"/>
      <c r="H916"/>
      <c r="I916"/>
      <c r="J916" s="32"/>
      <c r="K916"/>
      <c r="L916" s="5"/>
      <c r="M916" s="5"/>
      <c r="AC916">
        <v>254</v>
      </c>
      <c r="AD916">
        <v>129</v>
      </c>
      <c r="AE916" s="12">
        <v>1791</v>
      </c>
      <c r="AF916" s="12">
        <v>8</v>
      </c>
      <c r="AG916" s="12">
        <v>11</v>
      </c>
      <c r="AH916" s="12">
        <v>152</v>
      </c>
      <c r="AI916"/>
      <c r="AJ916" t="s">
        <v>794</v>
      </c>
      <c r="AK916" t="s">
        <v>795</v>
      </c>
      <c r="AL916" s="32"/>
      <c r="AM916" s="32"/>
      <c r="AN916" s="32"/>
      <c r="AO916">
        <v>25</v>
      </c>
      <c r="AP916">
        <v>42</v>
      </c>
      <c r="AR916" s="6">
        <f t="shared" si="56"/>
        <v>25.42</v>
      </c>
      <c r="AS916" s="6">
        <f t="shared" si="57"/>
        <v>11.297777777777778</v>
      </c>
      <c r="AT916" s="6">
        <f t="shared" si="58"/>
        <v>5.6488888888888891</v>
      </c>
      <c r="AU916" s="6">
        <f t="shared" si="59"/>
        <v>-16.946666666666669</v>
      </c>
    </row>
    <row r="917" spans="1:47" x14ac:dyDescent="0.35">
      <c r="A917">
        <v>236</v>
      </c>
      <c r="B917">
        <v>121</v>
      </c>
      <c r="C917" s="12">
        <v>1791</v>
      </c>
      <c r="D917" s="12">
        <v>8</v>
      </c>
      <c r="E917" s="12">
        <v>11</v>
      </c>
      <c r="F917"/>
      <c r="G917" t="s">
        <v>45</v>
      </c>
      <c r="H917" t="s">
        <v>553</v>
      </c>
      <c r="I917" t="s">
        <v>24</v>
      </c>
      <c r="J917" s="32" t="s">
        <v>1384</v>
      </c>
      <c r="K917"/>
      <c r="L917" s="5">
        <v>27</v>
      </c>
      <c r="M917" s="5">
        <v>16</v>
      </c>
      <c r="O917" s="8">
        <v>236</v>
      </c>
      <c r="P917" s="8">
        <v>120</v>
      </c>
      <c r="Q917" s="7">
        <v>1791</v>
      </c>
      <c r="R917" s="7">
        <v>8</v>
      </c>
      <c r="S917" s="7">
        <v>11</v>
      </c>
      <c r="U917" s="31" t="s">
        <v>45</v>
      </c>
      <c r="V917" s="31" t="s">
        <v>553</v>
      </c>
      <c r="W917" s="32" t="s">
        <v>24</v>
      </c>
      <c r="X917" s="32" t="s">
        <v>1384</v>
      </c>
      <c r="Z917" s="43">
        <v>13</v>
      </c>
      <c r="AA917" s="43">
        <v>58</v>
      </c>
      <c r="AC917"/>
      <c r="AD917"/>
      <c r="AE917" s="12"/>
      <c r="AF917" s="12"/>
      <c r="AG917" s="12"/>
      <c r="AH917" s="12"/>
      <c r="AI917"/>
      <c r="AJ917"/>
      <c r="AK917"/>
      <c r="AL917" s="32"/>
      <c r="AM917" s="32"/>
      <c r="AN917" s="32"/>
      <c r="AO917"/>
      <c r="AP917"/>
      <c r="AR917" s="6">
        <f t="shared" si="56"/>
        <v>40.739999999999995</v>
      </c>
      <c r="AS917" s="6">
        <f t="shared" si="57"/>
        <v>-9.0533333333333381</v>
      </c>
      <c r="AT917" s="6">
        <f t="shared" si="58"/>
        <v>-4.1066666666666691</v>
      </c>
      <c r="AU917" s="6">
        <f t="shared" si="59"/>
        <v>13.579999999999998</v>
      </c>
    </row>
    <row r="918" spans="1:47" x14ac:dyDescent="0.35">
      <c r="A918">
        <v>263</v>
      </c>
      <c r="B918">
        <v>135</v>
      </c>
      <c r="C918" s="12">
        <v>1791</v>
      </c>
      <c r="D918" s="12">
        <v>8</v>
      </c>
      <c r="E918" s="12">
        <v>12</v>
      </c>
      <c r="F918"/>
      <c r="G918" t="s">
        <v>39</v>
      </c>
      <c r="H918" t="s">
        <v>852</v>
      </c>
      <c r="I918" s="32"/>
      <c r="J918" s="32"/>
      <c r="K918" t="s">
        <v>878</v>
      </c>
      <c r="L918" s="5">
        <v>1316</v>
      </c>
      <c r="M918" s="5">
        <v>49</v>
      </c>
      <c r="O918" s="8">
        <v>225</v>
      </c>
      <c r="P918" s="8">
        <v>114</v>
      </c>
      <c r="Q918" s="7">
        <v>1791</v>
      </c>
      <c r="R918" s="7">
        <v>8</v>
      </c>
      <c r="S918" s="7">
        <v>12</v>
      </c>
      <c r="U918" s="31" t="s">
        <v>39</v>
      </c>
      <c r="V918" s="31" t="s">
        <v>1165</v>
      </c>
      <c r="Y918" s="32" t="s">
        <v>1166</v>
      </c>
      <c r="Z918" s="43">
        <v>658</v>
      </c>
      <c r="AC918">
        <v>254</v>
      </c>
      <c r="AD918">
        <v>129</v>
      </c>
      <c r="AE918" s="12">
        <v>1791</v>
      </c>
      <c r="AF918" s="12">
        <v>8</v>
      </c>
      <c r="AG918" s="12">
        <v>12</v>
      </c>
      <c r="AH918" s="12">
        <v>153</v>
      </c>
      <c r="AI918"/>
      <c r="AJ918" s="31" t="s">
        <v>39</v>
      </c>
      <c r="AK918" s="31" t="s">
        <v>1165</v>
      </c>
      <c r="AL918" s="32"/>
      <c r="AM918" s="32"/>
      <c r="AN918" s="32" t="s">
        <v>1166</v>
      </c>
      <c r="AO918">
        <v>571</v>
      </c>
      <c r="AP918">
        <v>73</v>
      </c>
      <c r="AR918" s="6">
        <f t="shared" si="56"/>
        <v>2546.2199999999998</v>
      </c>
      <c r="AS918" s="6">
        <f t="shared" si="57"/>
        <v>-184.83666666666682</v>
      </c>
      <c r="AT918" s="6">
        <f t="shared" si="58"/>
        <v>-92.663333333333398</v>
      </c>
      <c r="AU918" s="6">
        <f t="shared" si="59"/>
        <v>277.00999999999988</v>
      </c>
    </row>
    <row r="919" spans="1:47" x14ac:dyDescent="0.35">
      <c r="A919">
        <v>236</v>
      </c>
      <c r="B919">
        <v>121</v>
      </c>
      <c r="C919" s="12">
        <v>1791</v>
      </c>
      <c r="D919" s="12">
        <v>8</v>
      </c>
      <c r="E919" s="12">
        <v>12</v>
      </c>
      <c r="F919"/>
      <c r="G919" t="s">
        <v>39</v>
      </c>
      <c r="H919" t="s">
        <v>796</v>
      </c>
      <c r="I919" t="s">
        <v>24</v>
      </c>
      <c r="J919" s="32" t="s">
        <v>1384</v>
      </c>
      <c r="K919"/>
      <c r="L919" s="5">
        <v>755</v>
      </c>
      <c r="M919" s="5">
        <v>76</v>
      </c>
      <c r="O919" s="8">
        <v>237</v>
      </c>
      <c r="P919" s="8">
        <v>115</v>
      </c>
      <c r="Q919" s="7">
        <v>1791</v>
      </c>
      <c r="R919" s="7">
        <v>8</v>
      </c>
      <c r="S919" s="7">
        <v>12</v>
      </c>
      <c r="U919" s="31" t="s">
        <v>39</v>
      </c>
      <c r="V919" s="31" t="s">
        <v>796</v>
      </c>
      <c r="W919" s="32" t="s">
        <v>24</v>
      </c>
      <c r="X919" s="32" t="s">
        <v>1384</v>
      </c>
      <c r="Z919" s="43">
        <v>377</v>
      </c>
      <c r="AA919" s="43">
        <v>89</v>
      </c>
      <c r="AC919">
        <v>254</v>
      </c>
      <c r="AD919">
        <v>129</v>
      </c>
      <c r="AE919" s="12">
        <v>1791</v>
      </c>
      <c r="AF919" s="12">
        <v>8</v>
      </c>
      <c r="AG919" s="12">
        <v>12</v>
      </c>
      <c r="AH919" s="12">
        <v>153</v>
      </c>
      <c r="AI919"/>
      <c r="AJ919" t="s">
        <v>39</v>
      </c>
      <c r="AK919" t="s">
        <v>796</v>
      </c>
      <c r="AL919" s="32" t="s">
        <v>24</v>
      </c>
      <c r="AM919" s="32" t="s">
        <v>1384</v>
      </c>
      <c r="AN919" s="32"/>
      <c r="AO919">
        <v>204</v>
      </c>
      <c r="AP919">
        <v>5</v>
      </c>
      <c r="AR919" s="6">
        <f t="shared" si="56"/>
        <v>1337.7</v>
      </c>
      <c r="AS919" s="6">
        <f t="shared" si="57"/>
        <v>-161.22666666666669</v>
      </c>
      <c r="AT919" s="6">
        <f t="shared" si="58"/>
        <v>-80.493333333333354</v>
      </c>
      <c r="AU919" s="6">
        <f t="shared" si="59"/>
        <v>241.84999999999997</v>
      </c>
    </row>
    <row r="920" spans="1:47" x14ac:dyDescent="0.35">
      <c r="A920">
        <v>252</v>
      </c>
      <c r="B920">
        <v>129</v>
      </c>
      <c r="C920" s="12">
        <v>1791</v>
      </c>
      <c r="D920" s="12">
        <v>8</v>
      </c>
      <c r="E920" s="12">
        <v>12</v>
      </c>
      <c r="F920"/>
      <c r="G920" t="s">
        <v>51</v>
      </c>
      <c r="H920" t="s">
        <v>778</v>
      </c>
      <c r="I920" t="s">
        <v>24</v>
      </c>
      <c r="J920" s="32" t="s">
        <v>1384</v>
      </c>
      <c r="K920" t="s">
        <v>260</v>
      </c>
      <c r="L920" s="5">
        <v>267</v>
      </c>
      <c r="M920" s="5">
        <v>60</v>
      </c>
      <c r="O920" s="8">
        <v>237</v>
      </c>
      <c r="P920" s="8">
        <v>115</v>
      </c>
      <c r="Q920" s="7">
        <v>1791</v>
      </c>
      <c r="R920" s="7">
        <v>8</v>
      </c>
      <c r="S920" s="7">
        <v>12</v>
      </c>
      <c r="U920" s="31" t="s">
        <v>51</v>
      </c>
      <c r="V920" s="31" t="s">
        <v>778</v>
      </c>
      <c r="W920" s="32" t="s">
        <v>24</v>
      </c>
      <c r="X920" s="32" t="s">
        <v>1384</v>
      </c>
      <c r="Z920" s="43">
        <v>133</v>
      </c>
      <c r="AA920" s="43">
        <v>80</v>
      </c>
      <c r="AC920">
        <v>254</v>
      </c>
      <c r="AD920">
        <v>129</v>
      </c>
      <c r="AE920" s="12">
        <v>1791</v>
      </c>
      <c r="AF920" s="12">
        <v>8</v>
      </c>
      <c r="AG920" s="12">
        <v>12</v>
      </c>
      <c r="AH920" s="12">
        <v>154</v>
      </c>
      <c r="AI920"/>
      <c r="AJ920" t="s">
        <v>51</v>
      </c>
      <c r="AK920" t="s">
        <v>778</v>
      </c>
      <c r="AL920" s="32" t="s">
        <v>24</v>
      </c>
      <c r="AM920" s="32" t="s">
        <v>1384</v>
      </c>
      <c r="AN920" s="32"/>
      <c r="AO920">
        <v>122</v>
      </c>
      <c r="AP920">
        <v>84</v>
      </c>
      <c r="AR920" s="6">
        <f t="shared" si="56"/>
        <v>524.24000000000012</v>
      </c>
      <c r="AS920" s="6">
        <f t="shared" si="57"/>
        <v>-34.604444444444404</v>
      </c>
      <c r="AT920" s="6">
        <f t="shared" si="58"/>
        <v>-17.102222222222203</v>
      </c>
      <c r="AU920" s="6">
        <f t="shared" si="59"/>
        <v>51.906666666666695</v>
      </c>
    </row>
    <row r="921" spans="1:47" x14ac:dyDescent="0.35">
      <c r="A921">
        <v>238</v>
      </c>
      <c r="B921">
        <v>122</v>
      </c>
      <c r="C921" s="12">
        <v>1791</v>
      </c>
      <c r="D921" s="12">
        <v>8</v>
      </c>
      <c r="E921" s="12">
        <v>12</v>
      </c>
      <c r="F921"/>
      <c r="G921" t="s">
        <v>784</v>
      </c>
      <c r="H921"/>
      <c r="I921" t="s">
        <v>24</v>
      </c>
      <c r="J921" s="32" t="s">
        <v>1384</v>
      </c>
      <c r="K921" t="s">
        <v>25</v>
      </c>
      <c r="L921" s="5">
        <v>1428</v>
      </c>
      <c r="M921" s="5">
        <v>14</v>
      </c>
      <c r="O921" s="8">
        <v>226</v>
      </c>
      <c r="P921" s="8">
        <v>121</v>
      </c>
      <c r="Q921" s="7">
        <v>1791</v>
      </c>
      <c r="R921" s="7">
        <v>8</v>
      </c>
      <c r="S921" s="7">
        <v>12</v>
      </c>
      <c r="U921" s="31" t="s">
        <v>784</v>
      </c>
      <c r="W921" s="31" t="s">
        <v>24</v>
      </c>
      <c r="X921" s="32" t="s">
        <v>1384</v>
      </c>
      <c r="Y921" s="32" t="s">
        <v>25</v>
      </c>
      <c r="Z921" s="43">
        <v>714</v>
      </c>
      <c r="AA921" s="43">
        <v>8</v>
      </c>
      <c r="AC921">
        <v>254</v>
      </c>
      <c r="AD921">
        <v>129</v>
      </c>
      <c r="AE921" s="12">
        <v>1791</v>
      </c>
      <c r="AF921" s="12">
        <v>8</v>
      </c>
      <c r="AG921" s="12">
        <v>12</v>
      </c>
      <c r="AH921" s="12">
        <v>153</v>
      </c>
      <c r="AI921"/>
      <c r="AJ921" t="s">
        <v>784</v>
      </c>
      <c r="AK921"/>
      <c r="AL921" s="31" t="s">
        <v>24</v>
      </c>
      <c r="AM921" s="32" t="s">
        <v>1384</v>
      </c>
      <c r="AN921" s="32" t="s">
        <v>25</v>
      </c>
      <c r="AO921">
        <v>385</v>
      </c>
      <c r="AP921">
        <v>60</v>
      </c>
      <c r="AR921" s="6">
        <f t="shared" si="56"/>
        <v>2527.8200000000002</v>
      </c>
      <c r="AS921" s="6">
        <f t="shared" si="57"/>
        <v>-304.66444444444448</v>
      </c>
      <c r="AT921" s="6">
        <f t="shared" si="58"/>
        <v>-152.40222222222224</v>
      </c>
      <c r="AU921" s="6">
        <f t="shared" si="59"/>
        <v>457.00666666666666</v>
      </c>
    </row>
    <row r="922" spans="1:47" x14ac:dyDescent="0.35">
      <c r="A922">
        <v>264</v>
      </c>
      <c r="B922">
        <v>135</v>
      </c>
      <c r="C922" s="12">
        <v>1791</v>
      </c>
      <c r="D922" s="12">
        <v>8</v>
      </c>
      <c r="E922" s="12">
        <v>13</v>
      </c>
      <c r="F922"/>
      <c r="G922" t="s">
        <v>110</v>
      </c>
      <c r="H922" t="s">
        <v>44</v>
      </c>
      <c r="I922" t="s">
        <v>843</v>
      </c>
      <c r="J922" s="32" t="s">
        <v>1384</v>
      </c>
      <c r="K922" t="s">
        <v>260</v>
      </c>
      <c r="L922" s="5">
        <v>2065</v>
      </c>
      <c r="M922" s="5">
        <v>84</v>
      </c>
      <c r="O922" s="8">
        <v>237</v>
      </c>
      <c r="P922" s="8">
        <v>121</v>
      </c>
      <c r="Q922" s="7">
        <v>1791</v>
      </c>
      <c r="R922" s="7">
        <v>8</v>
      </c>
      <c r="S922" s="7">
        <v>13</v>
      </c>
      <c r="U922" s="31" t="s">
        <v>110</v>
      </c>
      <c r="V922" s="31" t="s">
        <v>44</v>
      </c>
      <c r="W922" s="32" t="s">
        <v>24</v>
      </c>
      <c r="X922" s="32" t="s">
        <v>1384</v>
      </c>
      <c r="Y922" s="32" t="s">
        <v>260</v>
      </c>
      <c r="Z922" s="43">
        <v>1032</v>
      </c>
      <c r="AA922" s="43">
        <v>93</v>
      </c>
      <c r="AC922">
        <v>254</v>
      </c>
      <c r="AD922">
        <v>129</v>
      </c>
      <c r="AE922" s="12">
        <v>1791</v>
      </c>
      <c r="AF922" s="12">
        <v>8</v>
      </c>
      <c r="AG922" s="12">
        <v>13</v>
      </c>
      <c r="AH922" s="12">
        <v>155</v>
      </c>
      <c r="AI922"/>
      <c r="AJ922" t="s">
        <v>110</v>
      </c>
      <c r="AK922" t="s">
        <v>44</v>
      </c>
      <c r="AL922" s="32" t="s">
        <v>24</v>
      </c>
      <c r="AM922" s="32" t="s">
        <v>1384</v>
      </c>
      <c r="AN922" s="32" t="s">
        <v>260</v>
      </c>
      <c r="AO922">
        <v>611</v>
      </c>
      <c r="AP922">
        <v>12</v>
      </c>
      <c r="AR922" s="6">
        <f t="shared" si="56"/>
        <v>3709.89</v>
      </c>
      <c r="AS922" s="6">
        <f t="shared" si="57"/>
        <v>-417.00000000000006</v>
      </c>
      <c r="AT922" s="6">
        <f t="shared" si="58"/>
        <v>-208.42000000000004</v>
      </c>
      <c r="AU922" s="6">
        <f t="shared" si="59"/>
        <v>625.50999999999988</v>
      </c>
    </row>
    <row r="923" spans="1:47" x14ac:dyDescent="0.35">
      <c r="A923">
        <v>264</v>
      </c>
      <c r="B923">
        <v>135</v>
      </c>
      <c r="C923" s="12">
        <v>1791</v>
      </c>
      <c r="D923" s="12">
        <v>8</v>
      </c>
      <c r="E923" s="12">
        <v>13</v>
      </c>
      <c r="F923"/>
      <c r="G923" t="s">
        <v>71</v>
      </c>
      <c r="H923" t="s">
        <v>797</v>
      </c>
      <c r="I923" t="s">
        <v>879</v>
      </c>
      <c r="J923" s="32" t="s">
        <v>1385</v>
      </c>
      <c r="K923" t="s">
        <v>538</v>
      </c>
      <c r="L923" s="5">
        <v>78</v>
      </c>
      <c r="M923" s="5">
        <v>33</v>
      </c>
      <c r="O923" s="8">
        <v>238</v>
      </c>
      <c r="P923" s="8">
        <v>121</v>
      </c>
      <c r="Q923" s="7">
        <v>1791</v>
      </c>
      <c r="R923" s="7">
        <v>8</v>
      </c>
      <c r="S923" s="7">
        <v>13</v>
      </c>
      <c r="U923" s="31" t="s">
        <v>71</v>
      </c>
      <c r="V923" s="31" t="s">
        <v>797</v>
      </c>
      <c r="W923" s="31" t="s">
        <v>1371</v>
      </c>
      <c r="X923" s="32" t="s">
        <v>1385</v>
      </c>
      <c r="Z923" s="43">
        <v>39</v>
      </c>
      <c r="AA923" s="43">
        <v>17</v>
      </c>
      <c r="AC923">
        <v>254</v>
      </c>
      <c r="AD923">
        <v>129</v>
      </c>
      <c r="AE923" s="12">
        <v>1791</v>
      </c>
      <c r="AF923" s="12">
        <v>8</v>
      </c>
      <c r="AG923" s="12">
        <v>13</v>
      </c>
      <c r="AH923" s="12">
        <v>154</v>
      </c>
      <c r="AI923"/>
      <c r="AJ923" t="s">
        <v>71</v>
      </c>
      <c r="AK923" t="s">
        <v>797</v>
      </c>
      <c r="AL923" s="31" t="s">
        <v>1371</v>
      </c>
      <c r="AM923" s="32" t="s">
        <v>1385</v>
      </c>
      <c r="AN923" s="32"/>
      <c r="AO923">
        <v>42</v>
      </c>
      <c r="AP923">
        <v>30</v>
      </c>
      <c r="AR923" s="6">
        <f t="shared" si="56"/>
        <v>159.80000000000001</v>
      </c>
      <c r="AS923" s="6">
        <f t="shared" si="57"/>
        <v>-7.3077777777777744</v>
      </c>
      <c r="AT923" s="6">
        <f t="shared" si="58"/>
        <v>-3.8188888888888872</v>
      </c>
      <c r="AU923" s="6">
        <f t="shared" si="59"/>
        <v>10.966666666666665</v>
      </c>
    </row>
    <row r="924" spans="1:47" x14ac:dyDescent="0.35">
      <c r="A924">
        <v>217</v>
      </c>
      <c r="B924">
        <v>112</v>
      </c>
      <c r="C924" s="12">
        <v>1791</v>
      </c>
      <c r="D924" s="12">
        <v>8</v>
      </c>
      <c r="E924" s="12">
        <v>13</v>
      </c>
      <c r="F924"/>
      <c r="G924" t="s">
        <v>107</v>
      </c>
      <c r="H924" t="s">
        <v>108</v>
      </c>
      <c r="I924" t="s">
        <v>24</v>
      </c>
      <c r="J924" s="32" t="s">
        <v>1384</v>
      </c>
      <c r="K924" t="s">
        <v>25</v>
      </c>
      <c r="L924" s="5">
        <v>725</v>
      </c>
      <c r="M924" s="5">
        <v>77</v>
      </c>
      <c r="O924" s="8">
        <v>224</v>
      </c>
      <c r="P924" s="8">
        <v>120</v>
      </c>
      <c r="Q924" s="7">
        <v>1791</v>
      </c>
      <c r="R924" s="7">
        <v>8</v>
      </c>
      <c r="S924" s="7">
        <v>12</v>
      </c>
      <c r="U924" s="31" t="s">
        <v>107</v>
      </c>
      <c r="V924" s="31" t="s">
        <v>108</v>
      </c>
      <c r="W924" s="32" t="s">
        <v>24</v>
      </c>
      <c r="X924" s="32" t="s">
        <v>1384</v>
      </c>
      <c r="Y924" s="32" t="s">
        <v>25</v>
      </c>
      <c r="Z924" s="43">
        <v>362</v>
      </c>
      <c r="AA924" s="43">
        <v>89</v>
      </c>
      <c r="AC924">
        <v>254</v>
      </c>
      <c r="AD924">
        <v>129</v>
      </c>
      <c r="AE924" s="12">
        <v>1791</v>
      </c>
      <c r="AF924" s="12">
        <v>8</v>
      </c>
      <c r="AG924" s="12">
        <v>13</v>
      </c>
      <c r="AH924" s="12">
        <v>154</v>
      </c>
      <c r="AI924"/>
      <c r="AJ924" t="s">
        <v>107</v>
      </c>
      <c r="AK924" t="s">
        <v>108</v>
      </c>
      <c r="AL924" s="32" t="s">
        <v>24</v>
      </c>
      <c r="AM924" s="32" t="s">
        <v>1384</v>
      </c>
      <c r="AN924" s="32" t="s">
        <v>25</v>
      </c>
      <c r="AO924">
        <v>195</v>
      </c>
      <c r="AP924">
        <v>94</v>
      </c>
      <c r="AR924" s="6">
        <f t="shared" si="56"/>
        <v>1284.6000000000001</v>
      </c>
      <c r="AS924" s="6">
        <f t="shared" si="57"/>
        <v>-154.83666666666662</v>
      </c>
      <c r="AT924" s="6">
        <f t="shared" si="58"/>
        <v>-77.303333333333299</v>
      </c>
      <c r="AU924" s="6">
        <f t="shared" si="59"/>
        <v>232.26000000000005</v>
      </c>
    </row>
    <row r="925" spans="1:47" x14ac:dyDescent="0.35">
      <c r="A925">
        <v>264</v>
      </c>
      <c r="B925">
        <v>135</v>
      </c>
      <c r="C925" s="12">
        <v>1791</v>
      </c>
      <c r="D925" s="12">
        <v>8</v>
      </c>
      <c r="E925" s="12">
        <v>15</v>
      </c>
      <c r="F925"/>
      <c r="G925" t="s">
        <v>71</v>
      </c>
      <c r="H925" t="s">
        <v>799</v>
      </c>
      <c r="I925" t="s">
        <v>24</v>
      </c>
      <c r="J925" s="32" t="s">
        <v>1384</v>
      </c>
      <c r="K925"/>
      <c r="L925" s="5">
        <v>6265</v>
      </c>
      <c r="M925" s="5">
        <v>18</v>
      </c>
      <c r="O925" s="8">
        <v>209</v>
      </c>
      <c r="P925" s="8">
        <v>56</v>
      </c>
      <c r="Q925" s="7">
        <v>1791</v>
      </c>
      <c r="R925" s="7">
        <v>8</v>
      </c>
      <c r="S925" s="7">
        <v>15</v>
      </c>
      <c r="U925" s="31" t="s">
        <v>71</v>
      </c>
      <c r="V925" s="31" t="s">
        <v>799</v>
      </c>
      <c r="W925" s="32" t="s">
        <v>24</v>
      </c>
      <c r="X925" s="32" t="s">
        <v>1384</v>
      </c>
      <c r="Z925" s="43">
        <v>3132</v>
      </c>
      <c r="AA925" s="43">
        <v>59</v>
      </c>
      <c r="AB925" s="6" t="s">
        <v>1348</v>
      </c>
      <c r="AC925">
        <v>254</v>
      </c>
      <c r="AD925">
        <v>129</v>
      </c>
      <c r="AE925" s="12">
        <v>1791</v>
      </c>
      <c r="AF925" s="12">
        <v>8</v>
      </c>
      <c r="AG925" s="12">
        <v>15</v>
      </c>
      <c r="AH925" s="12">
        <v>159</v>
      </c>
      <c r="AI925"/>
      <c r="AJ925" t="s">
        <v>71</v>
      </c>
      <c r="AK925" t="s">
        <v>799</v>
      </c>
      <c r="AL925" s="32" t="s">
        <v>24</v>
      </c>
      <c r="AM925" s="32" t="s">
        <v>1384</v>
      </c>
      <c r="AN925" s="32"/>
      <c r="AO925">
        <v>3186</v>
      </c>
      <c r="AP925">
        <v>65</v>
      </c>
      <c r="AR925" s="6">
        <f t="shared" si="56"/>
        <v>12584.42</v>
      </c>
      <c r="AS925" s="6">
        <f t="shared" si="57"/>
        <v>-672.10444444444477</v>
      </c>
      <c r="AT925" s="6">
        <f t="shared" si="58"/>
        <v>-335.64222222222241</v>
      </c>
      <c r="AU925" s="6">
        <f t="shared" si="59"/>
        <v>1008.1566666666664</v>
      </c>
    </row>
    <row r="926" spans="1:47" x14ac:dyDescent="0.35">
      <c r="A926">
        <v>236</v>
      </c>
      <c r="B926">
        <v>121</v>
      </c>
      <c r="C926" s="12">
        <v>1791</v>
      </c>
      <c r="D926" s="12">
        <v>8</v>
      </c>
      <c r="E926" s="12">
        <v>15</v>
      </c>
      <c r="F926"/>
      <c r="G926" t="s">
        <v>71</v>
      </c>
      <c r="H926" t="s">
        <v>798</v>
      </c>
      <c r="I926" t="s">
        <v>741</v>
      </c>
      <c r="J926" s="32" t="s">
        <v>1384</v>
      </c>
      <c r="K926"/>
      <c r="L926" s="5">
        <v>11</v>
      </c>
      <c r="M926" s="5">
        <v>73</v>
      </c>
      <c r="O926" s="8">
        <v>238</v>
      </c>
      <c r="P926" s="8">
        <v>107</v>
      </c>
      <c r="Q926" s="7">
        <v>1791</v>
      </c>
      <c r="R926" s="7">
        <v>8</v>
      </c>
      <c r="S926" s="7">
        <v>15</v>
      </c>
      <c r="U926" s="31" t="s">
        <v>71</v>
      </c>
      <c r="V926" s="31" t="s">
        <v>798</v>
      </c>
      <c r="W926" s="32" t="s">
        <v>1167</v>
      </c>
      <c r="X926" s="32" t="s">
        <v>1384</v>
      </c>
      <c r="Z926" s="43">
        <v>5</v>
      </c>
      <c r="AA926" s="43">
        <v>87</v>
      </c>
      <c r="AC926"/>
      <c r="AD926"/>
      <c r="AE926" s="12"/>
      <c r="AF926" s="12"/>
      <c r="AG926" s="12"/>
      <c r="AH926" s="12"/>
      <c r="AI926"/>
      <c r="AJ926"/>
      <c r="AK926"/>
      <c r="AL926" s="32"/>
      <c r="AM926" s="32"/>
      <c r="AN926" s="32"/>
      <c r="AO926"/>
      <c r="AP926"/>
      <c r="AR926" s="6">
        <f t="shared" si="56"/>
        <v>17.600000000000001</v>
      </c>
      <c r="AS926" s="6">
        <f t="shared" si="57"/>
        <v>-3.9077777777777771</v>
      </c>
      <c r="AT926" s="6">
        <f t="shared" si="58"/>
        <v>-1.8188888888888886</v>
      </c>
      <c r="AU926" s="6">
        <f t="shared" si="59"/>
        <v>5.8666666666666671</v>
      </c>
    </row>
    <row r="927" spans="1:47" x14ac:dyDescent="0.35">
      <c r="A927" s="40">
        <v>236</v>
      </c>
      <c r="B927" s="40">
        <v>121</v>
      </c>
      <c r="C927" s="41">
        <v>1791</v>
      </c>
      <c r="D927" s="41">
        <v>8</v>
      </c>
      <c r="E927" s="41">
        <v>15</v>
      </c>
      <c r="F927" s="40"/>
      <c r="G927" s="40" t="s">
        <v>147</v>
      </c>
      <c r="H927" s="40" t="s">
        <v>880</v>
      </c>
      <c r="I927" s="40" t="s">
        <v>881</v>
      </c>
      <c r="J927" s="40" t="s">
        <v>1388</v>
      </c>
      <c r="K927" s="40"/>
      <c r="L927" s="52">
        <v>1183</v>
      </c>
      <c r="M927" s="52">
        <v>71</v>
      </c>
      <c r="O927" s="8">
        <v>96</v>
      </c>
      <c r="P927" s="8">
        <v>121</v>
      </c>
      <c r="Q927" s="7">
        <v>1791</v>
      </c>
      <c r="R927" s="7">
        <v>8</v>
      </c>
      <c r="S927" s="7">
        <v>15</v>
      </c>
      <c r="U927" s="31" t="s">
        <v>147</v>
      </c>
      <c r="V927" s="31" t="s">
        <v>880</v>
      </c>
      <c r="W927" s="32" t="s">
        <v>1168</v>
      </c>
      <c r="X927" s="40" t="s">
        <v>1388</v>
      </c>
      <c r="Z927" s="43">
        <v>591</v>
      </c>
      <c r="AC927" s="40">
        <v>254</v>
      </c>
      <c r="AD927" s="40">
        <v>129</v>
      </c>
      <c r="AE927" s="41">
        <v>1791</v>
      </c>
      <c r="AF927" s="41">
        <v>8</v>
      </c>
      <c r="AG927" s="41">
        <v>15</v>
      </c>
      <c r="AH927" s="41">
        <v>158</v>
      </c>
      <c r="AI927" s="40"/>
      <c r="AJ927" s="40" t="s">
        <v>147</v>
      </c>
      <c r="AK927" s="40" t="s">
        <v>880</v>
      </c>
      <c r="AL927" s="32" t="s">
        <v>1168</v>
      </c>
      <c r="AM927" s="40" t="s">
        <v>1388</v>
      </c>
      <c r="AN927" s="32"/>
      <c r="AO927" s="40">
        <v>319</v>
      </c>
      <c r="AP927" s="40">
        <v>60</v>
      </c>
      <c r="AR927" s="6">
        <f t="shared" si="56"/>
        <v>2094.31</v>
      </c>
      <c r="AS927" s="6">
        <f t="shared" si="57"/>
        <v>-252.90555555555565</v>
      </c>
      <c r="AT927" s="6">
        <f t="shared" si="58"/>
        <v>-126.30777777777782</v>
      </c>
      <c r="AU927" s="6">
        <f t="shared" si="59"/>
        <v>378.50333333333322</v>
      </c>
    </row>
    <row r="928" spans="1:47" x14ac:dyDescent="0.35">
      <c r="A928">
        <v>39</v>
      </c>
      <c r="B928">
        <v>22</v>
      </c>
      <c r="C928" s="12">
        <v>1791</v>
      </c>
      <c r="D928" s="12">
        <v>8</v>
      </c>
      <c r="E928" s="12">
        <v>15</v>
      </c>
      <c r="F928"/>
      <c r="G928" t="s">
        <v>51</v>
      </c>
      <c r="H928" t="s">
        <v>778</v>
      </c>
      <c r="I928" t="s">
        <v>24</v>
      </c>
      <c r="J928" s="32" t="s">
        <v>1384</v>
      </c>
      <c r="K928" t="s">
        <v>260</v>
      </c>
      <c r="L928" s="5">
        <v>1007</v>
      </c>
      <c r="M928" s="5">
        <v>32</v>
      </c>
      <c r="O928" s="8">
        <v>240</v>
      </c>
      <c r="P928" s="8">
        <v>50</v>
      </c>
      <c r="Q928" s="7">
        <v>1791</v>
      </c>
      <c r="R928" s="7">
        <v>8</v>
      </c>
      <c r="S928" s="7">
        <v>15</v>
      </c>
      <c r="U928" s="31" t="s">
        <v>51</v>
      </c>
      <c r="V928" s="31" t="s">
        <v>778</v>
      </c>
      <c r="W928" s="32" t="s">
        <v>24</v>
      </c>
      <c r="X928" s="32" t="s">
        <v>1384</v>
      </c>
      <c r="Z928" s="43">
        <v>503</v>
      </c>
      <c r="AA928" s="43">
        <v>66</v>
      </c>
      <c r="AC928">
        <v>254</v>
      </c>
      <c r="AD928">
        <v>129</v>
      </c>
      <c r="AE928" s="12">
        <v>1791</v>
      </c>
      <c r="AF928" s="12">
        <v>8</v>
      </c>
      <c r="AG928" s="12">
        <v>16</v>
      </c>
      <c r="AH928" s="12">
        <v>159</v>
      </c>
      <c r="AI928"/>
      <c r="AJ928" t="s">
        <v>51</v>
      </c>
      <c r="AK928" t="s">
        <v>778</v>
      </c>
      <c r="AL928" s="32" t="s">
        <v>24</v>
      </c>
      <c r="AM928" s="32" t="s">
        <v>1384</v>
      </c>
      <c r="AN928" s="32"/>
      <c r="AO928">
        <v>270</v>
      </c>
      <c r="AP928"/>
      <c r="AR928" s="6">
        <f t="shared" si="56"/>
        <v>1780.9800000000002</v>
      </c>
      <c r="AS928" s="6">
        <f t="shared" si="57"/>
        <v>-215.77333333333326</v>
      </c>
      <c r="AT928" s="6">
        <f t="shared" si="58"/>
        <v>-107.54666666666662</v>
      </c>
      <c r="AU928" s="6">
        <f t="shared" si="59"/>
        <v>323.66000000000008</v>
      </c>
    </row>
    <row r="929" spans="1:47" x14ac:dyDescent="0.35">
      <c r="A929"/>
      <c r="B929"/>
      <c r="C929" s="12"/>
      <c r="D929" s="12"/>
      <c r="E929" s="12"/>
      <c r="F929"/>
      <c r="G929"/>
      <c r="H929"/>
      <c r="I929"/>
      <c r="J929" s="32"/>
      <c r="K929"/>
      <c r="L929" s="5"/>
      <c r="M929" s="5"/>
      <c r="AC929">
        <v>254</v>
      </c>
      <c r="AD929">
        <v>129</v>
      </c>
      <c r="AE929" s="12">
        <v>1791</v>
      </c>
      <c r="AF929" s="12">
        <v>8</v>
      </c>
      <c r="AG929" s="12">
        <v>16</v>
      </c>
      <c r="AH929" s="12">
        <v>160</v>
      </c>
      <c r="AI929"/>
      <c r="AJ929" t="s">
        <v>140</v>
      </c>
      <c r="AK929" t="s">
        <v>1314</v>
      </c>
      <c r="AL929" s="32"/>
      <c r="AM929" s="32"/>
      <c r="AN929" s="32"/>
      <c r="AO929">
        <v>3904</v>
      </c>
      <c r="AP929">
        <v>55</v>
      </c>
      <c r="AR929" s="6">
        <f t="shared" si="56"/>
        <v>3904.55</v>
      </c>
      <c r="AS929" s="6">
        <f t="shared" si="57"/>
        <v>1735.3555555555556</v>
      </c>
      <c r="AT929" s="6">
        <f t="shared" si="58"/>
        <v>867.67777777777781</v>
      </c>
      <c r="AU929" s="6">
        <f t="shared" si="59"/>
        <v>-2603.0333333333338</v>
      </c>
    </row>
    <row r="930" spans="1:47" x14ac:dyDescent="0.35">
      <c r="A930">
        <v>212</v>
      </c>
      <c r="B930">
        <v>109</v>
      </c>
      <c r="C930" s="12">
        <v>1791</v>
      </c>
      <c r="D930" s="12">
        <v>8</v>
      </c>
      <c r="E930" s="12">
        <v>16</v>
      </c>
      <c r="F930"/>
      <c r="G930" t="s">
        <v>413</v>
      </c>
      <c r="H930" t="s">
        <v>800</v>
      </c>
      <c r="I930" t="s">
        <v>882</v>
      </c>
      <c r="J930" t="s">
        <v>1384</v>
      </c>
      <c r="K930" t="s">
        <v>883</v>
      </c>
      <c r="L930" s="5">
        <v>692</v>
      </c>
      <c r="M930" s="5">
        <v>25</v>
      </c>
      <c r="O930" s="8">
        <v>226</v>
      </c>
      <c r="P930" s="8">
        <v>122</v>
      </c>
      <c r="Q930" s="7">
        <v>1791</v>
      </c>
      <c r="R930" s="7">
        <v>8</v>
      </c>
      <c r="S930" s="7">
        <v>16</v>
      </c>
      <c r="U930" s="31" t="s">
        <v>413</v>
      </c>
      <c r="V930" s="31" t="s">
        <v>800</v>
      </c>
      <c r="W930" s="32" t="s">
        <v>1135</v>
      </c>
      <c r="X930" t="s">
        <v>1384</v>
      </c>
      <c r="Z930" s="43">
        <v>346</v>
      </c>
      <c r="AA930" s="43">
        <v>12</v>
      </c>
      <c r="AC930">
        <v>254</v>
      </c>
      <c r="AD930">
        <v>129</v>
      </c>
      <c r="AE930" s="12">
        <v>1791</v>
      </c>
      <c r="AF930" s="12">
        <v>8</v>
      </c>
      <c r="AG930" s="12">
        <v>16</v>
      </c>
      <c r="AH930" s="12">
        <v>160</v>
      </c>
      <c r="AI930"/>
      <c r="AJ930" t="s">
        <v>413</v>
      </c>
      <c r="AK930" t="s">
        <v>800</v>
      </c>
      <c r="AL930" s="32" t="s">
        <v>1135</v>
      </c>
      <c r="AM930" t="s">
        <v>1384</v>
      </c>
      <c r="AN930" s="32"/>
      <c r="AO930">
        <v>186</v>
      </c>
      <c r="AP930">
        <v>90</v>
      </c>
      <c r="AR930" s="6">
        <f t="shared" si="56"/>
        <v>1225.27</v>
      </c>
      <c r="AS930" s="6">
        <f t="shared" si="57"/>
        <v>-147.68555555555554</v>
      </c>
      <c r="AT930" s="6">
        <f t="shared" si="58"/>
        <v>-73.967777777777769</v>
      </c>
      <c r="AU930" s="6">
        <f t="shared" si="59"/>
        <v>221.52333333333328</v>
      </c>
    </row>
    <row r="931" spans="1:47" x14ac:dyDescent="0.35">
      <c r="A931">
        <v>250</v>
      </c>
      <c r="B931">
        <v>128</v>
      </c>
      <c r="C931" s="12">
        <v>1791</v>
      </c>
      <c r="D931" s="12">
        <v>8</v>
      </c>
      <c r="E931" s="12">
        <v>16</v>
      </c>
      <c r="F931"/>
      <c r="G931" t="s">
        <v>39</v>
      </c>
      <c r="H931" t="s">
        <v>237</v>
      </c>
      <c r="I931" t="s">
        <v>24</v>
      </c>
      <c r="J931" s="32" t="s">
        <v>1384</v>
      </c>
      <c r="K931"/>
      <c r="L931" s="5">
        <v>3232</v>
      </c>
      <c r="M931" s="5">
        <v>57</v>
      </c>
      <c r="O931" s="8">
        <v>241</v>
      </c>
      <c r="P931" s="8">
        <v>115</v>
      </c>
      <c r="Q931" s="7">
        <v>1791</v>
      </c>
      <c r="R931" s="7">
        <v>8</v>
      </c>
      <c r="S931" s="7">
        <v>16</v>
      </c>
      <c r="U931" s="31" t="s">
        <v>39</v>
      </c>
      <c r="V931" s="31" t="s">
        <v>237</v>
      </c>
      <c r="W931" s="32" t="s">
        <v>24</v>
      </c>
      <c r="X931" s="32" t="s">
        <v>1384</v>
      </c>
      <c r="Z931" s="43">
        <v>1616</v>
      </c>
      <c r="AA931" s="43">
        <v>29</v>
      </c>
      <c r="AC931">
        <v>254</v>
      </c>
      <c r="AD931">
        <v>129</v>
      </c>
      <c r="AE931" s="12">
        <v>1791</v>
      </c>
      <c r="AF931" s="12">
        <v>8</v>
      </c>
      <c r="AG931" s="12">
        <v>16</v>
      </c>
      <c r="AH931" s="12">
        <v>160</v>
      </c>
      <c r="AI931"/>
      <c r="AJ931" t="s">
        <v>39</v>
      </c>
      <c r="AK931" t="s">
        <v>237</v>
      </c>
      <c r="AL931" s="32" t="s">
        <v>24</v>
      </c>
      <c r="AM931" s="32" t="s">
        <v>1384</v>
      </c>
      <c r="AN931" s="32"/>
      <c r="AO931">
        <v>1198</v>
      </c>
      <c r="AP931">
        <v>53</v>
      </c>
      <c r="AR931" s="6">
        <f t="shared" si="56"/>
        <v>6047.3899999999994</v>
      </c>
      <c r="AS931" s="6">
        <f t="shared" si="57"/>
        <v>-544.84111111111167</v>
      </c>
      <c r="AT931" s="6">
        <f t="shared" si="58"/>
        <v>-272.7055555555558</v>
      </c>
      <c r="AU931" s="6">
        <f t="shared" si="59"/>
        <v>817.26666666666642</v>
      </c>
    </row>
    <row r="932" spans="1:47" x14ac:dyDescent="0.35">
      <c r="A932">
        <v>89</v>
      </c>
      <c r="B932">
        <v>48</v>
      </c>
      <c r="C932" s="12">
        <v>1791</v>
      </c>
      <c r="D932" s="12">
        <v>8</v>
      </c>
      <c r="E932" s="12">
        <v>16</v>
      </c>
      <c r="F932"/>
      <c r="G932" t="s">
        <v>413</v>
      </c>
      <c r="H932" t="s">
        <v>176</v>
      </c>
      <c r="I932" s="32" t="s">
        <v>24</v>
      </c>
      <c r="J932" s="32" t="s">
        <v>1384</v>
      </c>
      <c r="K932"/>
      <c r="L932" s="5">
        <v>3210</v>
      </c>
      <c r="M932" s="5">
        <v>3</v>
      </c>
      <c r="O932" s="8">
        <v>241</v>
      </c>
      <c r="P932" s="8">
        <v>123</v>
      </c>
      <c r="Q932" s="7">
        <v>1791</v>
      </c>
      <c r="R932" s="7">
        <v>8</v>
      </c>
      <c r="S932" s="7">
        <v>16</v>
      </c>
      <c r="U932" s="31" t="s">
        <v>413</v>
      </c>
      <c r="V932" s="31" t="s">
        <v>176</v>
      </c>
      <c r="W932" s="32" t="s">
        <v>24</v>
      </c>
      <c r="X932" s="32" t="s">
        <v>1384</v>
      </c>
      <c r="Z932" s="43">
        <v>1605</v>
      </c>
      <c r="AA932" s="43">
        <v>2</v>
      </c>
      <c r="AC932">
        <v>254</v>
      </c>
      <c r="AD932">
        <v>129</v>
      </c>
      <c r="AE932" s="12">
        <v>1791</v>
      </c>
      <c r="AF932" s="12">
        <v>8</v>
      </c>
      <c r="AG932" s="12">
        <v>16</v>
      </c>
      <c r="AH932" s="12">
        <v>159</v>
      </c>
      <c r="AI932"/>
      <c r="AJ932" t="s">
        <v>413</v>
      </c>
      <c r="AK932" t="s">
        <v>176</v>
      </c>
      <c r="AL932" s="32" t="s">
        <v>24</v>
      </c>
      <c r="AM932" s="32" t="s">
        <v>1384</v>
      </c>
      <c r="AN932" s="32"/>
      <c r="AO932">
        <v>1440</v>
      </c>
      <c r="AP932"/>
      <c r="AR932" s="6">
        <f t="shared" si="56"/>
        <v>6255.0500000000011</v>
      </c>
      <c r="AS932" s="6">
        <f t="shared" si="57"/>
        <v>-430.00777777777762</v>
      </c>
      <c r="AT932" s="6">
        <f t="shared" si="58"/>
        <v>-215.01888888888882</v>
      </c>
      <c r="AU932" s="6">
        <f t="shared" si="59"/>
        <v>645.01666666666688</v>
      </c>
    </row>
    <row r="933" spans="1:47" x14ac:dyDescent="0.35">
      <c r="A933">
        <v>272</v>
      </c>
      <c r="B933">
        <v>139</v>
      </c>
      <c r="C933" s="12">
        <v>1791</v>
      </c>
      <c r="D933" s="12">
        <v>8</v>
      </c>
      <c r="E933" s="12">
        <v>16</v>
      </c>
      <c r="F933"/>
      <c r="G933" t="s">
        <v>932</v>
      </c>
      <c r="H933"/>
      <c r="I933"/>
      <c r="J933" s="32"/>
      <c r="K933"/>
      <c r="L933" s="5">
        <v>1333</v>
      </c>
      <c r="M933" s="5">
        <v>34</v>
      </c>
      <c r="O933" s="8">
        <v>240</v>
      </c>
      <c r="P933" s="8">
        <v>23</v>
      </c>
      <c r="Q933" s="7">
        <v>1791</v>
      </c>
      <c r="R933" s="7">
        <v>8</v>
      </c>
      <c r="S933" s="7">
        <v>17</v>
      </c>
      <c r="U933" t="s">
        <v>932</v>
      </c>
      <c r="Z933" s="43">
        <v>666</v>
      </c>
      <c r="AA933" s="43">
        <v>19</v>
      </c>
      <c r="AC933">
        <v>254</v>
      </c>
      <c r="AD933">
        <v>129</v>
      </c>
      <c r="AE933" s="12">
        <v>1791</v>
      </c>
      <c r="AF933" s="12">
        <v>8</v>
      </c>
      <c r="AG933" s="12">
        <v>16</v>
      </c>
      <c r="AH933" s="12">
        <v>178</v>
      </c>
      <c r="AI933"/>
      <c r="AJ933" t="s">
        <v>932</v>
      </c>
      <c r="AK933"/>
      <c r="AL933" s="32"/>
      <c r="AM933" s="32"/>
      <c r="AN933" s="32"/>
      <c r="AO933">
        <v>720</v>
      </c>
      <c r="AP933"/>
      <c r="AR933" s="6">
        <f t="shared" si="56"/>
        <v>2719.5299999999997</v>
      </c>
      <c r="AS933" s="6">
        <f t="shared" si="57"/>
        <v>-124.66000000000017</v>
      </c>
      <c r="AT933" s="6">
        <f t="shared" si="58"/>
        <v>-62.000000000000085</v>
      </c>
      <c r="AU933" s="6">
        <f t="shared" si="59"/>
        <v>186.50999999999988</v>
      </c>
    </row>
    <row r="934" spans="1:47" x14ac:dyDescent="0.35">
      <c r="A934"/>
      <c r="B934"/>
      <c r="C934" s="12"/>
      <c r="D934" s="12"/>
      <c r="E934" s="12"/>
      <c r="F934"/>
      <c r="G934"/>
      <c r="H934"/>
      <c r="I934"/>
      <c r="J934" s="32"/>
      <c r="K934"/>
      <c r="L934" s="5"/>
      <c r="M934" s="5"/>
      <c r="AC934">
        <v>254</v>
      </c>
      <c r="AD934">
        <v>129</v>
      </c>
      <c r="AE934" s="12">
        <v>1791</v>
      </c>
      <c r="AF934" s="12">
        <v>8</v>
      </c>
      <c r="AG934" s="12">
        <v>16</v>
      </c>
      <c r="AH934" s="12">
        <v>164</v>
      </c>
      <c r="AI934"/>
      <c r="AJ934" t="s">
        <v>807</v>
      </c>
      <c r="AK934" t="s">
        <v>771</v>
      </c>
      <c r="AL934" s="32"/>
      <c r="AM934" s="32"/>
      <c r="AN934" s="32"/>
      <c r="AO934">
        <v>26</v>
      </c>
      <c r="AP934">
        <v>40</v>
      </c>
      <c r="AR934" s="6">
        <f t="shared" si="56"/>
        <v>26.4</v>
      </c>
      <c r="AS934" s="6">
        <f t="shared" si="57"/>
        <v>11.733333333333333</v>
      </c>
      <c r="AT934" s="6">
        <f t="shared" si="58"/>
        <v>5.8666666666666663</v>
      </c>
      <c r="AU934" s="6">
        <f t="shared" si="59"/>
        <v>-17.600000000000001</v>
      </c>
    </row>
    <row r="935" spans="1:47" x14ac:dyDescent="0.35">
      <c r="A935">
        <v>252</v>
      </c>
      <c r="B935">
        <v>129</v>
      </c>
      <c r="C935" s="12">
        <v>1791</v>
      </c>
      <c r="D935" s="12">
        <v>8</v>
      </c>
      <c r="E935" s="12">
        <v>17</v>
      </c>
      <c r="F935"/>
      <c r="G935" t="s">
        <v>45</v>
      </c>
      <c r="H935" t="s">
        <v>1169</v>
      </c>
      <c r="I935" t="s">
        <v>24</v>
      </c>
      <c r="J935" s="32" t="s">
        <v>1384</v>
      </c>
      <c r="K935" t="s">
        <v>25</v>
      </c>
      <c r="L935" s="5">
        <v>62</v>
      </c>
      <c r="M935" s="5">
        <v>37</v>
      </c>
      <c r="O935" s="8">
        <v>41</v>
      </c>
      <c r="P935" s="8">
        <v>123</v>
      </c>
      <c r="Q935" s="7">
        <v>1791</v>
      </c>
      <c r="R935" s="7">
        <v>8</v>
      </c>
      <c r="S935" s="7">
        <v>17</v>
      </c>
      <c r="U935" s="31" t="s">
        <v>45</v>
      </c>
      <c r="V935" s="31" t="s">
        <v>1169</v>
      </c>
      <c r="W935" s="32" t="s">
        <v>24</v>
      </c>
      <c r="X935" s="32" t="s">
        <v>1384</v>
      </c>
      <c r="Y935" s="32" t="s">
        <v>25</v>
      </c>
      <c r="Z935" s="43">
        <v>31</v>
      </c>
      <c r="AA935" s="43">
        <v>16</v>
      </c>
      <c r="AL935" s="32"/>
      <c r="AM935" s="32"/>
      <c r="AN935" s="32"/>
      <c r="AR935" s="6">
        <f t="shared" si="56"/>
        <v>93.53</v>
      </c>
      <c r="AS935" s="6">
        <f t="shared" si="57"/>
        <v>-20.801111111111116</v>
      </c>
      <c r="AT935" s="6">
        <f t="shared" si="58"/>
        <v>-10.585555555555556</v>
      </c>
      <c r="AU935" s="6">
        <f t="shared" si="59"/>
        <v>31.176666666666666</v>
      </c>
    </row>
    <row r="936" spans="1:47" x14ac:dyDescent="0.35">
      <c r="A936">
        <v>236</v>
      </c>
      <c r="B936">
        <v>121</v>
      </c>
      <c r="C936" s="12">
        <v>1791</v>
      </c>
      <c r="D936" s="12">
        <v>8</v>
      </c>
      <c r="E936" s="12">
        <v>18</v>
      </c>
      <c r="F936"/>
      <c r="G936" t="s">
        <v>110</v>
      </c>
      <c r="H936" t="s">
        <v>44</v>
      </c>
      <c r="I936" t="s">
        <v>843</v>
      </c>
      <c r="J936" s="32" t="s">
        <v>1384</v>
      </c>
      <c r="K936" t="s">
        <v>260</v>
      </c>
      <c r="L936" s="5">
        <v>1523</v>
      </c>
      <c r="M936" s="5">
        <v>50</v>
      </c>
      <c r="O936" s="8">
        <v>241</v>
      </c>
      <c r="P936" s="8">
        <v>122</v>
      </c>
      <c r="Q936" s="7">
        <v>1791</v>
      </c>
      <c r="R936" s="7">
        <v>8</v>
      </c>
      <c r="S936" s="7">
        <v>18</v>
      </c>
      <c r="U936" s="31" t="s">
        <v>110</v>
      </c>
      <c r="V936" s="31" t="s">
        <v>44</v>
      </c>
      <c r="W936" s="32" t="s">
        <v>24</v>
      </c>
      <c r="X936" s="32" t="s">
        <v>1384</v>
      </c>
      <c r="Y936" s="32" t="s">
        <v>260</v>
      </c>
      <c r="Z936" s="43">
        <v>761</v>
      </c>
      <c r="AA936" s="43">
        <v>66</v>
      </c>
      <c r="AC936">
        <v>254</v>
      </c>
      <c r="AD936">
        <v>129</v>
      </c>
      <c r="AE936" s="12">
        <v>1791</v>
      </c>
      <c r="AF936" s="12">
        <v>8</v>
      </c>
      <c r="AG936" s="12">
        <v>18</v>
      </c>
      <c r="AH936" s="12">
        <v>179</v>
      </c>
      <c r="AI936"/>
      <c r="AJ936" t="s">
        <v>110</v>
      </c>
      <c r="AK936" t="s">
        <v>44</v>
      </c>
      <c r="AL936" s="32" t="s">
        <v>24</v>
      </c>
      <c r="AM936" s="32" t="s">
        <v>1384</v>
      </c>
      <c r="AN936" s="32" t="s">
        <v>260</v>
      </c>
      <c r="AO936">
        <v>1197</v>
      </c>
      <c r="AP936">
        <v>20</v>
      </c>
      <c r="AR936" s="6">
        <f t="shared" si="56"/>
        <v>3482.3599999999997</v>
      </c>
      <c r="AS936" s="6">
        <f t="shared" si="57"/>
        <v>24.215555555555284</v>
      </c>
      <c r="AT936" s="6">
        <f t="shared" si="58"/>
        <v>12.357777777777642</v>
      </c>
      <c r="AU936" s="6">
        <f t="shared" si="59"/>
        <v>-36.413333333333597</v>
      </c>
    </row>
    <row r="937" spans="1:47" x14ac:dyDescent="0.35">
      <c r="A937">
        <v>273</v>
      </c>
      <c r="B937">
        <v>140</v>
      </c>
      <c r="C937" s="12">
        <v>1791</v>
      </c>
      <c r="D937" s="12">
        <v>8</v>
      </c>
      <c r="E937" s="12">
        <v>18</v>
      </c>
      <c r="F937"/>
      <c r="G937" t="s">
        <v>51</v>
      </c>
      <c r="H937" t="s">
        <v>778</v>
      </c>
      <c r="I937" t="s">
        <v>24</v>
      </c>
      <c r="J937" s="32" t="s">
        <v>1384</v>
      </c>
      <c r="K937" t="s">
        <v>260</v>
      </c>
      <c r="L937" s="5">
        <v>66</v>
      </c>
      <c r="M937" s="5">
        <v>26</v>
      </c>
      <c r="O937" s="8">
        <v>242</v>
      </c>
      <c r="P937" s="8">
        <v>123</v>
      </c>
      <c r="Q937" s="7">
        <v>1791</v>
      </c>
      <c r="R937" s="7">
        <v>8</v>
      </c>
      <c r="S937" s="7">
        <v>18</v>
      </c>
      <c r="U937" s="31" t="s">
        <v>51</v>
      </c>
      <c r="V937" s="31" t="s">
        <v>778</v>
      </c>
      <c r="W937" s="32" t="s">
        <v>24</v>
      </c>
      <c r="X937" s="32" t="s">
        <v>1384</v>
      </c>
      <c r="Z937" s="43">
        <v>33</v>
      </c>
      <c r="AA937" s="43">
        <v>13</v>
      </c>
      <c r="AC937"/>
      <c r="AD937"/>
      <c r="AE937" s="12"/>
      <c r="AF937" s="12"/>
      <c r="AG937" s="12"/>
      <c r="AH937" s="12"/>
      <c r="AI937"/>
      <c r="AJ937"/>
      <c r="AK937"/>
      <c r="AL937" s="32"/>
      <c r="AM937" s="32"/>
      <c r="AN937" s="32"/>
      <c r="AO937"/>
      <c r="AP937"/>
      <c r="AR937" s="6">
        <f t="shared" si="56"/>
        <v>99.39</v>
      </c>
      <c r="AS937" s="6">
        <f t="shared" si="57"/>
        <v>-22.08666666666667</v>
      </c>
      <c r="AT937" s="6">
        <f t="shared" si="58"/>
        <v>-11.173333333333334</v>
      </c>
      <c r="AU937" s="6">
        <f t="shared" si="59"/>
        <v>33.129999999999995</v>
      </c>
    </row>
    <row r="938" spans="1:47" x14ac:dyDescent="0.35">
      <c r="A938"/>
      <c r="B938"/>
      <c r="C938" s="12"/>
      <c r="D938" s="12"/>
      <c r="E938" s="12"/>
      <c r="F938"/>
      <c r="G938"/>
      <c r="H938"/>
      <c r="I938"/>
      <c r="J938" s="32"/>
      <c r="K938"/>
      <c r="L938" s="5"/>
      <c r="M938" s="5"/>
      <c r="AC938">
        <v>254</v>
      </c>
      <c r="AD938">
        <v>129</v>
      </c>
      <c r="AE938" s="12">
        <v>1791</v>
      </c>
      <c r="AF938" s="12">
        <v>8</v>
      </c>
      <c r="AG938" s="12">
        <v>18</v>
      </c>
      <c r="AH938" s="12">
        <v>178</v>
      </c>
      <c r="AI938"/>
      <c r="AJ938" t="s">
        <v>53</v>
      </c>
      <c r="AK938" t="s">
        <v>1315</v>
      </c>
      <c r="AL938" s="32"/>
      <c r="AM938" s="32"/>
      <c r="AN938" s="32"/>
      <c r="AO938">
        <v>110</v>
      </c>
      <c r="AP938">
        <v>15</v>
      </c>
      <c r="AR938" s="6">
        <f t="shared" si="56"/>
        <v>110.15</v>
      </c>
      <c r="AS938" s="6">
        <f t="shared" si="57"/>
        <v>48.955555555555556</v>
      </c>
      <c r="AT938" s="6">
        <f t="shared" si="58"/>
        <v>24.477777777777778</v>
      </c>
      <c r="AU938" s="6">
        <f t="shared" si="59"/>
        <v>-73.433333333333337</v>
      </c>
    </row>
    <row r="939" spans="1:47" x14ac:dyDescent="0.35">
      <c r="A939">
        <v>272</v>
      </c>
      <c r="B939">
        <v>139</v>
      </c>
      <c r="C939" s="12">
        <v>1791</v>
      </c>
      <c r="D939" s="12">
        <v>8</v>
      </c>
      <c r="E939" s="12">
        <v>19</v>
      </c>
      <c r="F939"/>
      <c r="G939" t="s">
        <v>885</v>
      </c>
      <c r="H939" t="s">
        <v>708</v>
      </c>
      <c r="I939" t="s">
        <v>843</v>
      </c>
      <c r="J939" s="32" t="s">
        <v>1384</v>
      </c>
      <c r="K939" t="s">
        <v>886</v>
      </c>
      <c r="L939" s="5">
        <v>666</v>
      </c>
      <c r="M939" s="5">
        <v>66</v>
      </c>
      <c r="O939" s="8">
        <v>242</v>
      </c>
      <c r="P939" s="8">
        <v>123</v>
      </c>
      <c r="Q939" s="7">
        <v>1791</v>
      </c>
      <c r="R939" s="7">
        <v>8</v>
      </c>
      <c r="S939" s="7">
        <v>19</v>
      </c>
      <c r="U939" t="s">
        <v>885</v>
      </c>
      <c r="V939" t="s">
        <v>708</v>
      </c>
      <c r="W939" t="s">
        <v>843</v>
      </c>
      <c r="X939" s="32" t="s">
        <v>1384</v>
      </c>
      <c r="Y939" t="s">
        <v>886</v>
      </c>
      <c r="Z939" s="43">
        <v>333</v>
      </c>
      <c r="AA939" s="43">
        <v>34</v>
      </c>
      <c r="AC939">
        <v>254</v>
      </c>
      <c r="AD939">
        <v>129</v>
      </c>
      <c r="AE939" s="12">
        <v>1791</v>
      </c>
      <c r="AF939" s="12">
        <v>8</v>
      </c>
      <c r="AG939" s="12">
        <v>19</v>
      </c>
      <c r="AH939" s="12">
        <v>182</v>
      </c>
      <c r="AI939"/>
      <c r="AJ939" t="s">
        <v>1316</v>
      </c>
      <c r="AK939"/>
      <c r="AL939" t="s">
        <v>843</v>
      </c>
      <c r="AM939" s="32" t="s">
        <v>1384</v>
      </c>
      <c r="AN939" t="s">
        <v>886</v>
      </c>
      <c r="AO939">
        <v>360</v>
      </c>
      <c r="AP939"/>
      <c r="AR939" s="6">
        <f t="shared" si="56"/>
        <v>1360</v>
      </c>
      <c r="AS939" s="6">
        <f t="shared" si="57"/>
        <v>-62.21555555555554</v>
      </c>
      <c r="AT939" s="6">
        <f t="shared" si="58"/>
        <v>-31.437777777777772</v>
      </c>
      <c r="AU939" s="6">
        <f t="shared" si="59"/>
        <v>93.333333333333314</v>
      </c>
    </row>
    <row r="940" spans="1:47" x14ac:dyDescent="0.35">
      <c r="A940">
        <v>275</v>
      </c>
      <c r="B940">
        <v>141</v>
      </c>
      <c r="C940" s="12">
        <v>1791</v>
      </c>
      <c r="D940" s="12">
        <v>8</v>
      </c>
      <c r="E940" s="12">
        <v>20</v>
      </c>
      <c r="F940"/>
      <c r="G940" t="s">
        <v>147</v>
      </c>
      <c r="H940" t="s">
        <v>801</v>
      </c>
      <c r="I940" t="s">
        <v>24</v>
      </c>
      <c r="J940" s="32" t="s">
        <v>1384</v>
      </c>
      <c r="K940" t="s">
        <v>25</v>
      </c>
      <c r="L940" s="5">
        <v>244</v>
      </c>
      <c r="M940" s="5">
        <v>20</v>
      </c>
      <c r="O940" s="8">
        <v>56</v>
      </c>
      <c r="P940" s="8">
        <v>123</v>
      </c>
      <c r="Q940" s="7">
        <v>1791</v>
      </c>
      <c r="R940" s="7">
        <v>8</v>
      </c>
      <c r="S940" s="7">
        <v>20</v>
      </c>
      <c r="U940" s="31" t="s">
        <v>147</v>
      </c>
      <c r="V940" s="31" t="s">
        <v>801</v>
      </c>
      <c r="W940" s="32" t="s">
        <v>24</v>
      </c>
      <c r="X940" s="32" t="s">
        <v>1384</v>
      </c>
      <c r="Z940" s="43">
        <v>122</v>
      </c>
      <c r="AA940" s="43">
        <v>11</v>
      </c>
      <c r="AC940">
        <v>254</v>
      </c>
      <c r="AD940">
        <v>129</v>
      </c>
      <c r="AE940" s="12">
        <v>1791</v>
      </c>
      <c r="AF940" s="12">
        <v>8</v>
      </c>
      <c r="AG940" s="12">
        <v>20</v>
      </c>
      <c r="AH940" s="12">
        <v>182</v>
      </c>
      <c r="AI940"/>
      <c r="AJ940" t="s">
        <v>147</v>
      </c>
      <c r="AK940" t="s">
        <v>801</v>
      </c>
      <c r="AL940" s="32" t="s">
        <v>24</v>
      </c>
      <c r="AM940" s="32" t="s">
        <v>1384</v>
      </c>
      <c r="AN940" s="32"/>
      <c r="AO940">
        <v>65</v>
      </c>
      <c r="AP940">
        <v>93</v>
      </c>
      <c r="AR940" s="6">
        <f t="shared" si="56"/>
        <v>432.24</v>
      </c>
      <c r="AS940" s="6">
        <f t="shared" si="57"/>
        <v>-52.093333333333348</v>
      </c>
      <c r="AT940" s="6">
        <f t="shared" si="58"/>
        <v>-26.146666666666672</v>
      </c>
      <c r="AU940" s="6">
        <f t="shared" si="59"/>
        <v>78.149999999999977</v>
      </c>
    </row>
    <row r="941" spans="1:47" x14ac:dyDescent="0.35">
      <c r="A941">
        <v>246</v>
      </c>
      <c r="B941">
        <v>126</v>
      </c>
      <c r="C941" s="12">
        <v>1791</v>
      </c>
      <c r="D941" s="12">
        <v>8</v>
      </c>
      <c r="E941" s="12">
        <v>20</v>
      </c>
      <c r="F941" t="s">
        <v>50</v>
      </c>
      <c r="G941" t="s">
        <v>807</v>
      </c>
      <c r="H941" t="s">
        <v>890</v>
      </c>
      <c r="I941" t="s">
        <v>889</v>
      </c>
      <c r="J941" s="32" t="s">
        <v>1386</v>
      </c>
      <c r="K941"/>
      <c r="L941" s="5">
        <v>22</v>
      </c>
      <c r="M941" s="5">
        <v>70</v>
      </c>
      <c r="O941" s="8">
        <v>242</v>
      </c>
      <c r="P941" s="8">
        <v>123</v>
      </c>
      <c r="Q941" s="7">
        <v>1791</v>
      </c>
      <c r="R941" s="7">
        <v>8</v>
      </c>
      <c r="S941" s="7">
        <v>29</v>
      </c>
      <c r="U941" s="31" t="s">
        <v>807</v>
      </c>
      <c r="V941" s="31" t="s">
        <v>1171</v>
      </c>
      <c r="W941" s="32" t="s">
        <v>889</v>
      </c>
      <c r="X941" s="32" t="s">
        <v>1386</v>
      </c>
      <c r="Z941" s="43">
        <v>11</v>
      </c>
      <c r="AA941" s="43">
        <v>36</v>
      </c>
      <c r="AC941">
        <v>255</v>
      </c>
      <c r="AD941">
        <v>130</v>
      </c>
      <c r="AE941" s="12">
        <v>1791</v>
      </c>
      <c r="AF941" s="12">
        <v>8</v>
      </c>
      <c r="AG941" s="12">
        <v>29</v>
      </c>
      <c r="AH941" s="12">
        <v>197</v>
      </c>
      <c r="AI941" t="s">
        <v>50</v>
      </c>
      <c r="AJ941" t="s">
        <v>807</v>
      </c>
      <c r="AK941" t="s">
        <v>1171</v>
      </c>
      <c r="AL941" s="32" t="s">
        <v>889</v>
      </c>
      <c r="AM941" s="32" t="s">
        <v>1386</v>
      </c>
      <c r="AN941" s="32"/>
      <c r="AO941">
        <v>23</v>
      </c>
      <c r="AP941">
        <v>51</v>
      </c>
      <c r="AR941" s="6">
        <f t="shared" si="56"/>
        <v>57.57</v>
      </c>
      <c r="AS941" s="6">
        <f t="shared" si="57"/>
        <v>2.8866666666666658</v>
      </c>
      <c r="AT941" s="6">
        <f t="shared" si="58"/>
        <v>1.093333333333333</v>
      </c>
      <c r="AU941" s="6">
        <f t="shared" si="59"/>
        <v>-4.3200000000000021</v>
      </c>
    </row>
    <row r="942" spans="1:47" x14ac:dyDescent="0.35">
      <c r="A942">
        <v>272</v>
      </c>
      <c r="B942">
        <v>139</v>
      </c>
      <c r="C942" s="12">
        <v>1791</v>
      </c>
      <c r="D942" s="12">
        <v>8</v>
      </c>
      <c r="E942" s="12">
        <v>22</v>
      </c>
      <c r="F942"/>
      <c r="G942" t="s">
        <v>123</v>
      </c>
      <c r="H942" t="s">
        <v>554</v>
      </c>
      <c r="I942" t="s">
        <v>24</v>
      </c>
      <c r="J942" s="32" t="s">
        <v>1384</v>
      </c>
      <c r="K942"/>
      <c r="L942" s="5">
        <v>533</v>
      </c>
      <c r="M942" s="5">
        <v>77</v>
      </c>
      <c r="O942" s="8">
        <v>242</v>
      </c>
      <c r="P942" s="8">
        <v>31</v>
      </c>
      <c r="Q942" s="7">
        <v>1791</v>
      </c>
      <c r="R942" s="7">
        <v>8</v>
      </c>
      <c r="S942" s="7">
        <v>22</v>
      </c>
      <c r="U942" s="31" t="s">
        <v>123</v>
      </c>
      <c r="V942" s="31" t="s">
        <v>554</v>
      </c>
      <c r="W942" s="32" t="s">
        <v>24</v>
      </c>
      <c r="X942" s="32" t="s">
        <v>1384</v>
      </c>
      <c r="Y942" s="32" t="s">
        <v>1134</v>
      </c>
      <c r="Z942" s="43">
        <v>266</v>
      </c>
      <c r="AA942" s="43">
        <v>88</v>
      </c>
      <c r="AC942">
        <v>254</v>
      </c>
      <c r="AD942">
        <v>129</v>
      </c>
      <c r="AE942" s="12">
        <v>1791</v>
      </c>
      <c r="AF942" s="12">
        <v>8</v>
      </c>
      <c r="AG942" s="12">
        <v>22</v>
      </c>
      <c r="AH942" s="12">
        <v>188</v>
      </c>
      <c r="AI942"/>
      <c r="AJ942" t="s">
        <v>123</v>
      </c>
      <c r="AK942" t="s">
        <v>554</v>
      </c>
      <c r="AL942" s="32" t="s">
        <v>24</v>
      </c>
      <c r="AM942" s="32" t="s">
        <v>1384</v>
      </c>
      <c r="AN942" s="32" t="s">
        <v>1134</v>
      </c>
      <c r="AO942">
        <v>205</v>
      </c>
      <c r="AP942">
        <v>88</v>
      </c>
      <c r="AR942" s="6">
        <f t="shared" si="56"/>
        <v>1006.53</v>
      </c>
      <c r="AS942" s="6">
        <f t="shared" si="57"/>
        <v>-86.42333333333336</v>
      </c>
      <c r="AT942" s="6">
        <f t="shared" si="58"/>
        <v>-43.096666666666685</v>
      </c>
      <c r="AU942" s="6">
        <f t="shared" si="59"/>
        <v>129.63</v>
      </c>
    </row>
    <row r="943" spans="1:47" x14ac:dyDescent="0.35">
      <c r="A943"/>
      <c r="B943"/>
      <c r="C943" s="12"/>
      <c r="D943" s="12"/>
      <c r="E943" s="12"/>
      <c r="F943"/>
      <c r="G943"/>
      <c r="H943"/>
      <c r="I943"/>
      <c r="J943" s="32"/>
      <c r="K943"/>
      <c r="L943" s="5"/>
      <c r="M943" s="5"/>
      <c r="AC943">
        <v>254</v>
      </c>
      <c r="AD943">
        <v>129</v>
      </c>
      <c r="AE943" s="12">
        <v>1791</v>
      </c>
      <c r="AF943" s="12">
        <v>8</v>
      </c>
      <c r="AG943" s="12">
        <v>22</v>
      </c>
      <c r="AH943" s="12">
        <v>188</v>
      </c>
      <c r="AI943"/>
      <c r="AJ943" t="s">
        <v>71</v>
      </c>
      <c r="AK943" t="s">
        <v>460</v>
      </c>
      <c r="AL943" s="32"/>
      <c r="AM943" s="32"/>
      <c r="AN943" s="32"/>
      <c r="AO943">
        <v>21</v>
      </c>
      <c r="AP943">
        <v>14</v>
      </c>
      <c r="AR943" s="6">
        <f t="shared" si="56"/>
        <v>21.14</v>
      </c>
      <c r="AS943" s="6">
        <f t="shared" si="57"/>
        <v>9.3955555555555552</v>
      </c>
      <c r="AT943" s="6">
        <f t="shared" si="58"/>
        <v>4.6977777777777776</v>
      </c>
      <c r="AU943" s="6">
        <f t="shared" si="59"/>
        <v>-14.093333333333334</v>
      </c>
    </row>
    <row r="944" spans="1:47" x14ac:dyDescent="0.35">
      <c r="A944">
        <v>271</v>
      </c>
      <c r="B944">
        <v>139</v>
      </c>
      <c r="C944" s="12">
        <v>1791</v>
      </c>
      <c r="D944" s="12">
        <v>8</v>
      </c>
      <c r="E944" s="12">
        <v>22</v>
      </c>
      <c r="F944"/>
      <c r="G944" t="s">
        <v>22</v>
      </c>
      <c r="H944" t="s">
        <v>802</v>
      </c>
      <c r="I944" t="s">
        <v>24</v>
      </c>
      <c r="J944" s="32" t="s">
        <v>1384</v>
      </c>
      <c r="K944" t="s">
        <v>25</v>
      </c>
      <c r="L944" s="5">
        <v>27</v>
      </c>
      <c r="M944" s="5">
        <v>18</v>
      </c>
      <c r="O944" s="8">
        <v>242</v>
      </c>
      <c r="P944" s="8">
        <v>123</v>
      </c>
      <c r="Q944" s="7">
        <v>1791</v>
      </c>
      <c r="R944" s="7">
        <v>8</v>
      </c>
      <c r="S944" s="7">
        <v>22</v>
      </c>
      <c r="U944" s="31" t="s">
        <v>22</v>
      </c>
      <c r="V944" s="31" t="s">
        <v>802</v>
      </c>
      <c r="W944" s="32" t="s">
        <v>24</v>
      </c>
      <c r="X944" s="32" t="s">
        <v>1384</v>
      </c>
      <c r="Y944" s="32" t="s">
        <v>25</v>
      </c>
      <c r="Z944" s="43">
        <v>13</v>
      </c>
      <c r="AA944" s="43">
        <v>59</v>
      </c>
      <c r="AC944">
        <v>254</v>
      </c>
      <c r="AD944">
        <v>129</v>
      </c>
      <c r="AE944" s="12">
        <v>1791</v>
      </c>
      <c r="AF944" s="12">
        <v>8</v>
      </c>
      <c r="AG944" s="12">
        <v>22</v>
      </c>
      <c r="AH944" s="12">
        <v>188</v>
      </c>
      <c r="AI944"/>
      <c r="AJ944" t="s">
        <v>22</v>
      </c>
      <c r="AK944" t="s">
        <v>802</v>
      </c>
      <c r="AL944" s="32" t="s">
        <v>24</v>
      </c>
      <c r="AM944" s="32" t="s">
        <v>1384</v>
      </c>
      <c r="AN944" s="32" t="s">
        <v>25</v>
      </c>
      <c r="AO944">
        <v>27</v>
      </c>
      <c r="AP944">
        <v>20</v>
      </c>
      <c r="AR944" s="6">
        <f t="shared" si="56"/>
        <v>67.970000000000013</v>
      </c>
      <c r="AS944" s="6">
        <f t="shared" si="57"/>
        <v>3.028888888888893</v>
      </c>
      <c r="AT944" s="6">
        <f t="shared" si="58"/>
        <v>1.9244444444444466</v>
      </c>
      <c r="AU944" s="6">
        <f t="shared" si="59"/>
        <v>-4.5433333333333303</v>
      </c>
    </row>
    <row r="945" spans="1:47" x14ac:dyDescent="0.35">
      <c r="A945">
        <v>271</v>
      </c>
      <c r="B945">
        <v>139</v>
      </c>
      <c r="C945" s="12">
        <v>1791</v>
      </c>
      <c r="D945" s="12">
        <v>8</v>
      </c>
      <c r="E945" s="12">
        <v>24</v>
      </c>
      <c r="F945"/>
      <c r="G945" t="s">
        <v>140</v>
      </c>
      <c r="H945" t="s">
        <v>141</v>
      </c>
      <c r="I945" t="s">
        <v>24</v>
      </c>
      <c r="J945" s="32" t="s">
        <v>1384</v>
      </c>
      <c r="K945" t="s">
        <v>260</v>
      </c>
      <c r="L945" s="5">
        <v>459</v>
      </c>
      <c r="M945" s="5">
        <v>87</v>
      </c>
      <c r="O945" s="8">
        <v>203</v>
      </c>
      <c r="P945" s="8">
        <v>124</v>
      </c>
      <c r="Q945" s="7">
        <v>1791</v>
      </c>
      <c r="R945" s="7">
        <v>8</v>
      </c>
      <c r="S945" s="7">
        <v>24</v>
      </c>
      <c r="U945" s="31" t="s">
        <v>140</v>
      </c>
      <c r="V945" s="31" t="s">
        <v>141</v>
      </c>
      <c r="W945" s="32" t="s">
        <v>24</v>
      </c>
      <c r="X945" s="32" t="s">
        <v>1384</v>
      </c>
      <c r="Y945" s="32" t="s">
        <v>260</v>
      </c>
      <c r="Z945" s="43">
        <v>229</v>
      </c>
      <c r="AA945" s="43">
        <v>94</v>
      </c>
      <c r="AC945">
        <v>255</v>
      </c>
      <c r="AD945">
        <v>130</v>
      </c>
      <c r="AE945" s="12">
        <v>1791</v>
      </c>
      <c r="AF945" s="12">
        <v>8</v>
      </c>
      <c r="AG945" s="12">
        <v>24</v>
      </c>
      <c r="AH945" s="12">
        <v>189</v>
      </c>
      <c r="AI945"/>
      <c r="AJ945" t="s">
        <v>140</v>
      </c>
      <c r="AK945" t="s">
        <v>141</v>
      </c>
      <c r="AL945" s="32" t="s">
        <v>24</v>
      </c>
      <c r="AM945" s="32" t="s">
        <v>1384</v>
      </c>
      <c r="AN945" s="32" t="s">
        <v>260</v>
      </c>
      <c r="AO945">
        <v>334</v>
      </c>
      <c r="AP945">
        <v>75</v>
      </c>
      <c r="AR945" s="6">
        <f t="shared" si="56"/>
        <v>1024.56</v>
      </c>
      <c r="AS945" s="6">
        <f t="shared" si="57"/>
        <v>-4.5100000000000433</v>
      </c>
      <c r="AT945" s="6">
        <f t="shared" si="58"/>
        <v>-2.1900000000000217</v>
      </c>
      <c r="AU945" s="6">
        <f t="shared" si="59"/>
        <v>6.7699999999999818</v>
      </c>
    </row>
    <row r="946" spans="1:47" x14ac:dyDescent="0.35">
      <c r="A946">
        <v>243</v>
      </c>
      <c r="B946">
        <v>125</v>
      </c>
      <c r="C946" s="12">
        <v>1791</v>
      </c>
      <c r="D946" s="12">
        <v>8</v>
      </c>
      <c r="E946" s="12">
        <v>25</v>
      </c>
      <c r="F946"/>
      <c r="G946" t="s">
        <v>140</v>
      </c>
      <c r="H946" t="s">
        <v>141</v>
      </c>
      <c r="I946" t="s">
        <v>24</v>
      </c>
      <c r="J946" s="32" t="s">
        <v>1384</v>
      </c>
      <c r="K946" t="s">
        <v>260</v>
      </c>
      <c r="L946" s="5">
        <v>438</v>
      </c>
      <c r="M946" s="5">
        <v>86</v>
      </c>
      <c r="O946" s="8">
        <v>243</v>
      </c>
      <c r="P946" s="8">
        <v>111</v>
      </c>
      <c r="Q946" s="7">
        <v>1791</v>
      </c>
      <c r="R946" s="7">
        <v>8</v>
      </c>
      <c r="S946" s="7">
        <v>25</v>
      </c>
      <c r="U946" s="31" t="s">
        <v>140</v>
      </c>
      <c r="V946" s="31" t="s">
        <v>141</v>
      </c>
      <c r="W946" s="32" t="s">
        <v>24</v>
      </c>
      <c r="X946" s="32" t="s">
        <v>1384</v>
      </c>
      <c r="Y946" s="32" t="s">
        <v>260</v>
      </c>
      <c r="Z946" s="43">
        <v>219</v>
      </c>
      <c r="AA946" s="43">
        <v>53</v>
      </c>
      <c r="AC946">
        <v>255</v>
      </c>
      <c r="AD946">
        <v>130</v>
      </c>
      <c r="AE946" s="12">
        <v>1791</v>
      </c>
      <c r="AF946" s="12">
        <v>8</v>
      </c>
      <c r="AG946" s="12">
        <v>25</v>
      </c>
      <c r="AH946" s="12">
        <v>194</v>
      </c>
      <c r="AI946"/>
      <c r="AJ946" t="s">
        <v>140</v>
      </c>
      <c r="AK946" t="s">
        <v>141</v>
      </c>
      <c r="AL946" s="32" t="s">
        <v>24</v>
      </c>
      <c r="AM946" s="32" t="s">
        <v>1384</v>
      </c>
      <c r="AN946" s="32" t="s">
        <v>260</v>
      </c>
      <c r="AO946">
        <v>292</v>
      </c>
      <c r="AP946">
        <v>84</v>
      </c>
      <c r="AR946" s="6">
        <f t="shared" si="56"/>
        <v>951.23</v>
      </c>
      <c r="AS946" s="6">
        <f t="shared" si="57"/>
        <v>-16.091111111111147</v>
      </c>
      <c r="AT946" s="6">
        <f t="shared" si="58"/>
        <v>-8.4755555555555731</v>
      </c>
      <c r="AU946" s="6">
        <f t="shared" si="59"/>
        <v>24.236666666666654</v>
      </c>
    </row>
    <row r="947" spans="1:47" x14ac:dyDescent="0.35">
      <c r="A947">
        <v>273</v>
      </c>
      <c r="B947">
        <v>140</v>
      </c>
      <c r="C947" s="12">
        <v>1791</v>
      </c>
      <c r="D947" s="12">
        <v>8</v>
      </c>
      <c r="E947" s="12">
        <v>25</v>
      </c>
      <c r="F947" t="s">
        <v>50</v>
      </c>
      <c r="G947" t="s">
        <v>47</v>
      </c>
      <c r="H947" t="s">
        <v>853</v>
      </c>
      <c r="I947" t="s">
        <v>24</v>
      </c>
      <c r="J947" s="32" t="s">
        <v>1384</v>
      </c>
      <c r="K947" t="s">
        <v>25</v>
      </c>
      <c r="L947" s="5">
        <v>309</v>
      </c>
      <c r="M947" s="5">
        <v>64</v>
      </c>
      <c r="O947" s="8">
        <v>218</v>
      </c>
      <c r="P947" s="8">
        <v>123</v>
      </c>
      <c r="Q947" s="7">
        <v>1791</v>
      </c>
      <c r="R947" s="7">
        <v>8</v>
      </c>
      <c r="S947" s="7">
        <v>25</v>
      </c>
      <c r="T947" s="7" t="s">
        <v>50</v>
      </c>
      <c r="U947" s="31" t="s">
        <v>47</v>
      </c>
      <c r="V947" s="31" t="s">
        <v>1170</v>
      </c>
      <c r="W947" s="32" t="s">
        <v>24</v>
      </c>
      <c r="X947" s="32" t="s">
        <v>1384</v>
      </c>
      <c r="Y947" s="32" t="s">
        <v>25</v>
      </c>
      <c r="Z947" s="43">
        <v>154</v>
      </c>
      <c r="AA947" s="43">
        <v>38</v>
      </c>
      <c r="AC947">
        <v>255</v>
      </c>
      <c r="AD947">
        <v>130</v>
      </c>
      <c r="AE947" s="12">
        <v>1791</v>
      </c>
      <c r="AF947" s="12">
        <v>8</v>
      </c>
      <c r="AG947" s="12">
        <v>25</v>
      </c>
      <c r="AH947" s="12">
        <v>189</v>
      </c>
      <c r="AI947"/>
      <c r="AJ947" t="s">
        <v>47</v>
      </c>
      <c r="AK947" t="s">
        <v>1317</v>
      </c>
      <c r="AL947" s="32" t="s">
        <v>24</v>
      </c>
      <c r="AM947" s="32" t="s">
        <v>1384</v>
      </c>
      <c r="AN947" s="32" t="s">
        <v>25</v>
      </c>
      <c r="AO947">
        <v>167</v>
      </c>
      <c r="AP947">
        <v>20</v>
      </c>
      <c r="AR947" s="6">
        <f t="shared" si="56"/>
        <v>631.22</v>
      </c>
      <c r="AS947" s="6">
        <f t="shared" si="57"/>
        <v>-29.097777777777779</v>
      </c>
      <c r="AT947" s="6">
        <f t="shared" si="58"/>
        <v>-14.36888888888889</v>
      </c>
      <c r="AU947" s="6">
        <f t="shared" si="59"/>
        <v>43.206666666666663</v>
      </c>
    </row>
    <row r="948" spans="1:47" x14ac:dyDescent="0.35">
      <c r="A948">
        <v>274</v>
      </c>
      <c r="B948">
        <v>140</v>
      </c>
      <c r="C948" s="12">
        <v>1791</v>
      </c>
      <c r="D948" s="12">
        <v>8</v>
      </c>
      <c r="E948" s="12">
        <v>25</v>
      </c>
      <c r="F948"/>
      <c r="G948" t="s">
        <v>137</v>
      </c>
      <c r="H948" t="s">
        <v>804</v>
      </c>
      <c r="I948" t="s">
        <v>745</v>
      </c>
      <c r="J948" s="32" t="s">
        <v>1384</v>
      </c>
      <c r="K948"/>
      <c r="L948" s="5">
        <v>737</v>
      </c>
      <c r="M948" s="5">
        <v>2</v>
      </c>
      <c r="O948" s="8">
        <v>242</v>
      </c>
      <c r="P948" s="8">
        <v>104</v>
      </c>
      <c r="Q948" s="7">
        <v>1791</v>
      </c>
      <c r="R948" s="7">
        <v>8</v>
      </c>
      <c r="S948" s="7">
        <v>25</v>
      </c>
      <c r="U948" s="31" t="s">
        <v>137</v>
      </c>
      <c r="V948" s="31" t="s">
        <v>804</v>
      </c>
      <c r="W948" s="32" t="s">
        <v>523</v>
      </c>
      <c r="X948" s="32" t="s">
        <v>1384</v>
      </c>
      <c r="Y948" s="32" t="s">
        <v>906</v>
      </c>
      <c r="Z948" s="43">
        <v>368</v>
      </c>
      <c r="AA948" s="43">
        <v>44</v>
      </c>
      <c r="AC948">
        <v>255</v>
      </c>
      <c r="AD948">
        <v>130</v>
      </c>
      <c r="AE948" s="12">
        <v>1791</v>
      </c>
      <c r="AF948" s="12">
        <v>8</v>
      </c>
      <c r="AG948" s="12">
        <v>25</v>
      </c>
      <c r="AH948" s="12">
        <v>190</v>
      </c>
      <c r="AI948"/>
      <c r="AJ948" t="s">
        <v>137</v>
      </c>
      <c r="AK948" t="s">
        <v>804</v>
      </c>
      <c r="AL948" s="32" t="s">
        <v>523</v>
      </c>
      <c r="AM948" s="32" t="s">
        <v>1384</v>
      </c>
      <c r="AN948" s="32" t="s">
        <v>906</v>
      </c>
      <c r="AO948">
        <v>373</v>
      </c>
      <c r="AP948">
        <v>26</v>
      </c>
      <c r="AR948" s="6">
        <f t="shared" si="56"/>
        <v>1478.72</v>
      </c>
      <c r="AS948" s="6">
        <f t="shared" si="57"/>
        <v>-79.811111111111146</v>
      </c>
      <c r="AT948" s="6">
        <f t="shared" si="58"/>
        <v>-39.415555555555578</v>
      </c>
      <c r="AU948" s="6">
        <f t="shared" si="59"/>
        <v>119.64666666666663</v>
      </c>
    </row>
    <row r="949" spans="1:47" x14ac:dyDescent="0.35">
      <c r="A949">
        <v>275</v>
      </c>
      <c r="B949">
        <v>141</v>
      </c>
      <c r="C949" s="12">
        <v>1791</v>
      </c>
      <c r="D949" s="12">
        <v>8</v>
      </c>
      <c r="E949" s="12">
        <v>25</v>
      </c>
      <c r="F949"/>
      <c r="G949" t="s">
        <v>45</v>
      </c>
      <c r="H949" t="s">
        <v>307</v>
      </c>
      <c r="I949" t="s">
        <v>24</v>
      </c>
      <c r="J949" s="32" t="s">
        <v>1384</v>
      </c>
      <c r="K949"/>
      <c r="L949" s="5">
        <v>338</v>
      </c>
      <c r="M949" s="5">
        <v>76</v>
      </c>
      <c r="O949" s="8">
        <v>243</v>
      </c>
      <c r="P949" s="8">
        <v>124</v>
      </c>
      <c r="Q949" s="7">
        <v>1791</v>
      </c>
      <c r="R949" s="7">
        <v>8</v>
      </c>
      <c r="S949" s="7">
        <v>25</v>
      </c>
      <c r="U949" s="31" t="s">
        <v>45</v>
      </c>
      <c r="V949" s="31" t="s">
        <v>307</v>
      </c>
      <c r="W949" s="32" t="s">
        <v>24</v>
      </c>
      <c r="X949" s="32" t="s">
        <v>1384</v>
      </c>
      <c r="Z949" s="43">
        <v>169</v>
      </c>
      <c r="AA949" s="43">
        <v>82</v>
      </c>
      <c r="AC949">
        <v>255</v>
      </c>
      <c r="AD949">
        <v>130</v>
      </c>
      <c r="AE949" s="12">
        <v>1791</v>
      </c>
      <c r="AF949" s="12">
        <v>8</v>
      </c>
      <c r="AG949" s="12">
        <v>25</v>
      </c>
      <c r="AH949" s="12">
        <v>194</v>
      </c>
      <c r="AI949"/>
      <c r="AJ949" t="s">
        <v>45</v>
      </c>
      <c r="AK949" t="s">
        <v>307</v>
      </c>
      <c r="AL949" s="32" t="s">
        <v>24</v>
      </c>
      <c r="AM949" s="32" t="s">
        <v>1384</v>
      </c>
      <c r="AN949" s="32"/>
      <c r="AO949">
        <v>95</v>
      </c>
      <c r="AP949">
        <v>40</v>
      </c>
      <c r="AR949" s="6">
        <f t="shared" si="56"/>
        <v>603.9799999999999</v>
      </c>
      <c r="AS949" s="6">
        <f t="shared" si="57"/>
        <v>-70.324444444444524</v>
      </c>
      <c r="AT949" s="6">
        <f t="shared" si="58"/>
        <v>-35.542222222222257</v>
      </c>
      <c r="AU949" s="6">
        <f t="shared" si="59"/>
        <v>105.92666666666662</v>
      </c>
    </row>
    <row r="950" spans="1:47" x14ac:dyDescent="0.35">
      <c r="A950">
        <v>210</v>
      </c>
      <c r="B950">
        <v>108</v>
      </c>
      <c r="C950" s="12">
        <v>1791</v>
      </c>
      <c r="D950" s="12">
        <v>8</v>
      </c>
      <c r="E950" s="12">
        <v>26</v>
      </c>
      <c r="F950"/>
      <c r="G950" t="s">
        <v>805</v>
      </c>
      <c r="H950" t="s">
        <v>806</v>
      </c>
      <c r="I950" t="s">
        <v>74</v>
      </c>
      <c r="J950" s="32" t="s">
        <v>1384</v>
      </c>
      <c r="L950" s="5">
        <v>1687</v>
      </c>
      <c r="M950" s="5">
        <v>20</v>
      </c>
      <c r="O950" s="8">
        <v>244</v>
      </c>
      <c r="P950" s="8">
        <v>124</v>
      </c>
      <c r="Q950" s="7">
        <v>1791</v>
      </c>
      <c r="R950" s="7">
        <v>8</v>
      </c>
      <c r="S950" s="7">
        <v>26</v>
      </c>
      <c r="U950" s="31" t="s">
        <v>805</v>
      </c>
      <c r="V950" s="31" t="s">
        <v>806</v>
      </c>
      <c r="W950" s="32" t="s">
        <v>74</v>
      </c>
      <c r="X950" s="32" t="s">
        <v>1384</v>
      </c>
      <c r="Z950" s="43">
        <v>843</v>
      </c>
      <c r="AA950" s="43">
        <v>61</v>
      </c>
      <c r="AC950">
        <v>255</v>
      </c>
      <c r="AD950">
        <v>130</v>
      </c>
      <c r="AE950" s="12">
        <v>1791</v>
      </c>
      <c r="AF950" s="12">
        <v>8</v>
      </c>
      <c r="AG950" s="12">
        <v>26</v>
      </c>
      <c r="AH950" s="12">
        <v>194</v>
      </c>
      <c r="AI950"/>
      <c r="AJ950" t="s">
        <v>805</v>
      </c>
      <c r="AK950" t="s">
        <v>806</v>
      </c>
      <c r="AL950" s="32" t="s">
        <v>74</v>
      </c>
      <c r="AM950" s="32" t="s">
        <v>1384</v>
      </c>
      <c r="AN950" s="32"/>
      <c r="AO950">
        <v>599</v>
      </c>
      <c r="AP950">
        <v>3</v>
      </c>
      <c r="AR950" s="6">
        <f t="shared" si="56"/>
        <v>3129.84</v>
      </c>
      <c r="AS950" s="6">
        <f t="shared" si="57"/>
        <v>-296.16000000000003</v>
      </c>
      <c r="AT950" s="6">
        <f t="shared" si="58"/>
        <v>-147.68</v>
      </c>
      <c r="AU950" s="6">
        <f t="shared" si="59"/>
        <v>444.25</v>
      </c>
    </row>
    <row r="951" spans="1:47" x14ac:dyDescent="0.35">
      <c r="A951">
        <v>271</v>
      </c>
      <c r="B951">
        <v>139</v>
      </c>
      <c r="C951" s="12">
        <v>1791</v>
      </c>
      <c r="D951" s="12">
        <v>8</v>
      </c>
      <c r="E951" s="12">
        <v>27</v>
      </c>
      <c r="F951"/>
      <c r="G951" t="s">
        <v>750</v>
      </c>
      <c r="H951"/>
      <c r="I951"/>
      <c r="J951" s="32"/>
      <c r="K951"/>
      <c r="L951" s="5">
        <v>1</v>
      </c>
      <c r="M951" s="5">
        <v>48</v>
      </c>
      <c r="O951" s="8">
        <v>172</v>
      </c>
      <c r="P951" s="8">
        <v>124</v>
      </c>
      <c r="Q951" s="7">
        <v>1791</v>
      </c>
      <c r="R951" s="7">
        <v>8</v>
      </c>
      <c r="S951" s="7">
        <v>27</v>
      </c>
      <c r="U951" t="s">
        <v>750</v>
      </c>
      <c r="AA951" s="43">
        <v>75</v>
      </c>
      <c r="AC951">
        <v>255</v>
      </c>
      <c r="AD951">
        <v>130</v>
      </c>
      <c r="AE951" s="12">
        <v>1791</v>
      </c>
      <c r="AF951" s="12">
        <v>8</v>
      </c>
      <c r="AG951" s="12">
        <v>27</v>
      </c>
      <c r="AH951" s="12">
        <v>196</v>
      </c>
      <c r="AI951"/>
      <c r="AJ951" t="s">
        <v>1437</v>
      </c>
      <c r="AK951"/>
      <c r="AL951" s="32"/>
      <c r="AM951" s="32"/>
      <c r="AN951" s="32"/>
      <c r="AO951">
        <v>417</v>
      </c>
      <c r="AP951">
        <v>35</v>
      </c>
      <c r="AR951" s="6">
        <f t="shared" si="56"/>
        <v>419.58000000000004</v>
      </c>
      <c r="AS951" s="6">
        <f t="shared" si="57"/>
        <v>185.00000000000003</v>
      </c>
      <c r="AT951" s="6">
        <f t="shared" si="58"/>
        <v>92.76</v>
      </c>
      <c r="AU951" s="6">
        <f t="shared" si="59"/>
        <v>-277.49</v>
      </c>
    </row>
    <row r="952" spans="1:47" x14ac:dyDescent="0.35">
      <c r="A952">
        <v>188</v>
      </c>
      <c r="B952">
        <v>97</v>
      </c>
      <c r="C952" s="12">
        <v>1791</v>
      </c>
      <c r="D952" s="12">
        <v>8</v>
      </c>
      <c r="E952" s="12">
        <v>28</v>
      </c>
      <c r="F952"/>
      <c r="G952" t="s">
        <v>140</v>
      </c>
      <c r="H952" t="s">
        <v>141</v>
      </c>
      <c r="I952" t="s">
        <v>24</v>
      </c>
      <c r="J952" s="32" t="s">
        <v>1384</v>
      </c>
      <c r="K952" t="s">
        <v>260</v>
      </c>
      <c r="L952" s="5">
        <v>600</v>
      </c>
      <c r="M952" s="5">
        <v>88</v>
      </c>
      <c r="O952" s="8">
        <v>229</v>
      </c>
      <c r="P952" s="8">
        <v>88</v>
      </c>
      <c r="Q952" s="7">
        <v>1791</v>
      </c>
      <c r="R952" s="7">
        <v>8</v>
      </c>
      <c r="S952" s="7">
        <v>28</v>
      </c>
      <c r="U952" s="31" t="s">
        <v>140</v>
      </c>
      <c r="V952" s="31" t="s">
        <v>141</v>
      </c>
      <c r="W952" s="32" t="s">
        <v>24</v>
      </c>
      <c r="X952" s="32" t="s">
        <v>1384</v>
      </c>
      <c r="Y952" s="32" t="s">
        <v>260</v>
      </c>
      <c r="Z952" s="43">
        <v>300</v>
      </c>
      <c r="AA952" s="43">
        <v>44</v>
      </c>
      <c r="AC952">
        <v>255</v>
      </c>
      <c r="AD952">
        <v>130</v>
      </c>
      <c r="AE952" s="12">
        <v>1791</v>
      </c>
      <c r="AF952" s="12">
        <v>8</v>
      </c>
      <c r="AG952" s="12">
        <v>28</v>
      </c>
      <c r="AH952" s="12">
        <v>197</v>
      </c>
      <c r="AI952"/>
      <c r="AJ952" t="s">
        <v>1318</v>
      </c>
      <c r="AK952" t="s">
        <v>1319</v>
      </c>
      <c r="AL952" s="32" t="s">
        <v>24</v>
      </c>
      <c r="AM952" s="32" t="s">
        <v>1384</v>
      </c>
      <c r="AN952" s="32" t="s">
        <v>260</v>
      </c>
      <c r="AO952">
        <v>533</v>
      </c>
      <c r="AP952">
        <v>45</v>
      </c>
      <c r="AR952" s="6">
        <f t="shared" si="56"/>
        <v>1434.7700000000002</v>
      </c>
      <c r="AS952" s="6">
        <f t="shared" si="57"/>
        <v>36.795555555555659</v>
      </c>
      <c r="AT952" s="6">
        <f t="shared" si="58"/>
        <v>17.957777777777832</v>
      </c>
      <c r="AU952" s="6">
        <f t="shared" si="59"/>
        <v>-55.193333333333285</v>
      </c>
    </row>
    <row r="953" spans="1:47" x14ac:dyDescent="0.35">
      <c r="A953">
        <v>275</v>
      </c>
      <c r="B953">
        <v>141</v>
      </c>
      <c r="C953" s="12">
        <v>1791</v>
      </c>
      <c r="D953" s="12">
        <v>8</v>
      </c>
      <c r="E953" s="12">
        <v>29</v>
      </c>
      <c r="F953"/>
      <c r="G953" t="s">
        <v>263</v>
      </c>
      <c r="H953" t="s">
        <v>719</v>
      </c>
      <c r="I953" t="s">
        <v>24</v>
      </c>
      <c r="J953" s="32" t="s">
        <v>1384</v>
      </c>
      <c r="K953" s="32" t="s">
        <v>1156</v>
      </c>
      <c r="L953" s="5">
        <v>230</v>
      </c>
      <c r="M953" s="5">
        <v>69</v>
      </c>
      <c r="O953" s="8">
        <v>241</v>
      </c>
      <c r="P953" s="8">
        <v>117</v>
      </c>
      <c r="Q953" s="7">
        <v>1791</v>
      </c>
      <c r="R953" s="7">
        <v>8</v>
      </c>
      <c r="S953" s="7">
        <v>29</v>
      </c>
      <c r="U953" s="31" t="s">
        <v>263</v>
      </c>
      <c r="V953" s="31" t="s">
        <v>1122</v>
      </c>
      <c r="W953" s="32" t="s">
        <v>24</v>
      </c>
      <c r="X953" s="32" t="s">
        <v>1384</v>
      </c>
      <c r="Y953" s="32" t="s">
        <v>1156</v>
      </c>
      <c r="Z953" s="43">
        <v>115</v>
      </c>
      <c r="AA953" s="43">
        <v>35</v>
      </c>
      <c r="AC953">
        <v>255</v>
      </c>
      <c r="AD953">
        <v>130</v>
      </c>
      <c r="AE953" s="12">
        <v>1791</v>
      </c>
      <c r="AF953" s="12">
        <v>8</v>
      </c>
      <c r="AG953" s="12">
        <v>29</v>
      </c>
      <c r="AH953" s="12">
        <v>198</v>
      </c>
      <c r="AI953"/>
      <c r="AJ953" t="s">
        <v>263</v>
      </c>
      <c r="AK953" t="s">
        <v>1122</v>
      </c>
      <c r="AL953" s="32" t="s">
        <v>24</v>
      </c>
      <c r="AM953" s="32" t="s">
        <v>1384</v>
      </c>
      <c r="AN953" s="32" t="s">
        <v>1156</v>
      </c>
      <c r="AO953">
        <v>108</v>
      </c>
      <c r="AP953"/>
      <c r="AR953" s="6">
        <f t="shared" si="56"/>
        <v>454.04</v>
      </c>
      <c r="AS953" s="6">
        <f t="shared" si="57"/>
        <v>-28.894444444444449</v>
      </c>
      <c r="AT953" s="6">
        <f t="shared" si="58"/>
        <v>-14.792222222222223</v>
      </c>
      <c r="AU953" s="6">
        <f t="shared" si="59"/>
        <v>43.346666666666664</v>
      </c>
    </row>
    <row r="954" spans="1:47" x14ac:dyDescent="0.35">
      <c r="A954">
        <v>276</v>
      </c>
      <c r="B954">
        <v>141</v>
      </c>
      <c r="C954" s="12">
        <v>1791</v>
      </c>
      <c r="D954" s="12">
        <v>8</v>
      </c>
      <c r="E954" s="12">
        <v>29</v>
      </c>
      <c r="F954"/>
      <c r="G954" t="s">
        <v>137</v>
      </c>
      <c r="H954" t="s">
        <v>530</v>
      </c>
      <c r="I954" t="s">
        <v>24</v>
      </c>
      <c r="J954" s="32" t="s">
        <v>1384</v>
      </c>
      <c r="K954"/>
      <c r="L954" s="5">
        <v>365</v>
      </c>
      <c r="M954" s="5">
        <v>74</v>
      </c>
      <c r="O954" s="8">
        <v>245</v>
      </c>
      <c r="P954" s="8">
        <v>123</v>
      </c>
      <c r="Q954" s="7">
        <v>1791</v>
      </c>
      <c r="R954" s="7">
        <v>8</v>
      </c>
      <c r="S954" s="7">
        <v>29</v>
      </c>
      <c r="U954" s="31" t="s">
        <v>137</v>
      </c>
      <c r="V954" s="31" t="s">
        <v>530</v>
      </c>
      <c r="W954" s="32" t="s">
        <v>24</v>
      </c>
      <c r="X954" s="32" t="s">
        <v>1384</v>
      </c>
      <c r="Z954" s="43">
        <v>182</v>
      </c>
      <c r="AA954" s="43">
        <v>87</v>
      </c>
      <c r="AC954">
        <v>255</v>
      </c>
      <c r="AD954">
        <v>130</v>
      </c>
      <c r="AE954" s="12">
        <v>1791</v>
      </c>
      <c r="AF954" s="12">
        <v>8</v>
      </c>
      <c r="AG954" s="12">
        <v>29</v>
      </c>
      <c r="AH954" s="12">
        <v>197</v>
      </c>
      <c r="AI954"/>
      <c r="AJ954" t="s">
        <v>137</v>
      </c>
      <c r="AK954" t="s">
        <v>530</v>
      </c>
      <c r="AL954" s="32" t="s">
        <v>24</v>
      </c>
      <c r="AM954" s="32" t="s">
        <v>1384</v>
      </c>
      <c r="AN954" s="32"/>
      <c r="AO954">
        <v>125</v>
      </c>
      <c r="AP954">
        <v>57</v>
      </c>
      <c r="AR954" s="6">
        <f t="shared" si="56"/>
        <v>674.18000000000006</v>
      </c>
      <c r="AS954" s="6">
        <f t="shared" si="57"/>
        <v>-66.104444444444411</v>
      </c>
      <c r="AT954" s="6">
        <f t="shared" si="58"/>
        <v>-32.92222222222221</v>
      </c>
      <c r="AU954" s="6">
        <f t="shared" si="59"/>
        <v>99.156666666666695</v>
      </c>
    </row>
    <row r="955" spans="1:47" x14ac:dyDescent="0.35">
      <c r="A955">
        <v>252</v>
      </c>
      <c r="B955">
        <v>129</v>
      </c>
      <c r="C955" s="12">
        <v>1791</v>
      </c>
      <c r="D955" s="12">
        <v>8</v>
      </c>
      <c r="E955" s="12">
        <v>29</v>
      </c>
      <c r="F955"/>
      <c r="G955" t="s">
        <v>39</v>
      </c>
      <c r="H955" t="s">
        <v>808</v>
      </c>
      <c r="I955" t="s">
        <v>1401</v>
      </c>
      <c r="J955" s="32" t="s">
        <v>1385</v>
      </c>
      <c r="K955"/>
      <c r="L955" s="5">
        <v>319</v>
      </c>
      <c r="M955" s="5">
        <v>17</v>
      </c>
      <c r="O955" s="8">
        <v>245</v>
      </c>
      <c r="P955" s="8">
        <v>125</v>
      </c>
      <c r="Q955" s="7">
        <v>1791</v>
      </c>
      <c r="R955" s="7">
        <v>8</v>
      </c>
      <c r="S955" s="7">
        <v>29</v>
      </c>
      <c r="T955" s="7" t="s">
        <v>388</v>
      </c>
      <c r="U955" s="31" t="s">
        <v>39</v>
      </c>
      <c r="V955" s="31" t="s">
        <v>808</v>
      </c>
      <c r="W955" s="32" t="s">
        <v>225</v>
      </c>
      <c r="X955" s="32" t="s">
        <v>1385</v>
      </c>
      <c r="Z955" s="43">
        <v>159</v>
      </c>
      <c r="AA955" s="43">
        <v>59</v>
      </c>
      <c r="AC955">
        <v>255</v>
      </c>
      <c r="AD955">
        <v>130</v>
      </c>
      <c r="AE955" s="12">
        <v>1791</v>
      </c>
      <c r="AF955" s="12">
        <v>8</v>
      </c>
      <c r="AG955" s="12">
        <v>29</v>
      </c>
      <c r="AH955" s="12">
        <v>198</v>
      </c>
      <c r="AI955" t="s">
        <v>388</v>
      </c>
      <c r="AJ955" t="s">
        <v>39</v>
      </c>
      <c r="AK955" t="s">
        <v>808</v>
      </c>
      <c r="AL955" s="32" t="s">
        <v>225</v>
      </c>
      <c r="AM955" s="32" t="s">
        <v>1385</v>
      </c>
      <c r="AN955" s="32"/>
      <c r="AO955">
        <v>292</v>
      </c>
      <c r="AP955">
        <v>80</v>
      </c>
      <c r="AR955" s="6">
        <f t="shared" si="56"/>
        <v>771.56</v>
      </c>
      <c r="AS955" s="6">
        <f t="shared" si="57"/>
        <v>23.745555555555498</v>
      </c>
      <c r="AT955" s="6">
        <f t="shared" si="58"/>
        <v>12.28777777777775</v>
      </c>
      <c r="AU955" s="6">
        <f t="shared" si="59"/>
        <v>-35.613333333333387</v>
      </c>
    </row>
    <row r="956" spans="1:47" x14ac:dyDescent="0.35">
      <c r="A956">
        <v>271</v>
      </c>
      <c r="B956">
        <v>139</v>
      </c>
      <c r="C956" s="12">
        <v>1791</v>
      </c>
      <c r="D956" s="12">
        <v>8</v>
      </c>
      <c r="E956" s="12">
        <v>31</v>
      </c>
      <c r="F956"/>
      <c r="G956" t="s">
        <v>110</v>
      </c>
      <c r="H956" t="s">
        <v>44</v>
      </c>
      <c r="I956" t="s">
        <v>843</v>
      </c>
      <c r="J956" s="32" t="s">
        <v>1384</v>
      </c>
      <c r="K956" t="s">
        <v>260</v>
      </c>
      <c r="L956" s="5">
        <v>2042</v>
      </c>
      <c r="M956" s="5">
        <v>41</v>
      </c>
      <c r="O956" s="8">
        <v>245</v>
      </c>
      <c r="P956" s="8">
        <v>125</v>
      </c>
      <c r="Q956" s="7">
        <v>1791</v>
      </c>
      <c r="R956" s="7">
        <v>8</v>
      </c>
      <c r="S956" s="7">
        <v>31</v>
      </c>
      <c r="U956" s="31" t="s">
        <v>110</v>
      </c>
      <c r="V956" s="31" t="s">
        <v>44</v>
      </c>
      <c r="W956" s="32" t="s">
        <v>24</v>
      </c>
      <c r="X956" s="32" t="s">
        <v>1384</v>
      </c>
      <c r="Y956" s="32" t="s">
        <v>260</v>
      </c>
      <c r="Z956" s="43">
        <v>1021</v>
      </c>
      <c r="AA956" s="43">
        <v>21</v>
      </c>
      <c r="AC956">
        <v>255</v>
      </c>
      <c r="AD956">
        <v>130</v>
      </c>
      <c r="AE956" s="12">
        <v>1791</v>
      </c>
      <c r="AF956" s="12">
        <v>8</v>
      </c>
      <c r="AG956" s="12">
        <v>31</v>
      </c>
      <c r="AH956" s="12">
        <v>210</v>
      </c>
      <c r="AI956"/>
      <c r="AJ956" t="s">
        <v>110</v>
      </c>
      <c r="AK956" t="s">
        <v>44</v>
      </c>
      <c r="AL956" s="32" t="s">
        <v>24</v>
      </c>
      <c r="AM956" s="32" t="s">
        <v>1384</v>
      </c>
      <c r="AN956" s="32" t="s">
        <v>260</v>
      </c>
      <c r="AO956">
        <v>1661</v>
      </c>
      <c r="AP956">
        <v>91</v>
      </c>
      <c r="AR956" s="6">
        <f t="shared" si="56"/>
        <v>4725.53</v>
      </c>
      <c r="AS956" s="6">
        <f t="shared" si="57"/>
        <v>57.825555555555496</v>
      </c>
      <c r="AT956" s="6">
        <f t="shared" si="58"/>
        <v>28.707777777777746</v>
      </c>
      <c r="AU956" s="6">
        <f t="shared" si="59"/>
        <v>-86.733333333333491</v>
      </c>
    </row>
    <row r="957" spans="1:47" x14ac:dyDescent="0.35">
      <c r="A957">
        <v>278</v>
      </c>
      <c r="B957">
        <v>142</v>
      </c>
      <c r="C957" s="12">
        <v>1791</v>
      </c>
      <c r="D957" s="12">
        <v>8</v>
      </c>
      <c r="E957" s="12">
        <v>31</v>
      </c>
      <c r="F957"/>
      <c r="G957" t="s">
        <v>140</v>
      </c>
      <c r="H957" t="s">
        <v>141</v>
      </c>
      <c r="I957" t="s">
        <v>24</v>
      </c>
      <c r="J957" s="32" t="s">
        <v>1384</v>
      </c>
      <c r="K957" t="s">
        <v>260</v>
      </c>
      <c r="L957" s="5">
        <v>306</v>
      </c>
      <c r="M957" s="5">
        <v>1</v>
      </c>
      <c r="O957" s="34">
        <v>247</v>
      </c>
      <c r="P957" s="8">
        <v>123</v>
      </c>
      <c r="Q957" s="7">
        <v>1791</v>
      </c>
      <c r="R957" s="7">
        <v>8</v>
      </c>
      <c r="S957" s="7">
        <v>31</v>
      </c>
      <c r="U957" s="31" t="s">
        <v>140</v>
      </c>
      <c r="V957" s="31" t="s">
        <v>141</v>
      </c>
      <c r="W957" s="32" t="s">
        <v>24</v>
      </c>
      <c r="X957" s="32" t="s">
        <v>1384</v>
      </c>
      <c r="Y957" s="32" t="s">
        <v>260</v>
      </c>
      <c r="Z957" s="43">
        <v>153</v>
      </c>
      <c r="AA957" s="43">
        <v>1</v>
      </c>
      <c r="AC957">
        <v>255</v>
      </c>
      <c r="AD957">
        <v>130</v>
      </c>
      <c r="AE957" s="12">
        <v>1791</v>
      </c>
      <c r="AF957" s="12">
        <v>8</v>
      </c>
      <c r="AG957" s="12">
        <v>31</v>
      </c>
      <c r="AH957" s="12">
        <v>214</v>
      </c>
      <c r="AI957"/>
      <c r="AJ957" t="s">
        <v>140</v>
      </c>
      <c r="AK957" t="s">
        <v>141</v>
      </c>
      <c r="AL957" s="32" t="s">
        <v>24</v>
      </c>
      <c r="AM957" s="32" t="s">
        <v>1384</v>
      </c>
      <c r="AN957" s="32" t="s">
        <v>260</v>
      </c>
      <c r="AO957">
        <v>84</v>
      </c>
      <c r="AP957">
        <v>5</v>
      </c>
      <c r="AR957" s="6">
        <f t="shared" si="56"/>
        <v>543.06999999999994</v>
      </c>
      <c r="AS957" s="6">
        <f t="shared" si="57"/>
        <v>-64.645555555555589</v>
      </c>
      <c r="AT957" s="6">
        <f t="shared" si="58"/>
        <v>-32.32777777777779</v>
      </c>
      <c r="AU957" s="6">
        <f t="shared" si="59"/>
        <v>96.973333333333315</v>
      </c>
    </row>
    <row r="958" spans="1:47" x14ac:dyDescent="0.35">
      <c r="A958">
        <v>238</v>
      </c>
      <c r="B958">
        <v>122</v>
      </c>
      <c r="C958" s="12">
        <v>1791</v>
      </c>
      <c r="D958" s="12">
        <v>8</v>
      </c>
      <c r="E958" s="12">
        <v>31</v>
      </c>
      <c r="F958" t="s">
        <v>73</v>
      </c>
      <c r="G958" t="s">
        <v>34</v>
      </c>
      <c r="H958" t="s">
        <v>810</v>
      </c>
      <c r="I958" t="s">
        <v>24</v>
      </c>
      <c r="J958" s="32" t="s">
        <v>1384</v>
      </c>
      <c r="K958" s="32" t="s">
        <v>1134</v>
      </c>
      <c r="L958" s="5">
        <v>740</v>
      </c>
      <c r="M958" s="5">
        <v>82</v>
      </c>
      <c r="O958" s="34">
        <v>246</v>
      </c>
      <c r="P958" s="8">
        <v>125</v>
      </c>
      <c r="Q958" s="7">
        <v>1791</v>
      </c>
      <c r="R958" s="7">
        <v>8</v>
      </c>
      <c r="S958" s="7">
        <v>31</v>
      </c>
      <c r="U958" s="31" t="s">
        <v>34</v>
      </c>
      <c r="V958" s="31" t="s">
        <v>1172</v>
      </c>
      <c r="W958" s="32" t="s">
        <v>24</v>
      </c>
      <c r="X958" s="32" t="s">
        <v>1384</v>
      </c>
      <c r="Y958" s="32" t="s">
        <v>1134</v>
      </c>
      <c r="Z958" s="43">
        <v>370</v>
      </c>
      <c r="AA958" s="43">
        <v>41</v>
      </c>
      <c r="AC958">
        <v>255</v>
      </c>
      <c r="AD958">
        <v>130</v>
      </c>
      <c r="AE958" s="12">
        <v>1791</v>
      </c>
      <c r="AF958" s="12">
        <v>8</v>
      </c>
      <c r="AG958" s="12">
        <v>31</v>
      </c>
      <c r="AH958" s="12">
        <v>214</v>
      </c>
      <c r="AI958"/>
      <c r="AJ958" s="31" t="s">
        <v>34</v>
      </c>
      <c r="AK958" s="31" t="s">
        <v>1172</v>
      </c>
      <c r="AL958" s="32" t="s">
        <v>24</v>
      </c>
      <c r="AM958" s="32" t="s">
        <v>1384</v>
      </c>
      <c r="AN958" s="32" t="s">
        <v>1134</v>
      </c>
      <c r="AO958">
        <v>324</v>
      </c>
      <c r="AP958"/>
      <c r="AR958" s="6">
        <f t="shared" si="56"/>
        <v>1435.2300000000002</v>
      </c>
      <c r="AS958" s="6">
        <f t="shared" si="57"/>
        <v>-102.93999999999988</v>
      </c>
      <c r="AT958" s="6">
        <f t="shared" si="58"/>
        <v>-51.879999999999946</v>
      </c>
      <c r="AU958" s="6">
        <f t="shared" si="59"/>
        <v>154.41000000000008</v>
      </c>
    </row>
    <row r="959" spans="1:47" x14ac:dyDescent="0.35">
      <c r="A959">
        <v>277</v>
      </c>
      <c r="B959">
        <v>142</v>
      </c>
      <c r="C959" s="12">
        <v>1791</v>
      </c>
      <c r="D959" s="12">
        <v>8</v>
      </c>
      <c r="E959" s="12">
        <v>31</v>
      </c>
      <c r="F959"/>
      <c r="G959" t="s">
        <v>120</v>
      </c>
      <c r="H959" t="s">
        <v>785</v>
      </c>
      <c r="I959" t="s">
        <v>30</v>
      </c>
      <c r="J959" t="s">
        <v>1384</v>
      </c>
      <c r="K959"/>
      <c r="L959" s="5">
        <v>454</v>
      </c>
      <c r="M959" s="5">
        <v>15</v>
      </c>
      <c r="O959" s="34">
        <v>246</v>
      </c>
      <c r="P959" s="34">
        <v>125</v>
      </c>
      <c r="Q959" s="7">
        <v>1791</v>
      </c>
      <c r="R959" s="7">
        <v>8</v>
      </c>
      <c r="S959" s="7">
        <v>31</v>
      </c>
      <c r="U959" s="31" t="s">
        <v>120</v>
      </c>
      <c r="V959" s="31" t="s">
        <v>785</v>
      </c>
      <c r="W959" s="32" t="s">
        <v>30</v>
      </c>
      <c r="X959" t="s">
        <v>1384</v>
      </c>
      <c r="Z959" s="43">
        <v>227</v>
      </c>
      <c r="AA959" s="43">
        <v>8</v>
      </c>
      <c r="AC959">
        <v>255</v>
      </c>
      <c r="AD959">
        <v>130</v>
      </c>
      <c r="AE959" s="12">
        <v>1791</v>
      </c>
      <c r="AF959" s="12">
        <v>8</v>
      </c>
      <c r="AG959" s="12">
        <v>31</v>
      </c>
      <c r="AH959" s="12">
        <v>212</v>
      </c>
      <c r="AI959"/>
      <c r="AJ959" t="s">
        <v>120</v>
      </c>
      <c r="AK959" t="s">
        <v>1320</v>
      </c>
      <c r="AL959" s="32" t="s">
        <v>30</v>
      </c>
      <c r="AM959" t="s">
        <v>1384</v>
      </c>
      <c r="AN959" s="32"/>
      <c r="AO959">
        <v>265</v>
      </c>
      <c r="AP959">
        <v>85</v>
      </c>
      <c r="AR959" s="6">
        <f t="shared" si="56"/>
        <v>947.08</v>
      </c>
      <c r="AS959" s="6">
        <f t="shared" si="57"/>
        <v>-33.22555555555558</v>
      </c>
      <c r="AT959" s="6">
        <f t="shared" si="58"/>
        <v>-16.687777777777789</v>
      </c>
      <c r="AU959" s="6">
        <f t="shared" si="59"/>
        <v>49.843333333333327</v>
      </c>
    </row>
    <row r="960" spans="1:47" x14ac:dyDescent="0.35">
      <c r="A960">
        <v>278</v>
      </c>
      <c r="B960">
        <v>142</v>
      </c>
      <c r="C960" s="12">
        <v>1791</v>
      </c>
      <c r="D960" s="12">
        <v>8</v>
      </c>
      <c r="E960" s="12">
        <v>31</v>
      </c>
      <c r="F960"/>
      <c r="G960" t="s">
        <v>71</v>
      </c>
      <c r="H960" t="s">
        <v>862</v>
      </c>
      <c r="I960" t="s">
        <v>24</v>
      </c>
      <c r="J960" s="32" t="s">
        <v>1384</v>
      </c>
      <c r="K960"/>
      <c r="L960" s="5">
        <v>635</v>
      </c>
      <c r="M960" s="5">
        <v>32</v>
      </c>
      <c r="O960" s="34">
        <v>246</v>
      </c>
      <c r="P960" s="34">
        <v>125</v>
      </c>
      <c r="Q960" s="7">
        <v>1791</v>
      </c>
      <c r="R960" s="7">
        <v>8</v>
      </c>
      <c r="S960" s="7">
        <v>31</v>
      </c>
      <c r="U960" s="31" t="s">
        <v>71</v>
      </c>
      <c r="V960" s="31" t="s">
        <v>1173</v>
      </c>
      <c r="W960" s="32" t="s">
        <v>24</v>
      </c>
      <c r="X960" s="32" t="s">
        <v>1384</v>
      </c>
      <c r="Z960" s="43">
        <v>317</v>
      </c>
      <c r="AA960" s="43">
        <v>66</v>
      </c>
      <c r="AC960">
        <v>255</v>
      </c>
      <c r="AD960">
        <v>130</v>
      </c>
      <c r="AE960" s="12">
        <v>1791</v>
      </c>
      <c r="AF960" s="12">
        <v>8</v>
      </c>
      <c r="AG960" s="12">
        <v>31</v>
      </c>
      <c r="AH960" s="12">
        <v>212</v>
      </c>
      <c r="AI960"/>
      <c r="AJ960" t="s">
        <v>71</v>
      </c>
      <c r="AK960" t="s">
        <v>862</v>
      </c>
      <c r="AL960" s="32" t="s">
        <v>24</v>
      </c>
      <c r="AM960" s="32" t="s">
        <v>1384</v>
      </c>
      <c r="AN960" s="32"/>
      <c r="AO960">
        <v>285</v>
      </c>
      <c r="AP960">
        <v>53</v>
      </c>
      <c r="AR960" s="6">
        <f t="shared" si="56"/>
        <v>1238.51</v>
      </c>
      <c r="AS960" s="6">
        <f t="shared" si="57"/>
        <v>-84.871111111111134</v>
      </c>
      <c r="AT960" s="6">
        <f t="shared" si="58"/>
        <v>-42.09555555555557</v>
      </c>
      <c r="AU960" s="6">
        <f t="shared" si="59"/>
        <v>127.30666666666664</v>
      </c>
    </row>
    <row r="961" spans="1:47" x14ac:dyDescent="0.35">
      <c r="A961">
        <v>277</v>
      </c>
      <c r="B961">
        <v>142</v>
      </c>
      <c r="C961" s="12">
        <v>1791</v>
      </c>
      <c r="D961" s="12">
        <v>8</v>
      </c>
      <c r="E961" s="12">
        <v>31</v>
      </c>
      <c r="F961"/>
      <c r="G961" t="s">
        <v>263</v>
      </c>
      <c r="H961" t="s">
        <v>544</v>
      </c>
      <c r="I961"/>
      <c r="J961" s="32"/>
      <c r="K961" t="s">
        <v>894</v>
      </c>
      <c r="L961" s="5">
        <v>617</v>
      </c>
      <c r="M961" s="5">
        <v>36</v>
      </c>
      <c r="O961" s="34">
        <v>246</v>
      </c>
      <c r="P961" s="34">
        <v>125</v>
      </c>
      <c r="Q961" s="7">
        <v>1791</v>
      </c>
      <c r="R961" s="7">
        <v>8</v>
      </c>
      <c r="S961" s="7">
        <v>31</v>
      </c>
      <c r="U961" s="31" t="s">
        <v>263</v>
      </c>
      <c r="V961" s="31" t="s">
        <v>544</v>
      </c>
      <c r="Y961" s="32" t="s">
        <v>1174</v>
      </c>
      <c r="Z961" s="43">
        <v>308</v>
      </c>
      <c r="AA961" s="43">
        <v>69</v>
      </c>
      <c r="AC961">
        <v>255</v>
      </c>
      <c r="AD961">
        <v>130</v>
      </c>
      <c r="AE961" s="12">
        <v>1791</v>
      </c>
      <c r="AF961" s="12">
        <v>8</v>
      </c>
      <c r="AG961" s="12">
        <v>31</v>
      </c>
      <c r="AH961" s="12">
        <v>213</v>
      </c>
      <c r="AI961"/>
      <c r="AJ961" s="31" t="s">
        <v>263</v>
      </c>
      <c r="AK961" s="31" t="s">
        <v>544</v>
      </c>
      <c r="AL961" s="32"/>
      <c r="AM961" s="32"/>
      <c r="AN961" s="32" t="s">
        <v>1174</v>
      </c>
      <c r="AO961">
        <v>179</v>
      </c>
      <c r="AP961">
        <v>16</v>
      </c>
      <c r="AR961" s="6">
        <f t="shared" si="56"/>
        <v>1105.2100000000003</v>
      </c>
      <c r="AS961" s="6">
        <f t="shared" si="57"/>
        <v>-126.15555555555544</v>
      </c>
      <c r="AT961" s="6">
        <f t="shared" si="58"/>
        <v>-62.757777777777719</v>
      </c>
      <c r="AU961" s="6">
        <f t="shared" si="59"/>
        <v>189.24333333333342</v>
      </c>
    </row>
    <row r="962" spans="1:47" x14ac:dyDescent="0.35">
      <c r="A962">
        <v>176</v>
      </c>
      <c r="B962">
        <v>91</v>
      </c>
      <c r="C962" s="12">
        <v>1791</v>
      </c>
      <c r="D962" s="12">
        <v>8</v>
      </c>
      <c r="E962" s="12">
        <v>31</v>
      </c>
      <c r="F962"/>
      <c r="G962" t="s">
        <v>891</v>
      </c>
      <c r="H962" t="s">
        <v>892</v>
      </c>
      <c r="I962" t="s">
        <v>30</v>
      </c>
      <c r="J962" t="s">
        <v>1384</v>
      </c>
      <c r="K962"/>
      <c r="L962" s="5">
        <v>463</v>
      </c>
      <c r="M962" s="5">
        <v>8</v>
      </c>
      <c r="O962" s="34">
        <v>247</v>
      </c>
      <c r="P962" s="34">
        <v>125</v>
      </c>
      <c r="Q962" s="7">
        <v>1791</v>
      </c>
      <c r="R962" s="7">
        <v>8</v>
      </c>
      <c r="S962" s="7">
        <v>31</v>
      </c>
      <c r="U962" s="31" t="s">
        <v>891</v>
      </c>
      <c r="V962" s="31" t="s">
        <v>892</v>
      </c>
      <c r="W962" s="32" t="s">
        <v>30</v>
      </c>
      <c r="X962" t="s">
        <v>1384</v>
      </c>
      <c r="Z962" s="43">
        <v>231</v>
      </c>
      <c r="AA962" s="43">
        <v>55</v>
      </c>
      <c r="AC962">
        <v>255</v>
      </c>
      <c r="AD962">
        <v>130</v>
      </c>
      <c r="AE962" s="12">
        <v>1791</v>
      </c>
      <c r="AF962" s="12">
        <v>8</v>
      </c>
      <c r="AG962" s="12">
        <v>31</v>
      </c>
      <c r="AH962" s="12">
        <v>211</v>
      </c>
      <c r="AI962"/>
      <c r="AJ962" t="s">
        <v>891</v>
      </c>
      <c r="AK962" t="s">
        <v>373</v>
      </c>
      <c r="AL962" s="32" t="s">
        <v>30</v>
      </c>
      <c r="AM962" t="s">
        <v>1384</v>
      </c>
      <c r="AN962" s="32"/>
      <c r="AO962">
        <v>219</v>
      </c>
      <c r="AP962">
        <v>74</v>
      </c>
      <c r="AR962" s="6">
        <f t="shared" si="56"/>
        <v>914.36999999999989</v>
      </c>
      <c r="AS962" s="6">
        <f t="shared" si="57"/>
        <v>-56.693333333333399</v>
      </c>
      <c r="AT962" s="6">
        <f t="shared" si="58"/>
        <v>-27.886666666666699</v>
      </c>
      <c r="AU962" s="6">
        <f t="shared" si="59"/>
        <v>85.049999999999969</v>
      </c>
    </row>
    <row r="963" spans="1:47" x14ac:dyDescent="0.35">
      <c r="A963">
        <v>278</v>
      </c>
      <c r="B963">
        <v>142</v>
      </c>
      <c r="C963" s="12">
        <v>1791</v>
      </c>
      <c r="D963" s="12">
        <v>8</v>
      </c>
      <c r="E963" s="12">
        <v>31</v>
      </c>
      <c r="F963"/>
      <c r="G963" t="s">
        <v>53</v>
      </c>
      <c r="H963" t="s">
        <v>499</v>
      </c>
      <c r="I963" t="s">
        <v>24</v>
      </c>
      <c r="J963" s="32" t="s">
        <v>1384</v>
      </c>
      <c r="K963" t="s">
        <v>25</v>
      </c>
      <c r="L963" s="5">
        <v>833</v>
      </c>
      <c r="M963" s="5">
        <v>33</v>
      </c>
      <c r="O963" s="34">
        <v>247</v>
      </c>
      <c r="P963" s="34">
        <v>126</v>
      </c>
      <c r="Q963" s="7">
        <v>1791</v>
      </c>
      <c r="R963" s="7">
        <v>8</v>
      </c>
      <c r="S963" s="7">
        <v>31</v>
      </c>
      <c r="U963" s="31" t="s">
        <v>53</v>
      </c>
      <c r="V963" s="31" t="s">
        <v>1175</v>
      </c>
      <c r="W963" s="32" t="s">
        <v>24</v>
      </c>
      <c r="X963" s="32" t="s">
        <v>1384</v>
      </c>
      <c r="Y963" s="32" t="s">
        <v>25</v>
      </c>
      <c r="Z963" s="43">
        <v>416</v>
      </c>
      <c r="AA963" s="43">
        <v>67</v>
      </c>
      <c r="AC963">
        <v>255</v>
      </c>
      <c r="AD963">
        <v>130</v>
      </c>
      <c r="AE963" s="12">
        <v>1791</v>
      </c>
      <c r="AF963" s="12">
        <v>8</v>
      </c>
      <c r="AG963" s="12">
        <v>31</v>
      </c>
      <c r="AH963" s="12">
        <v>214</v>
      </c>
      <c r="AI963"/>
      <c r="AJ963" t="s">
        <v>53</v>
      </c>
      <c r="AK963" t="s">
        <v>499</v>
      </c>
      <c r="AL963" s="32" t="s">
        <v>24</v>
      </c>
      <c r="AM963" s="32" t="s">
        <v>1384</v>
      </c>
      <c r="AN963" s="32" t="s">
        <v>25</v>
      </c>
      <c r="AO963">
        <v>956</v>
      </c>
      <c r="AP963">
        <v>93</v>
      </c>
      <c r="AR963" s="6">
        <f t="shared" si="56"/>
        <v>2206.9299999999998</v>
      </c>
      <c r="AS963" s="6">
        <f t="shared" si="57"/>
        <v>147.52777777777763</v>
      </c>
      <c r="AT963" s="6">
        <f t="shared" si="58"/>
        <v>74.098888888888823</v>
      </c>
      <c r="AU963" s="6">
        <f t="shared" si="59"/>
        <v>-221.2866666666668</v>
      </c>
    </row>
    <row r="964" spans="1:47" x14ac:dyDescent="0.35">
      <c r="A964">
        <v>278</v>
      </c>
      <c r="B964">
        <v>142</v>
      </c>
      <c r="C964" s="12">
        <v>1791</v>
      </c>
      <c r="D964" s="12">
        <v>8</v>
      </c>
      <c r="E964" s="12">
        <v>31</v>
      </c>
      <c r="F964"/>
      <c r="G964" t="s">
        <v>893</v>
      </c>
      <c r="H964" t="s">
        <v>1350</v>
      </c>
      <c r="I964" t="s">
        <v>506</v>
      </c>
      <c r="J964" s="32" t="s">
        <v>1384</v>
      </c>
      <c r="L964" s="5">
        <v>67</v>
      </c>
      <c r="M964" s="5">
        <v>47</v>
      </c>
      <c r="O964" s="8">
        <v>290</v>
      </c>
      <c r="P964" s="34">
        <v>126</v>
      </c>
      <c r="Q964" s="7">
        <v>1791</v>
      </c>
      <c r="R964" s="7">
        <v>8</v>
      </c>
      <c r="S964" s="7">
        <v>31</v>
      </c>
      <c r="U964" s="31" t="s">
        <v>893</v>
      </c>
      <c r="V964" s="31" t="s">
        <v>1351</v>
      </c>
      <c r="W964" s="32" t="s">
        <v>543</v>
      </c>
      <c r="X964" s="32" t="s">
        <v>1384</v>
      </c>
      <c r="Z964" s="43">
        <v>33</v>
      </c>
      <c r="AA964" s="43">
        <v>74</v>
      </c>
      <c r="AC964">
        <v>255</v>
      </c>
      <c r="AD964">
        <v>130</v>
      </c>
      <c r="AE964" s="12">
        <v>1791</v>
      </c>
      <c r="AF964" s="12">
        <v>8</v>
      </c>
      <c r="AG964" s="12">
        <v>31</v>
      </c>
      <c r="AH964" s="12">
        <v>213</v>
      </c>
      <c r="AI964"/>
      <c r="AJ964" t="s">
        <v>893</v>
      </c>
      <c r="AK964" t="s">
        <v>1350</v>
      </c>
      <c r="AL964" s="32" t="s">
        <v>543</v>
      </c>
      <c r="AM964" s="32" t="s">
        <v>1384</v>
      </c>
      <c r="AN964" s="32"/>
      <c r="AO964">
        <v>25</v>
      </c>
      <c r="AP964">
        <v>76</v>
      </c>
      <c r="AR964" s="6">
        <f t="shared" ref="AR964:AR1027" si="60">+L964+M964/100+Z964+AA964/100+AO964+AP964/100</f>
        <v>126.97</v>
      </c>
      <c r="AS964" s="6">
        <f t="shared" ref="AS964:AS1027" si="61">+(4/9)*AR964-L964-M964/100</f>
        <v>-11.038888888888893</v>
      </c>
      <c r="AT964" s="6">
        <f t="shared" ref="AT964:AT1027" si="62">+(2/9)*AR964-Z964-M964/100</f>
        <v>-5.254444444444446</v>
      </c>
      <c r="AU964" s="6">
        <f t="shared" ref="AU964:AU1027" si="63">+(3/9)*AR964-AO964-AP964/100</f>
        <v>16.563333333333329</v>
      </c>
    </row>
    <row r="965" spans="1:47" x14ac:dyDescent="0.35">
      <c r="A965">
        <v>93</v>
      </c>
      <c r="B965">
        <v>50</v>
      </c>
      <c r="C965" s="12">
        <v>1791</v>
      </c>
      <c r="D965" s="12">
        <v>8</v>
      </c>
      <c r="E965" s="12">
        <v>31</v>
      </c>
      <c r="F965" t="s">
        <v>50</v>
      </c>
      <c r="G965" t="s">
        <v>55</v>
      </c>
      <c r="H965" t="s">
        <v>809</v>
      </c>
      <c r="I965" t="s">
        <v>24</v>
      </c>
      <c r="J965" s="32" t="s">
        <v>1384</v>
      </c>
      <c r="K965"/>
      <c r="L965" s="5">
        <v>533</v>
      </c>
      <c r="M965" s="5">
        <v>33</v>
      </c>
      <c r="O965" s="8">
        <v>242</v>
      </c>
      <c r="P965" s="8">
        <v>148</v>
      </c>
      <c r="Q965" s="7">
        <v>1791</v>
      </c>
      <c r="R965" s="7">
        <v>8</v>
      </c>
      <c r="S965" s="7">
        <v>31</v>
      </c>
      <c r="T965" s="7" t="s">
        <v>50</v>
      </c>
      <c r="U965" s="31" t="s">
        <v>55</v>
      </c>
      <c r="V965" s="31" t="s">
        <v>809</v>
      </c>
      <c r="W965" s="32" t="s">
        <v>24</v>
      </c>
      <c r="X965" s="32" t="s">
        <v>1384</v>
      </c>
      <c r="Z965" s="43">
        <v>266</v>
      </c>
      <c r="AA965" s="43">
        <v>67</v>
      </c>
      <c r="AC965">
        <v>255</v>
      </c>
      <c r="AD965">
        <v>130</v>
      </c>
      <c r="AE965" s="12">
        <v>1791</v>
      </c>
      <c r="AF965" s="12">
        <v>8</v>
      </c>
      <c r="AG965" s="12">
        <v>31</v>
      </c>
      <c r="AH965" s="12">
        <v>213</v>
      </c>
      <c r="AI965" t="s">
        <v>50</v>
      </c>
      <c r="AJ965" t="s">
        <v>55</v>
      </c>
      <c r="AK965" t="s">
        <v>809</v>
      </c>
      <c r="AL965" s="32" t="s">
        <v>24</v>
      </c>
      <c r="AM965" s="32" t="s">
        <v>1384</v>
      </c>
      <c r="AN965" s="32"/>
      <c r="AO965">
        <v>254</v>
      </c>
      <c r="AP965">
        <v>80</v>
      </c>
      <c r="AR965" s="6">
        <f t="shared" si="60"/>
        <v>1054.8</v>
      </c>
      <c r="AS965" s="6">
        <f t="shared" si="61"/>
        <v>-64.530000000000044</v>
      </c>
      <c r="AT965" s="6">
        <f t="shared" si="62"/>
        <v>-31.930000000000021</v>
      </c>
      <c r="AU965" s="6">
        <f t="shared" si="63"/>
        <v>96.799999999999969</v>
      </c>
    </row>
    <row r="966" spans="1:47" x14ac:dyDescent="0.35">
      <c r="A966">
        <v>269</v>
      </c>
      <c r="B966">
        <v>138</v>
      </c>
      <c r="C966" s="12">
        <v>1791</v>
      </c>
      <c r="D966" s="12">
        <v>8</v>
      </c>
      <c r="E966" s="12">
        <v>31</v>
      </c>
      <c r="F966"/>
      <c r="G966" t="s">
        <v>462</v>
      </c>
      <c r="H966"/>
      <c r="I966" t="s">
        <v>24</v>
      </c>
      <c r="J966" s="32" t="s">
        <v>1384</v>
      </c>
      <c r="K966" t="s">
        <v>25</v>
      </c>
      <c r="L966" s="5">
        <v>935</v>
      </c>
      <c r="M966" s="5">
        <v>75</v>
      </c>
      <c r="O966" s="8">
        <v>133</v>
      </c>
      <c r="P966" s="34">
        <v>126</v>
      </c>
      <c r="Q966" s="7">
        <v>1791</v>
      </c>
      <c r="R966" s="7">
        <v>8</v>
      </c>
      <c r="S966" s="7">
        <v>31</v>
      </c>
      <c r="U966" s="31" t="s">
        <v>462</v>
      </c>
      <c r="W966" s="32" t="s">
        <v>24</v>
      </c>
      <c r="X966" s="32" t="s">
        <v>1384</v>
      </c>
      <c r="Z966" s="43">
        <v>467</v>
      </c>
      <c r="AA966" s="43">
        <v>87</v>
      </c>
      <c r="AC966">
        <v>255</v>
      </c>
      <c r="AD966">
        <v>130</v>
      </c>
      <c r="AE966" s="12">
        <v>1791</v>
      </c>
      <c r="AF966" s="12">
        <v>8</v>
      </c>
      <c r="AG966" s="12">
        <v>31</v>
      </c>
      <c r="AH966" s="12">
        <v>211</v>
      </c>
      <c r="AI966"/>
      <c r="AJ966" t="s">
        <v>1321</v>
      </c>
      <c r="AK966"/>
      <c r="AL966" s="32" t="s">
        <v>24</v>
      </c>
      <c r="AM966" s="32" t="s">
        <v>1384</v>
      </c>
      <c r="AN966" s="32"/>
      <c r="AO966">
        <v>980</v>
      </c>
      <c r="AP966">
        <v>85</v>
      </c>
      <c r="AR966" s="6">
        <f t="shared" si="60"/>
        <v>2384.4699999999998</v>
      </c>
      <c r="AS966" s="6">
        <f t="shared" si="61"/>
        <v>124.01444444444428</v>
      </c>
      <c r="AT966" s="6">
        <f t="shared" si="62"/>
        <v>62.13222222222214</v>
      </c>
      <c r="AU966" s="6">
        <f t="shared" si="63"/>
        <v>-186.02666666666673</v>
      </c>
    </row>
    <row r="967" spans="1:47" x14ac:dyDescent="0.35">
      <c r="A967">
        <v>269</v>
      </c>
      <c r="B967">
        <v>138</v>
      </c>
      <c r="C967" s="12">
        <v>1791</v>
      </c>
      <c r="D967" s="12">
        <v>8</v>
      </c>
      <c r="E967" s="12">
        <v>31</v>
      </c>
      <c r="F967"/>
      <c r="G967" t="s">
        <v>462</v>
      </c>
      <c r="H967"/>
      <c r="I967" t="s">
        <v>24</v>
      </c>
      <c r="J967" s="32" t="s">
        <v>1384</v>
      </c>
      <c r="K967" t="s">
        <v>25</v>
      </c>
      <c r="L967" s="5">
        <v>275</v>
      </c>
      <c r="M967" s="5">
        <v>42</v>
      </c>
      <c r="O967" s="8">
        <v>241</v>
      </c>
      <c r="P967" s="8">
        <v>69</v>
      </c>
      <c r="Q967" s="7">
        <v>1791</v>
      </c>
      <c r="R967" s="7">
        <v>8</v>
      </c>
      <c r="S967" s="7">
        <v>31</v>
      </c>
      <c r="U967" s="31" t="s">
        <v>462</v>
      </c>
      <c r="W967" s="32" t="s">
        <v>24</v>
      </c>
      <c r="X967" s="32" t="s">
        <v>1384</v>
      </c>
      <c r="Z967" s="43">
        <v>137</v>
      </c>
      <c r="AA967" s="43">
        <v>72</v>
      </c>
      <c r="AC967">
        <v>255</v>
      </c>
      <c r="AD967">
        <v>130</v>
      </c>
      <c r="AE967" s="12">
        <v>1791</v>
      </c>
      <c r="AF967" s="12">
        <v>8</v>
      </c>
      <c r="AG967" s="12">
        <v>31</v>
      </c>
      <c r="AH967" s="12">
        <v>211</v>
      </c>
      <c r="AI967"/>
      <c r="AJ967" t="s">
        <v>1321</v>
      </c>
      <c r="AK967"/>
      <c r="AL967" s="32" t="s">
        <v>24</v>
      </c>
      <c r="AM967" s="32" t="s">
        <v>1384</v>
      </c>
      <c r="AN967" s="32"/>
      <c r="AO967">
        <v>254</v>
      </c>
      <c r="AP967">
        <v>20</v>
      </c>
      <c r="AR967" s="6">
        <f t="shared" si="60"/>
        <v>667.34000000000015</v>
      </c>
      <c r="AS967" s="6">
        <f t="shared" si="61"/>
        <v>21.175555555555619</v>
      </c>
      <c r="AT967" s="6">
        <f t="shared" si="62"/>
        <v>10.87777777777781</v>
      </c>
      <c r="AU967" s="6">
        <f t="shared" si="63"/>
        <v>-31.753333333333284</v>
      </c>
    </row>
    <row r="968" spans="1:47" x14ac:dyDescent="0.35">
      <c r="A968">
        <v>127</v>
      </c>
      <c r="B968">
        <v>67</v>
      </c>
      <c r="C968" s="12">
        <v>1791</v>
      </c>
      <c r="D968" s="12">
        <v>8</v>
      </c>
      <c r="E968" s="12">
        <v>31</v>
      </c>
      <c r="F968"/>
      <c r="G968" t="s">
        <v>462</v>
      </c>
      <c r="H968"/>
      <c r="I968" t="s">
        <v>24</v>
      </c>
      <c r="J968" s="32" t="s">
        <v>1384</v>
      </c>
      <c r="K968" t="s">
        <v>25</v>
      </c>
      <c r="L968" s="5">
        <v>677</v>
      </c>
      <c r="M968" s="5">
        <v>60</v>
      </c>
      <c r="O968" s="34">
        <v>247</v>
      </c>
      <c r="P968" s="8">
        <v>123</v>
      </c>
      <c r="Q968" s="7">
        <v>1791</v>
      </c>
      <c r="R968" s="7">
        <v>8</v>
      </c>
      <c r="S968" s="7">
        <v>31</v>
      </c>
      <c r="U968" s="31" t="s">
        <v>462</v>
      </c>
      <c r="W968" s="32" t="s">
        <v>24</v>
      </c>
      <c r="X968" s="32" t="s">
        <v>1384</v>
      </c>
      <c r="Z968" s="43">
        <v>338</v>
      </c>
      <c r="AA968" s="43">
        <v>80</v>
      </c>
      <c r="AC968">
        <v>255</v>
      </c>
      <c r="AD968">
        <v>130</v>
      </c>
      <c r="AE968" s="12">
        <v>1791</v>
      </c>
      <c r="AF968" s="12">
        <v>8</v>
      </c>
      <c r="AG968" s="12">
        <v>31</v>
      </c>
      <c r="AH968" s="12">
        <v>212</v>
      </c>
      <c r="AI968"/>
      <c r="AJ968" t="s">
        <v>1321</v>
      </c>
      <c r="AK968"/>
      <c r="AL968" s="32" t="s">
        <v>24</v>
      </c>
      <c r="AM968" s="32" t="s">
        <v>1384</v>
      </c>
      <c r="AN968" s="32"/>
      <c r="AO968">
        <v>696</v>
      </c>
      <c r="AP968">
        <v>11</v>
      </c>
      <c r="AR968" s="6">
        <f t="shared" si="60"/>
        <v>1712.51</v>
      </c>
      <c r="AS968" s="6">
        <f t="shared" si="61"/>
        <v>83.515555555555494</v>
      </c>
      <c r="AT968" s="6">
        <f t="shared" si="62"/>
        <v>41.957777777777743</v>
      </c>
      <c r="AU968" s="6">
        <f t="shared" si="63"/>
        <v>-125.27333333333341</v>
      </c>
    </row>
    <row r="969" spans="1:47" x14ac:dyDescent="0.35">
      <c r="A969">
        <v>155</v>
      </c>
      <c r="B969">
        <v>81</v>
      </c>
      <c r="C969" s="12">
        <v>1791</v>
      </c>
      <c r="D969" s="12">
        <v>9</v>
      </c>
      <c r="E969" s="12">
        <v>5</v>
      </c>
      <c r="F969"/>
      <c r="G969" t="s">
        <v>140</v>
      </c>
      <c r="H969" t="s">
        <v>141</v>
      </c>
      <c r="I969" t="s">
        <v>24</v>
      </c>
      <c r="J969" s="32" t="s">
        <v>1384</v>
      </c>
      <c r="K969" t="s">
        <v>260</v>
      </c>
      <c r="L969" s="5">
        <v>276</v>
      </c>
      <c r="M969" s="5">
        <v>40</v>
      </c>
      <c r="O969" s="8">
        <v>245</v>
      </c>
      <c r="P969" s="34">
        <v>126</v>
      </c>
      <c r="Q969" s="7">
        <v>1791</v>
      </c>
      <c r="R969" s="7">
        <v>9</v>
      </c>
      <c r="S969" s="7">
        <v>5</v>
      </c>
      <c r="U969" s="31" t="s">
        <v>140</v>
      </c>
      <c r="V969" s="31" t="s">
        <v>141</v>
      </c>
      <c r="W969" s="32" t="s">
        <v>24</v>
      </c>
      <c r="X969" s="32" t="s">
        <v>1384</v>
      </c>
      <c r="Y969" s="32" t="s">
        <v>260</v>
      </c>
      <c r="Z969" s="43">
        <v>138</v>
      </c>
      <c r="AA969" s="43">
        <v>20</v>
      </c>
      <c r="AC969">
        <v>255</v>
      </c>
      <c r="AD969">
        <v>130</v>
      </c>
      <c r="AE969" s="12">
        <v>1791</v>
      </c>
      <c r="AF969" s="12">
        <v>9</v>
      </c>
      <c r="AG969" s="12">
        <v>5</v>
      </c>
      <c r="AH969" s="12">
        <v>219</v>
      </c>
      <c r="AI969"/>
      <c r="AJ969" t="s">
        <v>140</v>
      </c>
      <c r="AK969" t="s">
        <v>141</v>
      </c>
      <c r="AL969" s="32" t="s">
        <v>24</v>
      </c>
      <c r="AM969" s="32" t="s">
        <v>1384</v>
      </c>
      <c r="AN969" s="32" t="s">
        <v>260</v>
      </c>
      <c r="AO969">
        <v>74</v>
      </c>
      <c r="AP969">
        <v>62</v>
      </c>
      <c r="AR969" s="6">
        <f t="shared" si="60"/>
        <v>489.21999999999997</v>
      </c>
      <c r="AS969" s="6">
        <f t="shared" si="61"/>
        <v>-58.96888888888892</v>
      </c>
      <c r="AT969" s="6">
        <f t="shared" si="62"/>
        <v>-29.684444444444459</v>
      </c>
      <c r="AU969" s="6">
        <f t="shared" si="63"/>
        <v>88.453333333333319</v>
      </c>
    </row>
    <row r="970" spans="1:47" x14ac:dyDescent="0.35">
      <c r="A970">
        <v>279</v>
      </c>
      <c r="B970">
        <v>143</v>
      </c>
      <c r="C970" s="12">
        <v>1791</v>
      </c>
      <c r="D970" s="12">
        <v>9</v>
      </c>
      <c r="E970" s="12">
        <v>5</v>
      </c>
      <c r="F970"/>
      <c r="G970" t="s">
        <v>42</v>
      </c>
      <c r="H970" t="s">
        <v>43</v>
      </c>
      <c r="I970" t="s">
        <v>24</v>
      </c>
      <c r="J970" s="32" t="s">
        <v>1384</v>
      </c>
      <c r="K970" s="32" t="s">
        <v>260</v>
      </c>
      <c r="L970" s="5">
        <v>131</v>
      </c>
      <c r="M970" s="5">
        <v>97</v>
      </c>
      <c r="O970" s="34">
        <v>248</v>
      </c>
      <c r="P970" s="34">
        <v>126</v>
      </c>
      <c r="Q970" s="7">
        <v>1791</v>
      </c>
      <c r="R970" s="7">
        <v>9</v>
      </c>
      <c r="S970" s="7">
        <v>5</v>
      </c>
      <c r="U970" s="31" t="s">
        <v>42</v>
      </c>
      <c r="V970" s="31" t="s">
        <v>43</v>
      </c>
      <c r="W970" s="32" t="s">
        <v>24</v>
      </c>
      <c r="X970" s="32" t="s">
        <v>1384</v>
      </c>
      <c r="Y970" s="32" t="s">
        <v>260</v>
      </c>
      <c r="Z970" s="43">
        <v>65</v>
      </c>
      <c r="AA970" s="43">
        <v>88</v>
      </c>
      <c r="AC970">
        <v>255</v>
      </c>
      <c r="AD970">
        <v>130</v>
      </c>
      <c r="AE970" s="12">
        <v>1791</v>
      </c>
      <c r="AF970" s="12">
        <v>9</v>
      </c>
      <c r="AG970" s="12">
        <v>5</v>
      </c>
      <c r="AH970" s="12">
        <v>219</v>
      </c>
      <c r="AI970"/>
      <c r="AJ970" t="s">
        <v>42</v>
      </c>
      <c r="AK970" t="s">
        <v>43</v>
      </c>
      <c r="AL970" s="32" t="s">
        <v>24</v>
      </c>
      <c r="AM970" s="32" t="s">
        <v>1384</v>
      </c>
      <c r="AN970" s="32" t="s">
        <v>260</v>
      </c>
      <c r="AO970">
        <v>68</v>
      </c>
      <c r="AP970">
        <v>24</v>
      </c>
      <c r="AR970" s="6">
        <f t="shared" si="60"/>
        <v>266.09000000000003</v>
      </c>
      <c r="AS970" s="6">
        <f t="shared" si="61"/>
        <v>-13.707777777777766</v>
      </c>
      <c r="AT970" s="6">
        <f t="shared" si="62"/>
        <v>-6.8388888888888824</v>
      </c>
      <c r="AU970" s="6">
        <f t="shared" si="63"/>
        <v>20.456666666666674</v>
      </c>
    </row>
    <row r="971" spans="1:47" x14ac:dyDescent="0.35">
      <c r="A971">
        <v>253</v>
      </c>
      <c r="B971">
        <v>130</v>
      </c>
      <c r="C971" s="12">
        <v>1791</v>
      </c>
      <c r="D971" s="12">
        <v>9</v>
      </c>
      <c r="E971" s="12">
        <v>5</v>
      </c>
      <c r="F971"/>
      <c r="G971" t="s">
        <v>811</v>
      </c>
      <c r="H971" t="s">
        <v>812</v>
      </c>
      <c r="I971" t="s">
        <v>895</v>
      </c>
      <c r="J971" s="32" t="s">
        <v>1384</v>
      </c>
      <c r="K971"/>
      <c r="L971" s="5">
        <v>3</v>
      </c>
      <c r="M971" s="5">
        <v>33</v>
      </c>
      <c r="O971" s="34">
        <v>248</v>
      </c>
      <c r="P971" s="34">
        <v>126</v>
      </c>
      <c r="Q971" s="7">
        <v>1791</v>
      </c>
      <c r="R971" s="7">
        <v>9</v>
      </c>
      <c r="S971" s="7">
        <v>5</v>
      </c>
      <c r="U971" s="31" t="s">
        <v>811</v>
      </c>
      <c r="V971" s="31" t="s">
        <v>812</v>
      </c>
      <c r="W971" s="32" t="s">
        <v>895</v>
      </c>
      <c r="X971" s="32" t="s">
        <v>1384</v>
      </c>
      <c r="Z971" s="43">
        <v>1</v>
      </c>
      <c r="AA971" s="43">
        <v>67</v>
      </c>
      <c r="AC971">
        <v>255</v>
      </c>
      <c r="AD971">
        <v>130</v>
      </c>
      <c r="AE971" s="12">
        <v>1791</v>
      </c>
      <c r="AF971" s="12">
        <v>9</v>
      </c>
      <c r="AG971" s="12">
        <v>5</v>
      </c>
      <c r="AH971" s="12">
        <v>219</v>
      </c>
      <c r="AI971"/>
      <c r="AJ971" t="s">
        <v>811</v>
      </c>
      <c r="AK971" t="s">
        <v>590</v>
      </c>
      <c r="AL971" s="32" t="s">
        <v>895</v>
      </c>
      <c r="AM971" s="32" t="s">
        <v>1384</v>
      </c>
      <c r="AN971" s="32"/>
      <c r="AO971">
        <v>3</v>
      </c>
      <c r="AP971">
        <v>20</v>
      </c>
      <c r="AR971" s="6">
        <f t="shared" si="60"/>
        <v>8.1999999999999993</v>
      </c>
      <c r="AS971" s="6">
        <f t="shared" si="61"/>
        <v>0.31444444444444392</v>
      </c>
      <c r="AT971" s="6">
        <f t="shared" si="62"/>
        <v>0.49222222222222195</v>
      </c>
      <c r="AU971" s="6">
        <f t="shared" si="63"/>
        <v>-0.46666666666666706</v>
      </c>
    </row>
    <row r="972" spans="1:47" x14ac:dyDescent="0.35">
      <c r="A972">
        <v>280</v>
      </c>
      <c r="B972">
        <v>143</v>
      </c>
      <c r="C972" s="12">
        <v>1791</v>
      </c>
      <c r="D972" s="12">
        <v>9</v>
      </c>
      <c r="E972" s="12">
        <v>6</v>
      </c>
      <c r="F972"/>
      <c r="G972" t="s">
        <v>110</v>
      </c>
      <c r="H972" t="s">
        <v>44</v>
      </c>
      <c r="I972" t="s">
        <v>843</v>
      </c>
      <c r="J972" s="32" t="s">
        <v>1384</v>
      </c>
      <c r="K972" t="s">
        <v>260</v>
      </c>
      <c r="L972" s="5">
        <v>1753</v>
      </c>
      <c r="M972" s="5">
        <v>68</v>
      </c>
      <c r="O972" s="8">
        <v>241</v>
      </c>
      <c r="P972" s="8">
        <v>125</v>
      </c>
      <c r="Q972" s="7">
        <v>1791</v>
      </c>
      <c r="R972" s="7">
        <v>9</v>
      </c>
      <c r="S972" s="7">
        <v>6</v>
      </c>
      <c r="U972" s="31" t="s">
        <v>110</v>
      </c>
      <c r="V972" s="31" t="s">
        <v>44</v>
      </c>
      <c r="W972" s="32" t="s">
        <v>24</v>
      </c>
      <c r="X972" s="32" t="s">
        <v>1384</v>
      </c>
      <c r="Y972" s="32" t="s">
        <v>260</v>
      </c>
      <c r="Z972" s="43">
        <v>876</v>
      </c>
      <c r="AA972" s="43">
        <v>78</v>
      </c>
      <c r="AC972">
        <v>255</v>
      </c>
      <c r="AD972">
        <v>130</v>
      </c>
      <c r="AE972" s="12">
        <v>1791</v>
      </c>
      <c r="AF972" s="12">
        <v>9</v>
      </c>
      <c r="AG972" s="12">
        <v>6</v>
      </c>
      <c r="AH972" s="12">
        <v>222</v>
      </c>
      <c r="AI972"/>
      <c r="AJ972" t="s">
        <v>110</v>
      </c>
      <c r="AK972" t="s">
        <v>44</v>
      </c>
      <c r="AL972" s="32" t="s">
        <v>24</v>
      </c>
      <c r="AM972" s="32" t="s">
        <v>1384</v>
      </c>
      <c r="AN972" s="32" t="s">
        <v>260</v>
      </c>
      <c r="AO972">
        <v>953</v>
      </c>
      <c r="AP972">
        <v>81</v>
      </c>
      <c r="AR972" s="6">
        <f t="shared" si="60"/>
        <v>3584.2700000000004</v>
      </c>
      <c r="AS972" s="6">
        <f t="shared" si="61"/>
        <v>-160.67111111111097</v>
      </c>
      <c r="AT972" s="6">
        <f t="shared" si="62"/>
        <v>-80.175555555555491</v>
      </c>
      <c r="AU972" s="6">
        <f t="shared" si="63"/>
        <v>240.94666666666666</v>
      </c>
    </row>
    <row r="973" spans="1:47" x14ac:dyDescent="0.35">
      <c r="A973">
        <v>280</v>
      </c>
      <c r="B973">
        <v>143</v>
      </c>
      <c r="C973" s="12">
        <v>1791</v>
      </c>
      <c r="D973" s="12">
        <v>9</v>
      </c>
      <c r="E973" s="12">
        <v>6</v>
      </c>
      <c r="F973"/>
      <c r="G973" t="s">
        <v>39</v>
      </c>
      <c r="H973" t="s">
        <v>813</v>
      </c>
      <c r="I973" t="s">
        <v>1176</v>
      </c>
      <c r="J973" s="32" t="s">
        <v>1384</v>
      </c>
      <c r="L973" s="5">
        <v>2180</v>
      </c>
      <c r="M973" s="5">
        <v>5</v>
      </c>
      <c r="O973" s="34">
        <v>248</v>
      </c>
      <c r="P973" s="8">
        <v>123</v>
      </c>
      <c r="Q973" s="7">
        <v>1791</v>
      </c>
      <c r="R973" s="7">
        <v>9</v>
      </c>
      <c r="S973" s="7">
        <v>6</v>
      </c>
      <c r="U973" s="31" t="s">
        <v>39</v>
      </c>
      <c r="V973" s="31" t="s">
        <v>813</v>
      </c>
      <c r="W973" s="32" t="s">
        <v>1176</v>
      </c>
      <c r="X973" s="32" t="s">
        <v>1384</v>
      </c>
      <c r="Z973" s="43">
        <v>1090</v>
      </c>
      <c r="AA973" s="43">
        <v>3</v>
      </c>
      <c r="AC973">
        <v>255</v>
      </c>
      <c r="AD973">
        <v>130</v>
      </c>
      <c r="AE973" s="12">
        <v>1791</v>
      </c>
      <c r="AF973" s="12">
        <v>9</v>
      </c>
      <c r="AG973" s="12">
        <v>6</v>
      </c>
      <c r="AH973" s="12">
        <v>223</v>
      </c>
      <c r="AI973"/>
      <c r="AJ973" t="s">
        <v>39</v>
      </c>
      <c r="AK973" t="s">
        <v>813</v>
      </c>
      <c r="AL973" s="32" t="s">
        <v>1176</v>
      </c>
      <c r="AM973" s="32" t="s">
        <v>1384</v>
      </c>
      <c r="AN973" s="32"/>
      <c r="AO973">
        <v>588</v>
      </c>
      <c r="AP973">
        <v>62</v>
      </c>
      <c r="AR973" s="6">
        <f t="shared" si="60"/>
        <v>3858.7000000000003</v>
      </c>
      <c r="AS973" s="6">
        <f t="shared" si="61"/>
        <v>-465.07222222222214</v>
      </c>
      <c r="AT973" s="6">
        <f t="shared" si="62"/>
        <v>-232.56111111111107</v>
      </c>
      <c r="AU973" s="6">
        <f t="shared" si="63"/>
        <v>697.61333333333334</v>
      </c>
    </row>
    <row r="974" spans="1:47" x14ac:dyDescent="0.35">
      <c r="A974">
        <v>138</v>
      </c>
      <c r="B974">
        <v>72</v>
      </c>
      <c r="C974" s="12">
        <v>1791</v>
      </c>
      <c r="D974" s="12">
        <v>9</v>
      </c>
      <c r="E974" s="12">
        <v>6</v>
      </c>
      <c r="F974"/>
      <c r="G974" t="s">
        <v>53</v>
      </c>
      <c r="H974" t="s">
        <v>118</v>
      </c>
      <c r="I974"/>
      <c r="J974" s="32"/>
      <c r="K974" t="s">
        <v>896</v>
      </c>
      <c r="L974" s="5">
        <v>55</v>
      </c>
      <c r="M974" s="5">
        <v>64</v>
      </c>
      <c r="O974" s="34">
        <v>249</v>
      </c>
      <c r="P974" s="34">
        <v>127</v>
      </c>
      <c r="Q974" s="7">
        <v>1791</v>
      </c>
      <c r="R974" s="7">
        <v>9</v>
      </c>
      <c r="S974" s="7">
        <v>6</v>
      </c>
      <c r="U974" t="s">
        <v>53</v>
      </c>
      <c r="V974" t="s">
        <v>118</v>
      </c>
      <c r="W974"/>
      <c r="Y974" t="s">
        <v>896</v>
      </c>
      <c r="Z974" s="43">
        <v>27</v>
      </c>
      <c r="AA974" s="43">
        <v>64</v>
      </c>
      <c r="AC974">
        <v>255</v>
      </c>
      <c r="AD974">
        <v>130</v>
      </c>
      <c r="AE974" s="12">
        <v>1791</v>
      </c>
      <c r="AF974" s="12">
        <v>9</v>
      </c>
      <c r="AG974" s="12">
        <v>6</v>
      </c>
      <c r="AH974" s="12">
        <v>223</v>
      </c>
      <c r="AI974"/>
      <c r="AJ974" t="s">
        <v>1433</v>
      </c>
      <c r="AK974"/>
      <c r="AL974"/>
      <c r="AM974" s="32"/>
      <c r="AN974" t="s">
        <v>896</v>
      </c>
      <c r="AO974">
        <v>49</v>
      </c>
      <c r="AP974">
        <v>26</v>
      </c>
      <c r="AR974" s="6">
        <f t="shared" si="60"/>
        <v>132.54</v>
      </c>
      <c r="AS974" s="6">
        <f t="shared" si="61"/>
        <v>3.2666666666666591</v>
      </c>
      <c r="AT974" s="6">
        <f t="shared" si="62"/>
        <v>1.8133333333333295</v>
      </c>
      <c r="AU974" s="6">
        <f t="shared" si="63"/>
        <v>-5.0800000000000072</v>
      </c>
    </row>
    <row r="975" spans="1:47" x14ac:dyDescent="0.35">
      <c r="A975">
        <v>274</v>
      </c>
      <c r="B975">
        <v>140</v>
      </c>
      <c r="C975" s="12">
        <v>1791</v>
      </c>
      <c r="D975" s="12">
        <v>9</v>
      </c>
      <c r="E975" s="12">
        <v>6</v>
      </c>
      <c r="F975"/>
      <c r="G975" t="s">
        <v>45</v>
      </c>
      <c r="H975" t="s">
        <v>553</v>
      </c>
      <c r="I975" t="s">
        <v>24</v>
      </c>
      <c r="J975" s="32" t="s">
        <v>1384</v>
      </c>
      <c r="K975"/>
      <c r="L975" s="5">
        <v>57</v>
      </c>
      <c r="M975" s="5">
        <v>27</v>
      </c>
      <c r="O975" s="34">
        <v>248</v>
      </c>
      <c r="P975" s="34">
        <v>126</v>
      </c>
      <c r="Q975" s="7">
        <v>1791</v>
      </c>
      <c r="R975" s="7">
        <v>9</v>
      </c>
      <c r="S975" s="7">
        <v>6</v>
      </c>
      <c r="U975" s="31" t="s">
        <v>45</v>
      </c>
      <c r="V975" s="31" t="s">
        <v>553</v>
      </c>
      <c r="W975" s="32" t="s">
        <v>24</v>
      </c>
      <c r="X975" s="32" t="s">
        <v>1384</v>
      </c>
      <c r="Z975" s="43">
        <v>28</v>
      </c>
      <c r="AA975" s="43">
        <v>61</v>
      </c>
      <c r="AC975">
        <v>255</v>
      </c>
      <c r="AD975">
        <v>130</v>
      </c>
      <c r="AE975" s="12">
        <v>1791</v>
      </c>
      <c r="AF975" s="12">
        <v>9</v>
      </c>
      <c r="AG975" s="12">
        <v>6</v>
      </c>
      <c r="AH975" s="12">
        <v>223</v>
      </c>
      <c r="AI975"/>
      <c r="AJ975" t="s">
        <v>45</v>
      </c>
      <c r="AK975" t="s">
        <v>361</v>
      </c>
      <c r="AL975" s="32" t="s">
        <v>24</v>
      </c>
      <c r="AM975" s="32" t="s">
        <v>1384</v>
      </c>
      <c r="AN975" s="32"/>
      <c r="AO975">
        <v>21</v>
      </c>
      <c r="AP975">
        <v>71</v>
      </c>
      <c r="AR975" s="6">
        <f t="shared" si="60"/>
        <v>107.59</v>
      </c>
      <c r="AS975" s="6">
        <f t="shared" si="61"/>
        <v>-9.4522222222222219</v>
      </c>
      <c r="AT975" s="6">
        <f t="shared" si="62"/>
        <v>-4.3611111111111107</v>
      </c>
      <c r="AU975" s="6">
        <f t="shared" si="63"/>
        <v>14.153333333333329</v>
      </c>
    </row>
    <row r="976" spans="1:47" x14ac:dyDescent="0.35">
      <c r="A976">
        <v>280</v>
      </c>
      <c r="B976">
        <v>143</v>
      </c>
      <c r="C976" s="12">
        <v>1791</v>
      </c>
      <c r="D976" s="12">
        <v>9</v>
      </c>
      <c r="E976" s="12">
        <v>6</v>
      </c>
      <c r="F976"/>
      <c r="G976" t="s">
        <v>51</v>
      </c>
      <c r="H976" t="s">
        <v>394</v>
      </c>
      <c r="I976" t="s">
        <v>843</v>
      </c>
      <c r="J976" s="32" t="s">
        <v>1384</v>
      </c>
      <c r="K976" s="38" t="s">
        <v>887</v>
      </c>
      <c r="L976" s="5">
        <v>461</v>
      </c>
      <c r="M976" s="5">
        <v>11</v>
      </c>
      <c r="O976" s="34">
        <v>249</v>
      </c>
      <c r="P976" s="34">
        <v>126</v>
      </c>
      <c r="Q976" s="7">
        <v>1791</v>
      </c>
      <c r="R976" s="7">
        <v>9</v>
      </c>
      <c r="S976" s="7">
        <v>6</v>
      </c>
      <c r="U976" s="31" t="s">
        <v>51</v>
      </c>
      <c r="V976" s="31" t="s">
        <v>394</v>
      </c>
      <c r="X976" s="32" t="s">
        <v>1384</v>
      </c>
      <c r="Y976" s="32" t="s">
        <v>1177</v>
      </c>
      <c r="Z976" s="43">
        <v>230</v>
      </c>
      <c r="AA976" s="43">
        <v>55</v>
      </c>
      <c r="AC976">
        <v>255</v>
      </c>
      <c r="AD976">
        <v>130</v>
      </c>
      <c r="AE976" s="12">
        <v>1791</v>
      </c>
      <c r="AF976" s="12">
        <v>9</v>
      </c>
      <c r="AG976" s="12">
        <v>6</v>
      </c>
      <c r="AH976" s="12">
        <v>222</v>
      </c>
      <c r="AI976"/>
      <c r="AJ976" t="s">
        <v>51</v>
      </c>
      <c r="AK976" t="s">
        <v>394</v>
      </c>
      <c r="AL976" s="70"/>
      <c r="AM976" s="32" t="s">
        <v>1384</v>
      </c>
      <c r="AN976" s="32" t="s">
        <v>1177</v>
      </c>
      <c r="AO976">
        <v>160</v>
      </c>
      <c r="AP976">
        <v>98</v>
      </c>
      <c r="AR976" s="6">
        <f t="shared" si="60"/>
        <v>852.64</v>
      </c>
      <c r="AS976" s="6">
        <f t="shared" si="61"/>
        <v>-82.158888888888939</v>
      </c>
      <c r="AT976" s="6">
        <f t="shared" si="62"/>
        <v>-40.634444444444469</v>
      </c>
      <c r="AU976" s="6">
        <f t="shared" si="63"/>
        <v>123.23333333333331</v>
      </c>
    </row>
    <row r="977" spans="1:47" x14ac:dyDescent="0.35">
      <c r="A977">
        <v>252</v>
      </c>
      <c r="B977">
        <v>129</v>
      </c>
      <c r="C977" s="12">
        <v>1791</v>
      </c>
      <c r="D977" s="12">
        <v>9</v>
      </c>
      <c r="E977" s="12">
        <v>7</v>
      </c>
      <c r="F977"/>
      <c r="G977" t="s">
        <v>71</v>
      </c>
      <c r="H977" t="s">
        <v>433</v>
      </c>
      <c r="I977" t="s">
        <v>24</v>
      </c>
      <c r="J977" s="32" t="s">
        <v>1384</v>
      </c>
      <c r="K977" t="s">
        <v>25</v>
      </c>
      <c r="L977" s="5">
        <v>5673</v>
      </c>
      <c r="M977" s="5">
        <v>22</v>
      </c>
      <c r="O977" s="34">
        <v>249</v>
      </c>
      <c r="P977" s="34">
        <v>127</v>
      </c>
      <c r="Q977" s="7">
        <v>1791</v>
      </c>
      <c r="R977" s="7">
        <v>9</v>
      </c>
      <c r="S977" s="7">
        <v>7</v>
      </c>
      <c r="U977" s="31" t="s">
        <v>71</v>
      </c>
      <c r="V977" s="31" t="s">
        <v>433</v>
      </c>
      <c r="W977" s="32" t="s">
        <v>24</v>
      </c>
      <c r="X977" s="32" t="s">
        <v>1384</v>
      </c>
      <c r="Y977" s="32" t="s">
        <v>25</v>
      </c>
      <c r="Z977" s="43">
        <v>2836</v>
      </c>
      <c r="AA977" s="43">
        <v>83</v>
      </c>
      <c r="AC977">
        <v>255</v>
      </c>
      <c r="AD977">
        <v>130</v>
      </c>
      <c r="AE977" s="12">
        <v>1791</v>
      </c>
      <c r="AF977" s="12">
        <v>9</v>
      </c>
      <c r="AG977" s="12">
        <v>7</v>
      </c>
      <c r="AH977" s="12">
        <v>224</v>
      </c>
      <c r="AI977"/>
      <c r="AJ977" t="s">
        <v>71</v>
      </c>
      <c r="AK977" t="s">
        <v>433</v>
      </c>
      <c r="AL977" s="32" t="s">
        <v>24</v>
      </c>
      <c r="AM977" s="32" t="s">
        <v>1384</v>
      </c>
      <c r="AN977" s="32" t="s">
        <v>25</v>
      </c>
      <c r="AO977">
        <v>1531</v>
      </c>
      <c r="AP977">
        <v>76</v>
      </c>
      <c r="AR977" s="6">
        <f t="shared" si="60"/>
        <v>10041.810000000001</v>
      </c>
      <c r="AS977" s="6">
        <f t="shared" si="61"/>
        <v>-1210.1933333333334</v>
      </c>
      <c r="AT977" s="6">
        <f t="shared" si="62"/>
        <v>-604.70666666666671</v>
      </c>
      <c r="AU977" s="6">
        <f t="shared" si="63"/>
        <v>1815.5100000000004</v>
      </c>
    </row>
    <row r="978" spans="1:47" x14ac:dyDescent="0.35">
      <c r="A978">
        <v>254</v>
      </c>
      <c r="B978">
        <v>130</v>
      </c>
      <c r="C978" s="12">
        <v>1791</v>
      </c>
      <c r="D978" s="12">
        <v>9</v>
      </c>
      <c r="E978" s="12">
        <v>8</v>
      </c>
      <c r="F978"/>
      <c r="G978" t="s">
        <v>110</v>
      </c>
      <c r="H978" t="s">
        <v>44</v>
      </c>
      <c r="I978" t="s">
        <v>843</v>
      </c>
      <c r="J978" s="32" t="s">
        <v>1384</v>
      </c>
      <c r="K978" t="s">
        <v>260</v>
      </c>
      <c r="L978" s="5">
        <v>829</v>
      </c>
      <c r="M978" s="5">
        <v>27</v>
      </c>
      <c r="O978" s="8">
        <v>147</v>
      </c>
      <c r="P978" s="8">
        <v>4</v>
      </c>
      <c r="Q978" s="7">
        <v>1791</v>
      </c>
      <c r="R978" s="7">
        <v>9</v>
      </c>
      <c r="S978" s="7">
        <v>8</v>
      </c>
      <c r="U978" s="31" t="s">
        <v>110</v>
      </c>
      <c r="V978" s="31" t="s">
        <v>44</v>
      </c>
      <c r="W978" s="32" t="s">
        <v>24</v>
      </c>
      <c r="X978" s="32" t="s">
        <v>1384</v>
      </c>
      <c r="Y978" s="32" t="s">
        <v>260</v>
      </c>
      <c r="Z978" s="43">
        <v>414</v>
      </c>
      <c r="AA978" s="43">
        <v>64</v>
      </c>
      <c r="AC978">
        <v>256</v>
      </c>
      <c r="AD978">
        <v>130</v>
      </c>
      <c r="AE978" s="12">
        <v>1791</v>
      </c>
      <c r="AF978" s="12">
        <v>9</v>
      </c>
      <c r="AG978" s="12">
        <v>8</v>
      </c>
      <c r="AH978" s="12">
        <v>228</v>
      </c>
      <c r="AI978"/>
      <c r="AJ978" t="s">
        <v>110</v>
      </c>
      <c r="AK978" t="s">
        <v>44</v>
      </c>
      <c r="AL978" s="32" t="s">
        <v>24</v>
      </c>
      <c r="AM978" s="32" t="s">
        <v>1384</v>
      </c>
      <c r="AN978" s="32" t="s">
        <v>260</v>
      </c>
      <c r="AO978">
        <v>659</v>
      </c>
      <c r="AP978">
        <v>94</v>
      </c>
      <c r="AR978" s="6">
        <f t="shared" si="60"/>
        <v>1903.8500000000001</v>
      </c>
      <c r="AS978" s="6">
        <f t="shared" si="61"/>
        <v>16.885555555555566</v>
      </c>
      <c r="AT978" s="6">
        <f t="shared" si="62"/>
        <v>8.8077777777777833</v>
      </c>
      <c r="AU978" s="6">
        <f t="shared" si="63"/>
        <v>-25.323333333333327</v>
      </c>
    </row>
    <row r="979" spans="1:47" x14ac:dyDescent="0.35">
      <c r="A979">
        <v>282</v>
      </c>
      <c r="B979">
        <v>144</v>
      </c>
      <c r="C979" s="12">
        <v>1791</v>
      </c>
      <c r="D979" s="12">
        <v>9</v>
      </c>
      <c r="E979" s="12">
        <v>8</v>
      </c>
      <c r="F979"/>
      <c r="G979" t="s">
        <v>140</v>
      </c>
      <c r="H979" t="s">
        <v>141</v>
      </c>
      <c r="I979" t="s">
        <v>24</v>
      </c>
      <c r="J979" s="32" t="s">
        <v>1384</v>
      </c>
      <c r="K979" t="s">
        <v>260</v>
      </c>
      <c r="L979" s="5">
        <v>920</v>
      </c>
      <c r="M979" s="5">
        <v>75</v>
      </c>
      <c r="O979" s="34">
        <v>249</v>
      </c>
      <c r="P979" s="8">
        <v>76</v>
      </c>
      <c r="Q979" s="7">
        <v>1791</v>
      </c>
      <c r="R979" s="7">
        <v>9</v>
      </c>
      <c r="S979" s="7">
        <v>8</v>
      </c>
      <c r="U979" s="31" t="s">
        <v>140</v>
      </c>
      <c r="V979" s="31" t="s">
        <v>141</v>
      </c>
      <c r="W979" s="32" t="s">
        <v>24</v>
      </c>
      <c r="X979" s="32" t="s">
        <v>1384</v>
      </c>
      <c r="Y979" s="32" t="s">
        <v>260</v>
      </c>
      <c r="Z979" s="43">
        <v>460</v>
      </c>
      <c r="AA979" s="43">
        <v>38</v>
      </c>
      <c r="AC979">
        <v>256</v>
      </c>
      <c r="AD979">
        <v>130</v>
      </c>
      <c r="AE979" s="12">
        <v>1791</v>
      </c>
      <c r="AF979" s="12">
        <v>9</v>
      </c>
      <c r="AG979" s="12">
        <v>8</v>
      </c>
      <c r="AH979" s="12">
        <v>228</v>
      </c>
      <c r="AI979"/>
      <c r="AJ979" t="s">
        <v>140</v>
      </c>
      <c r="AK979" t="s">
        <v>141</v>
      </c>
      <c r="AL979" s="32" t="s">
        <v>24</v>
      </c>
      <c r="AM979" s="32" t="s">
        <v>1384</v>
      </c>
      <c r="AN979" s="32" t="s">
        <v>260</v>
      </c>
      <c r="AO979">
        <v>248</v>
      </c>
      <c r="AP979">
        <v>60</v>
      </c>
      <c r="AR979" s="6">
        <f t="shared" si="60"/>
        <v>1629.73</v>
      </c>
      <c r="AS979" s="6">
        <f t="shared" si="61"/>
        <v>-196.42555555555555</v>
      </c>
      <c r="AT979" s="6">
        <f t="shared" si="62"/>
        <v>-98.587777777777774</v>
      </c>
      <c r="AU979" s="6">
        <f t="shared" si="63"/>
        <v>294.64333333333332</v>
      </c>
    </row>
    <row r="980" spans="1:47" x14ac:dyDescent="0.35">
      <c r="A980">
        <v>281</v>
      </c>
      <c r="B980">
        <v>144</v>
      </c>
      <c r="C980" s="12">
        <v>1791</v>
      </c>
      <c r="D980" s="12">
        <v>9</v>
      </c>
      <c r="E980" s="12">
        <v>8</v>
      </c>
      <c r="F980"/>
      <c r="G980" t="s">
        <v>190</v>
      </c>
      <c r="H980" t="s">
        <v>815</v>
      </c>
      <c r="I980" t="s">
        <v>24</v>
      </c>
      <c r="J980" s="32" t="s">
        <v>1384</v>
      </c>
      <c r="K980"/>
      <c r="L980" s="5">
        <v>2670</v>
      </c>
      <c r="M980" s="5">
        <v>76</v>
      </c>
      <c r="O980" s="34">
        <v>250</v>
      </c>
      <c r="P980" s="34">
        <v>127</v>
      </c>
      <c r="Q980" s="7">
        <v>1791</v>
      </c>
      <c r="R980" s="7">
        <v>9</v>
      </c>
      <c r="S980" s="7">
        <v>8</v>
      </c>
      <c r="U980" s="31" t="s">
        <v>190</v>
      </c>
      <c r="V980" s="31" t="s">
        <v>815</v>
      </c>
      <c r="W980" s="32" t="s">
        <v>24</v>
      </c>
      <c r="X980" s="32" t="s">
        <v>1384</v>
      </c>
      <c r="Z980" s="43">
        <v>1335</v>
      </c>
      <c r="AA980" s="43">
        <v>39</v>
      </c>
      <c r="AC980">
        <v>256</v>
      </c>
      <c r="AD980">
        <v>130</v>
      </c>
      <c r="AE980" s="12">
        <v>1791</v>
      </c>
      <c r="AF980" s="12">
        <v>9</v>
      </c>
      <c r="AG980" s="12">
        <v>8</v>
      </c>
      <c r="AH980" s="12">
        <v>227</v>
      </c>
      <c r="AI980"/>
      <c r="AJ980" t="s">
        <v>190</v>
      </c>
      <c r="AK980" t="s">
        <v>815</v>
      </c>
      <c r="AL980" s="32" t="s">
        <v>24</v>
      </c>
      <c r="AM980" s="32" t="s">
        <v>1384</v>
      </c>
      <c r="AN980" s="32"/>
      <c r="AO980">
        <v>1483</v>
      </c>
      <c r="AP980">
        <v>2</v>
      </c>
      <c r="AR980" s="6">
        <f t="shared" si="60"/>
        <v>5489.17</v>
      </c>
      <c r="AS980" s="6">
        <f t="shared" si="61"/>
        <v>-231.12888888888915</v>
      </c>
      <c r="AT980" s="6">
        <f t="shared" si="62"/>
        <v>-115.94444444444458</v>
      </c>
      <c r="AU980" s="6">
        <f t="shared" si="63"/>
        <v>346.70333333333338</v>
      </c>
    </row>
    <row r="981" spans="1:47" x14ac:dyDescent="0.35">
      <c r="A981">
        <v>282</v>
      </c>
      <c r="B981">
        <v>144</v>
      </c>
      <c r="C981" s="12">
        <v>1791</v>
      </c>
      <c r="D981" s="12">
        <v>9</v>
      </c>
      <c r="E981" s="12">
        <v>8</v>
      </c>
      <c r="F981"/>
      <c r="G981" t="s">
        <v>55</v>
      </c>
      <c r="H981" t="s">
        <v>814</v>
      </c>
      <c r="I981" s="32" t="s">
        <v>24</v>
      </c>
      <c r="J981" s="32" t="s">
        <v>1384</v>
      </c>
      <c r="K981" s="32" t="s">
        <v>552</v>
      </c>
      <c r="L981" s="5">
        <v>653</v>
      </c>
      <c r="M981" s="5">
        <v>33</v>
      </c>
      <c r="O981" s="8">
        <v>251</v>
      </c>
      <c r="P981" s="34">
        <v>127</v>
      </c>
      <c r="Q981" s="7">
        <v>1791</v>
      </c>
      <c r="R981" s="7">
        <v>9</v>
      </c>
      <c r="S981" s="7">
        <v>8</v>
      </c>
      <c r="U981" s="31" t="s">
        <v>55</v>
      </c>
      <c r="V981" s="31" t="s">
        <v>814</v>
      </c>
      <c r="W981" s="32" t="s">
        <v>24</v>
      </c>
      <c r="X981" s="32" t="s">
        <v>1384</v>
      </c>
      <c r="Y981" s="32" t="s">
        <v>552</v>
      </c>
      <c r="Z981" s="43">
        <v>326</v>
      </c>
      <c r="AA981" s="43">
        <v>67</v>
      </c>
      <c r="AC981">
        <v>255</v>
      </c>
      <c r="AD981">
        <v>130</v>
      </c>
      <c r="AE981" s="12">
        <v>1791</v>
      </c>
      <c r="AF981" s="12">
        <v>9</v>
      </c>
      <c r="AG981" s="12">
        <v>8</v>
      </c>
      <c r="AH981" s="12">
        <v>227</v>
      </c>
      <c r="AI981"/>
      <c r="AJ981" t="s">
        <v>55</v>
      </c>
      <c r="AK981" t="s">
        <v>814</v>
      </c>
      <c r="AL981" s="32" t="s">
        <v>24</v>
      </c>
      <c r="AM981" s="32" t="s">
        <v>1384</v>
      </c>
      <c r="AN981" s="32" t="s">
        <v>552</v>
      </c>
      <c r="AO981">
        <v>529</v>
      </c>
      <c r="AP981">
        <v>40</v>
      </c>
      <c r="AR981" s="6">
        <f t="shared" si="60"/>
        <v>1509.4</v>
      </c>
      <c r="AS981" s="6">
        <f t="shared" si="61"/>
        <v>17.514444444444436</v>
      </c>
      <c r="AT981" s="6">
        <f t="shared" si="62"/>
        <v>9.0922222222222171</v>
      </c>
      <c r="AU981" s="6">
        <f t="shared" si="63"/>
        <v>-26.266666666666673</v>
      </c>
    </row>
    <row r="982" spans="1:47" x14ac:dyDescent="0.35">
      <c r="A982">
        <v>282</v>
      </c>
      <c r="B982">
        <v>144</v>
      </c>
      <c r="C982" s="12">
        <v>1791</v>
      </c>
      <c r="D982" s="12">
        <v>9</v>
      </c>
      <c r="E982" s="12">
        <v>8</v>
      </c>
      <c r="F982"/>
      <c r="G982" t="s">
        <v>140</v>
      </c>
      <c r="H982" t="s">
        <v>897</v>
      </c>
      <c r="I982" t="s">
        <v>24</v>
      </c>
      <c r="J982" s="32" t="s">
        <v>1384</v>
      </c>
      <c r="K982"/>
      <c r="L982" s="5">
        <v>2628</v>
      </c>
      <c r="M982" s="5">
        <v>75</v>
      </c>
      <c r="O982" s="8">
        <v>251</v>
      </c>
      <c r="P982" s="8">
        <v>128</v>
      </c>
      <c r="Q982" s="7">
        <v>1791</v>
      </c>
      <c r="R982" s="7">
        <v>9</v>
      </c>
      <c r="S982" s="7">
        <v>8</v>
      </c>
      <c r="U982" s="31" t="s">
        <v>140</v>
      </c>
      <c r="V982" s="31" t="s">
        <v>897</v>
      </c>
      <c r="W982" s="32" t="s">
        <v>24</v>
      </c>
      <c r="X982" s="32" t="s">
        <v>1384</v>
      </c>
      <c r="Z982" s="43">
        <v>1314</v>
      </c>
      <c r="AA982" s="43">
        <v>38</v>
      </c>
      <c r="AC982">
        <v>256</v>
      </c>
      <c r="AD982">
        <v>130</v>
      </c>
      <c r="AE982" s="12">
        <v>1791</v>
      </c>
      <c r="AF982" s="12">
        <v>9</v>
      </c>
      <c r="AG982" s="12">
        <v>8</v>
      </c>
      <c r="AH982" s="12">
        <v>227</v>
      </c>
      <c r="AI982"/>
      <c r="AJ982" t="s">
        <v>140</v>
      </c>
      <c r="AK982" t="s">
        <v>897</v>
      </c>
      <c r="AL982" s="32" t="s">
        <v>24</v>
      </c>
      <c r="AM982" s="32" t="s">
        <v>1384</v>
      </c>
      <c r="AN982" s="32"/>
      <c r="AO982">
        <v>1474</v>
      </c>
      <c r="AP982">
        <v>10</v>
      </c>
      <c r="AR982" s="6">
        <f t="shared" si="60"/>
        <v>5417.2300000000005</v>
      </c>
      <c r="AS982" s="6">
        <f t="shared" si="61"/>
        <v>-221.09222222222206</v>
      </c>
      <c r="AT982" s="6">
        <f t="shared" si="62"/>
        <v>-110.92111111111103</v>
      </c>
      <c r="AU982" s="6">
        <f t="shared" si="63"/>
        <v>331.64333333333332</v>
      </c>
    </row>
    <row r="983" spans="1:47" x14ac:dyDescent="0.35">
      <c r="A983"/>
      <c r="B983">
        <v>227</v>
      </c>
      <c r="C983" s="12">
        <v>1791</v>
      </c>
      <c r="D983" s="12">
        <v>9</v>
      </c>
      <c r="E983" s="12">
        <v>9</v>
      </c>
      <c r="F983"/>
      <c r="G983" t="s">
        <v>579</v>
      </c>
      <c r="H983" t="s">
        <v>580</v>
      </c>
      <c r="I983" s="32" t="s">
        <v>172</v>
      </c>
      <c r="J983" s="32" t="s">
        <v>1388</v>
      </c>
      <c r="K983"/>
      <c r="L983" s="5">
        <v>238</v>
      </c>
      <c r="M983" s="5">
        <v>15</v>
      </c>
      <c r="O983" s="8">
        <v>251</v>
      </c>
      <c r="P983" s="8">
        <v>128</v>
      </c>
      <c r="Q983" s="7">
        <v>1791</v>
      </c>
      <c r="R983" s="7">
        <v>9</v>
      </c>
      <c r="S983" s="7">
        <v>9</v>
      </c>
      <c r="U983" t="s">
        <v>579</v>
      </c>
      <c r="V983" t="s">
        <v>580</v>
      </c>
      <c r="W983" s="32" t="s">
        <v>172</v>
      </c>
      <c r="X983" s="32" t="s">
        <v>1388</v>
      </c>
      <c r="Z983" s="43">
        <v>119</v>
      </c>
      <c r="AA983" s="43">
        <v>7</v>
      </c>
      <c r="AC983">
        <v>256</v>
      </c>
      <c r="AD983">
        <v>130</v>
      </c>
      <c r="AE983" s="12">
        <v>1791</v>
      </c>
      <c r="AF983" s="12">
        <v>9</v>
      </c>
      <c r="AG983" s="12">
        <v>9</v>
      </c>
      <c r="AH983" s="12">
        <v>230</v>
      </c>
      <c r="AI983"/>
      <c r="AJ983" t="s">
        <v>579</v>
      </c>
      <c r="AK983" t="s">
        <v>580</v>
      </c>
      <c r="AL983" s="32" t="s">
        <v>172</v>
      </c>
      <c r="AM983" s="32" t="s">
        <v>1388</v>
      </c>
      <c r="AN983" s="32"/>
      <c r="AO983">
        <v>126</v>
      </c>
      <c r="AP983">
        <v>26</v>
      </c>
      <c r="AR983" s="6">
        <f t="shared" si="60"/>
        <v>483.47999999999996</v>
      </c>
      <c r="AS983" s="6">
        <f t="shared" si="61"/>
        <v>-23.270000000000032</v>
      </c>
      <c r="AT983" s="6">
        <f t="shared" si="62"/>
        <v>-11.710000000000017</v>
      </c>
      <c r="AU983" s="6">
        <f t="shared" si="63"/>
        <v>34.89999999999997</v>
      </c>
    </row>
    <row r="984" spans="1:47" x14ac:dyDescent="0.35">
      <c r="A984">
        <v>282</v>
      </c>
      <c r="B984">
        <v>144</v>
      </c>
      <c r="C984" s="12">
        <v>1791</v>
      </c>
      <c r="D984" s="12">
        <v>9</v>
      </c>
      <c r="E984" s="12">
        <v>9</v>
      </c>
      <c r="F984"/>
      <c r="G984" t="s">
        <v>166</v>
      </c>
      <c r="H984" t="s">
        <v>818</v>
      </c>
      <c r="I984" t="s">
        <v>24</v>
      </c>
      <c r="J984" s="32" t="s">
        <v>1384</v>
      </c>
      <c r="K984" t="s">
        <v>25</v>
      </c>
      <c r="L984" s="5">
        <v>286</v>
      </c>
      <c r="M984" s="5">
        <v>10</v>
      </c>
      <c r="O984" s="8">
        <v>251</v>
      </c>
      <c r="P984" s="8">
        <v>128</v>
      </c>
      <c r="Q984" s="7">
        <v>1791</v>
      </c>
      <c r="R984" s="7">
        <v>9</v>
      </c>
      <c r="S984" s="7">
        <v>9</v>
      </c>
      <c r="U984" s="31" t="s">
        <v>71</v>
      </c>
      <c r="V984" s="31" t="s">
        <v>818</v>
      </c>
      <c r="W984" s="32" t="s">
        <v>24</v>
      </c>
      <c r="X984" s="32" t="s">
        <v>1384</v>
      </c>
      <c r="Y984" s="32" t="s">
        <v>25</v>
      </c>
      <c r="Z984" s="43">
        <v>143</v>
      </c>
      <c r="AA984" s="43">
        <v>6</v>
      </c>
      <c r="AC984">
        <v>256</v>
      </c>
      <c r="AD984">
        <v>130</v>
      </c>
      <c r="AE984" s="12">
        <v>1791</v>
      </c>
      <c r="AF984" s="12">
        <v>9</v>
      </c>
      <c r="AG984" s="12">
        <v>9</v>
      </c>
      <c r="AH984" s="12">
        <v>229</v>
      </c>
      <c r="AI984"/>
      <c r="AJ984" t="s">
        <v>71</v>
      </c>
      <c r="AK984" t="s">
        <v>818</v>
      </c>
      <c r="AL984" s="32" t="s">
        <v>24</v>
      </c>
      <c r="AM984" s="32" t="s">
        <v>1384</v>
      </c>
      <c r="AN984" s="32" t="s">
        <v>25</v>
      </c>
      <c r="AO984">
        <v>222</v>
      </c>
      <c r="AP984">
        <v>58</v>
      </c>
      <c r="AR984" s="6">
        <f t="shared" si="60"/>
        <v>651.74000000000012</v>
      </c>
      <c r="AS984" s="6">
        <f t="shared" si="61"/>
        <v>3.562222222222283</v>
      </c>
      <c r="AT984" s="6">
        <f t="shared" si="62"/>
        <v>1.7311111111111415</v>
      </c>
      <c r="AU984" s="6">
        <f t="shared" si="63"/>
        <v>-5.333333333333302</v>
      </c>
    </row>
    <row r="985" spans="1:47" x14ac:dyDescent="0.35">
      <c r="A985">
        <v>283</v>
      </c>
      <c r="B985">
        <v>145</v>
      </c>
      <c r="C985" s="12">
        <v>1791</v>
      </c>
      <c r="D985" s="12">
        <v>9</v>
      </c>
      <c r="E985" s="12">
        <v>9</v>
      </c>
      <c r="F985"/>
      <c r="G985" t="s">
        <v>816</v>
      </c>
      <c r="H985" t="s">
        <v>817</v>
      </c>
      <c r="I985" t="s">
        <v>24</v>
      </c>
      <c r="J985" s="32" t="s">
        <v>1384</v>
      </c>
      <c r="K985"/>
      <c r="L985" s="5">
        <v>652</v>
      </c>
      <c r="M985" s="5">
        <v>60</v>
      </c>
      <c r="O985" s="8">
        <v>3</v>
      </c>
      <c r="P985" s="34">
        <v>127</v>
      </c>
      <c r="Q985" s="7">
        <v>1791</v>
      </c>
      <c r="R985" s="7">
        <v>9</v>
      </c>
      <c r="S985" s="7">
        <v>8</v>
      </c>
      <c r="U985" s="31" t="s">
        <v>816</v>
      </c>
      <c r="V985" s="31" t="s">
        <v>817</v>
      </c>
      <c r="W985" s="32" t="s">
        <v>24</v>
      </c>
      <c r="X985" s="32" t="s">
        <v>1384</v>
      </c>
      <c r="Z985" s="43">
        <v>326</v>
      </c>
      <c r="AA985" s="43">
        <v>31</v>
      </c>
      <c r="AC985">
        <v>256</v>
      </c>
      <c r="AD985">
        <v>130</v>
      </c>
      <c r="AE985" s="12">
        <v>1791</v>
      </c>
      <c r="AF985" s="12">
        <v>9</v>
      </c>
      <c r="AG985" s="12">
        <v>9</v>
      </c>
      <c r="AH985" s="12">
        <v>228</v>
      </c>
      <c r="AI985"/>
      <c r="AJ985" t="s">
        <v>816</v>
      </c>
      <c r="AK985" t="s">
        <v>817</v>
      </c>
      <c r="AL985" s="32" t="s">
        <v>24</v>
      </c>
      <c r="AM985" s="32" t="s">
        <v>1384</v>
      </c>
      <c r="AN985" s="32"/>
      <c r="AO985">
        <v>504</v>
      </c>
      <c r="AP985">
        <v>40</v>
      </c>
      <c r="AR985" s="6">
        <f t="shared" si="60"/>
        <v>1483.31</v>
      </c>
      <c r="AS985" s="6">
        <f t="shared" si="61"/>
        <v>6.6488888888888145</v>
      </c>
      <c r="AT985" s="6">
        <f t="shared" si="62"/>
        <v>3.024444444444407</v>
      </c>
      <c r="AU985" s="6">
        <f t="shared" si="63"/>
        <v>-9.9633333333333898</v>
      </c>
    </row>
    <row r="986" spans="1:47" x14ac:dyDescent="0.35">
      <c r="A986">
        <v>3</v>
      </c>
      <c r="B986">
        <v>4</v>
      </c>
      <c r="C986" s="12">
        <v>1791</v>
      </c>
      <c r="D986" s="12">
        <v>9</v>
      </c>
      <c r="E986" s="12">
        <v>9</v>
      </c>
      <c r="F986"/>
      <c r="G986" t="s">
        <v>39</v>
      </c>
      <c r="H986" t="s">
        <v>484</v>
      </c>
      <c r="I986" t="s">
        <v>24</v>
      </c>
      <c r="J986" s="32" t="s">
        <v>1384</v>
      </c>
      <c r="K986"/>
      <c r="L986" s="5">
        <v>210</v>
      </c>
      <c r="M986" s="5">
        <v>56</v>
      </c>
      <c r="O986" s="8">
        <v>42</v>
      </c>
      <c r="P986" s="8">
        <v>128</v>
      </c>
      <c r="Q986" s="7">
        <v>1791</v>
      </c>
      <c r="R986" s="7">
        <v>9</v>
      </c>
      <c r="S986" s="7">
        <v>9</v>
      </c>
      <c r="U986" s="31" t="s">
        <v>39</v>
      </c>
      <c r="V986" s="31" t="s">
        <v>491</v>
      </c>
      <c r="W986" s="32" t="s">
        <v>24</v>
      </c>
      <c r="X986" s="32" t="s">
        <v>1384</v>
      </c>
      <c r="Z986" s="43">
        <v>105</v>
      </c>
      <c r="AA986" s="43">
        <v>29</v>
      </c>
      <c r="AC986">
        <v>256</v>
      </c>
      <c r="AD986">
        <v>130</v>
      </c>
      <c r="AE986" s="12">
        <v>1791</v>
      </c>
      <c r="AF986" s="12">
        <v>9</v>
      </c>
      <c r="AG986" s="12">
        <v>9</v>
      </c>
      <c r="AH986" s="12">
        <v>229</v>
      </c>
      <c r="AI986"/>
      <c r="AJ986" t="s">
        <v>39</v>
      </c>
      <c r="AK986" t="s">
        <v>484</v>
      </c>
      <c r="AL986" s="32" t="s">
        <v>24</v>
      </c>
      <c r="AM986" s="32" t="s">
        <v>1384</v>
      </c>
      <c r="AN986" s="32"/>
      <c r="AO986">
        <v>146</v>
      </c>
      <c r="AP986">
        <v>95</v>
      </c>
      <c r="AR986" s="6">
        <f t="shared" si="60"/>
        <v>462.8</v>
      </c>
      <c r="AS986" s="6">
        <f t="shared" si="61"/>
        <v>-4.8711111111111318</v>
      </c>
      <c r="AT986" s="6">
        <f t="shared" si="62"/>
        <v>-2.7155555555555657</v>
      </c>
      <c r="AU986" s="6">
        <f t="shared" si="63"/>
        <v>7.3166666666666513</v>
      </c>
    </row>
    <row r="987" spans="1:47" x14ac:dyDescent="0.35">
      <c r="A987">
        <v>284</v>
      </c>
      <c r="B987">
        <v>145</v>
      </c>
      <c r="C987" s="12">
        <v>1791</v>
      </c>
      <c r="D987" s="12">
        <v>9</v>
      </c>
      <c r="E987" s="12">
        <v>9</v>
      </c>
      <c r="F987"/>
      <c r="G987" t="s">
        <v>28</v>
      </c>
      <c r="H987" t="s">
        <v>29</v>
      </c>
      <c r="I987" t="s">
        <v>30</v>
      </c>
      <c r="J987" t="s">
        <v>1384</v>
      </c>
      <c r="K987"/>
      <c r="L987" s="5">
        <v>12</v>
      </c>
      <c r="M987" s="5">
        <v>46</v>
      </c>
      <c r="O987" s="8">
        <v>226</v>
      </c>
      <c r="P987" s="8">
        <v>23</v>
      </c>
      <c r="Q987" s="7">
        <v>1791</v>
      </c>
      <c r="R987" s="7">
        <v>9</v>
      </c>
      <c r="S987" s="7">
        <v>9</v>
      </c>
      <c r="U987" s="31" t="s">
        <v>28</v>
      </c>
      <c r="V987" s="31" t="s">
        <v>29</v>
      </c>
      <c r="W987" s="32" t="s">
        <v>30</v>
      </c>
      <c r="X987" t="s">
        <v>1384</v>
      </c>
      <c r="Z987" s="43">
        <v>6</v>
      </c>
      <c r="AA987" s="43">
        <v>24</v>
      </c>
      <c r="AC987"/>
      <c r="AD987"/>
      <c r="AE987" s="12"/>
      <c r="AF987" s="12"/>
      <c r="AG987" s="12"/>
      <c r="AH987" s="12"/>
      <c r="AI987"/>
      <c r="AJ987"/>
      <c r="AK987"/>
      <c r="AL987" s="32"/>
      <c r="AM987"/>
      <c r="AN987" s="32"/>
      <c r="AO987"/>
      <c r="AP987"/>
      <c r="AR987" s="6">
        <f t="shared" si="60"/>
        <v>18.7</v>
      </c>
      <c r="AS987" s="6">
        <f t="shared" si="61"/>
        <v>-4.14888888888889</v>
      </c>
      <c r="AT987" s="6">
        <f t="shared" si="62"/>
        <v>-2.304444444444445</v>
      </c>
      <c r="AU987" s="6">
        <f t="shared" si="63"/>
        <v>6.2333333333333325</v>
      </c>
    </row>
    <row r="988" spans="1:47" x14ac:dyDescent="0.35">
      <c r="A988">
        <v>44</v>
      </c>
      <c r="B988">
        <v>24</v>
      </c>
      <c r="C988" s="12">
        <v>1791</v>
      </c>
      <c r="D988" s="12">
        <v>9</v>
      </c>
      <c r="E988" s="12">
        <v>10</v>
      </c>
      <c r="F988"/>
      <c r="G988" t="s">
        <v>345</v>
      </c>
      <c r="H988" t="s">
        <v>819</v>
      </c>
      <c r="I988" t="s">
        <v>24</v>
      </c>
      <c r="J988" s="32" t="s">
        <v>1384</v>
      </c>
      <c r="K988" t="s">
        <v>538</v>
      </c>
      <c r="L988" s="5">
        <v>3108</v>
      </c>
      <c r="M988" s="5">
        <v>91</v>
      </c>
      <c r="O988" s="8">
        <v>252</v>
      </c>
      <c r="P988" s="8">
        <v>128</v>
      </c>
      <c r="Q988" s="7">
        <v>1791</v>
      </c>
      <c r="R988" s="7">
        <v>9</v>
      </c>
      <c r="S988" s="7">
        <v>10</v>
      </c>
      <c r="U988" s="31" t="s">
        <v>345</v>
      </c>
      <c r="V988" s="31" t="s">
        <v>819</v>
      </c>
      <c r="W988" s="32" t="s">
        <v>24</v>
      </c>
      <c r="X988" s="32" t="s">
        <v>1384</v>
      </c>
      <c r="Y988" s="32" t="s">
        <v>538</v>
      </c>
      <c r="Z988" s="43">
        <v>1554</v>
      </c>
      <c r="AA988" s="43">
        <v>46</v>
      </c>
      <c r="AC988">
        <v>256</v>
      </c>
      <c r="AD988">
        <v>130</v>
      </c>
      <c r="AE988" s="12">
        <v>1791</v>
      </c>
      <c r="AF988" s="12">
        <v>9</v>
      </c>
      <c r="AG988" s="12">
        <v>10</v>
      </c>
      <c r="AH988" s="12">
        <v>238</v>
      </c>
      <c r="AI988"/>
      <c r="AJ988" t="s">
        <v>345</v>
      </c>
      <c r="AK988" t="s">
        <v>819</v>
      </c>
      <c r="AL988" s="32" t="s">
        <v>24</v>
      </c>
      <c r="AM988" s="32" t="s">
        <v>1384</v>
      </c>
      <c r="AN988" s="32" t="s">
        <v>538</v>
      </c>
      <c r="AO988">
        <v>839</v>
      </c>
      <c r="AP988">
        <v>40</v>
      </c>
      <c r="AR988" s="6">
        <f t="shared" si="60"/>
        <v>5502.7699999999995</v>
      </c>
      <c r="AS988" s="6">
        <f t="shared" si="61"/>
        <v>-663.23444444444488</v>
      </c>
      <c r="AT988" s="6">
        <f t="shared" si="62"/>
        <v>-332.07222222222248</v>
      </c>
      <c r="AU988" s="6">
        <f t="shared" si="63"/>
        <v>994.85666666666646</v>
      </c>
    </row>
    <row r="989" spans="1:47" x14ac:dyDescent="0.35">
      <c r="A989">
        <v>284</v>
      </c>
      <c r="B989">
        <v>145</v>
      </c>
      <c r="C989" s="12">
        <v>1791</v>
      </c>
      <c r="D989" s="12">
        <v>9</v>
      </c>
      <c r="E989" s="12">
        <v>12</v>
      </c>
      <c r="F989"/>
      <c r="G989" t="s">
        <v>40</v>
      </c>
      <c r="H989" t="s">
        <v>41</v>
      </c>
      <c r="I989" t="s">
        <v>24</v>
      </c>
      <c r="J989" s="32" t="s">
        <v>1384</v>
      </c>
      <c r="K989" t="s">
        <v>25</v>
      </c>
      <c r="L989" s="5">
        <v>156</v>
      </c>
      <c r="M989" s="5">
        <v>48</v>
      </c>
      <c r="O989" s="8">
        <v>67</v>
      </c>
      <c r="P989" s="8">
        <v>128</v>
      </c>
      <c r="Q989" s="7">
        <v>1791</v>
      </c>
      <c r="R989" s="7">
        <v>9</v>
      </c>
      <c r="S989" s="7">
        <v>12</v>
      </c>
      <c r="U989" s="31" t="s">
        <v>40</v>
      </c>
      <c r="V989" s="31" t="s">
        <v>41</v>
      </c>
      <c r="W989" s="32" t="s">
        <v>24</v>
      </c>
      <c r="X989" s="32" t="s">
        <v>1384</v>
      </c>
      <c r="Y989" s="32" t="s">
        <v>25</v>
      </c>
      <c r="Z989" s="43">
        <v>78</v>
      </c>
      <c r="AA989" s="43">
        <v>25</v>
      </c>
      <c r="AC989">
        <v>256</v>
      </c>
      <c r="AD989">
        <v>130</v>
      </c>
      <c r="AE989" s="12">
        <v>1791</v>
      </c>
      <c r="AF989" s="12">
        <v>9</v>
      </c>
      <c r="AG989" s="12">
        <v>12</v>
      </c>
      <c r="AH989" s="12">
        <v>240</v>
      </c>
      <c r="AI989"/>
      <c r="AJ989" t="s">
        <v>40</v>
      </c>
      <c r="AK989" t="s">
        <v>41</v>
      </c>
      <c r="AL989" s="32" t="s">
        <v>24</v>
      </c>
      <c r="AM989" s="32" t="s">
        <v>1384</v>
      </c>
      <c r="AN989" s="32" t="s">
        <v>25</v>
      </c>
      <c r="AO989">
        <v>69</v>
      </c>
      <c r="AP989">
        <v>84</v>
      </c>
      <c r="AR989" s="6">
        <f t="shared" si="60"/>
        <v>304.57</v>
      </c>
      <c r="AS989" s="6">
        <f t="shared" si="61"/>
        <v>-21.115555555555556</v>
      </c>
      <c r="AT989" s="6">
        <f t="shared" si="62"/>
        <v>-10.797777777777778</v>
      </c>
      <c r="AU989" s="6">
        <f t="shared" si="63"/>
        <v>31.683333333333326</v>
      </c>
    </row>
    <row r="990" spans="1:47" x14ac:dyDescent="0.35">
      <c r="A990">
        <v>285</v>
      </c>
      <c r="B990">
        <v>146</v>
      </c>
      <c r="C990" s="12">
        <v>1791</v>
      </c>
      <c r="D990" s="12">
        <v>9</v>
      </c>
      <c r="E990" s="12">
        <v>12</v>
      </c>
      <c r="F990"/>
      <c r="G990" t="s">
        <v>51</v>
      </c>
      <c r="H990" t="s">
        <v>778</v>
      </c>
      <c r="I990" t="s">
        <v>24</v>
      </c>
      <c r="J990" s="32" t="s">
        <v>1384</v>
      </c>
      <c r="K990" t="s">
        <v>260</v>
      </c>
      <c r="L990" s="5">
        <v>27</v>
      </c>
      <c r="M990" s="5">
        <v>47</v>
      </c>
      <c r="O990" s="8">
        <v>136</v>
      </c>
      <c r="P990" s="8">
        <v>36</v>
      </c>
      <c r="Q990" s="7">
        <v>1791</v>
      </c>
      <c r="R990" s="7">
        <v>9</v>
      </c>
      <c r="S990" s="7">
        <v>12</v>
      </c>
      <c r="U990" s="31" t="s">
        <v>51</v>
      </c>
      <c r="V990" s="31" t="s">
        <v>778</v>
      </c>
      <c r="W990" s="32" t="s">
        <v>24</v>
      </c>
      <c r="X990" s="32" t="s">
        <v>1384</v>
      </c>
      <c r="Z990" s="43">
        <v>13</v>
      </c>
      <c r="AA990" s="43">
        <v>74</v>
      </c>
      <c r="AC990">
        <v>256</v>
      </c>
      <c r="AD990">
        <v>130</v>
      </c>
      <c r="AE990" s="12">
        <v>1791</v>
      </c>
      <c r="AF990" s="12">
        <v>9</v>
      </c>
      <c r="AG990" s="12">
        <v>12</v>
      </c>
      <c r="AH990" s="12">
        <v>239</v>
      </c>
      <c r="AI990"/>
      <c r="AJ990" t="s">
        <v>51</v>
      </c>
      <c r="AK990" t="s">
        <v>778</v>
      </c>
      <c r="AL990" s="32" t="s">
        <v>24</v>
      </c>
      <c r="AM990" s="32" t="s">
        <v>1384</v>
      </c>
      <c r="AN990" s="32"/>
      <c r="AO990">
        <v>3</v>
      </c>
      <c r="AP990">
        <v>77</v>
      </c>
      <c r="AR990" s="6">
        <f t="shared" si="60"/>
        <v>44.980000000000004</v>
      </c>
      <c r="AS990" s="6">
        <f t="shared" si="61"/>
        <v>-7.4788888888888865</v>
      </c>
      <c r="AT990" s="6">
        <f t="shared" si="62"/>
        <v>-3.4744444444444431</v>
      </c>
      <c r="AU990" s="6">
        <f t="shared" si="63"/>
        <v>11.223333333333334</v>
      </c>
    </row>
    <row r="991" spans="1:47" x14ac:dyDescent="0.35">
      <c r="A991">
        <v>141</v>
      </c>
      <c r="B991">
        <v>74</v>
      </c>
      <c r="C991" s="12">
        <v>1791</v>
      </c>
      <c r="D991" s="12">
        <v>9</v>
      </c>
      <c r="E991" s="12">
        <v>12</v>
      </c>
      <c r="F991"/>
      <c r="G991" t="s">
        <v>51</v>
      </c>
      <c r="H991" t="s">
        <v>106</v>
      </c>
      <c r="I991" t="s">
        <v>24</v>
      </c>
      <c r="J991" s="32" t="s">
        <v>1384</v>
      </c>
      <c r="K991" t="s">
        <v>25</v>
      </c>
      <c r="L991" s="5">
        <v>129</v>
      </c>
      <c r="M991" s="5">
        <v>10</v>
      </c>
      <c r="O991" s="8">
        <v>18</v>
      </c>
      <c r="P991" s="8">
        <v>11</v>
      </c>
      <c r="Q991" s="7">
        <v>1791</v>
      </c>
      <c r="R991" s="7">
        <v>9</v>
      </c>
      <c r="S991" s="7">
        <v>12</v>
      </c>
      <c r="U991" s="31" t="s">
        <v>51</v>
      </c>
      <c r="V991" s="31" t="s">
        <v>106</v>
      </c>
      <c r="W991" s="32" t="s">
        <v>24</v>
      </c>
      <c r="X991" s="32" t="s">
        <v>1384</v>
      </c>
      <c r="Y991" s="32" t="s">
        <v>25</v>
      </c>
      <c r="Z991" s="43">
        <v>64</v>
      </c>
      <c r="AA991" s="43">
        <v>55</v>
      </c>
      <c r="AC991">
        <v>256</v>
      </c>
      <c r="AD991">
        <v>130</v>
      </c>
      <c r="AE991" s="12">
        <v>1791</v>
      </c>
      <c r="AF991" s="12">
        <v>9</v>
      </c>
      <c r="AG991" s="12">
        <v>12</v>
      </c>
      <c r="AH991" s="12">
        <v>240</v>
      </c>
      <c r="AI991"/>
      <c r="AJ991" t="s">
        <v>51</v>
      </c>
      <c r="AK991" t="s">
        <v>106</v>
      </c>
      <c r="AL991" s="32" t="s">
        <v>24</v>
      </c>
      <c r="AM991" s="32" t="s">
        <v>1384</v>
      </c>
      <c r="AN991" s="32" t="s">
        <v>25</v>
      </c>
      <c r="AO991">
        <v>123</v>
      </c>
      <c r="AP991">
        <v>80</v>
      </c>
      <c r="AR991" s="6">
        <f t="shared" si="60"/>
        <v>317.45</v>
      </c>
      <c r="AS991" s="6">
        <f t="shared" si="61"/>
        <v>11.988888888888875</v>
      </c>
      <c r="AT991" s="6">
        <f t="shared" si="62"/>
        <v>6.4444444444444375</v>
      </c>
      <c r="AU991" s="6">
        <f t="shared" si="63"/>
        <v>-17.983333333333338</v>
      </c>
    </row>
    <row r="992" spans="1:47" x14ac:dyDescent="0.35">
      <c r="A992">
        <v>288</v>
      </c>
      <c r="B992">
        <v>147</v>
      </c>
      <c r="C992" s="12">
        <v>1791</v>
      </c>
      <c r="D992" s="12">
        <v>9</v>
      </c>
      <c r="E992" s="12">
        <v>13</v>
      </c>
      <c r="F992"/>
      <c r="G992" t="s">
        <v>567</v>
      </c>
      <c r="H992" t="s">
        <v>364</v>
      </c>
      <c r="I992" s="32" t="s">
        <v>898</v>
      </c>
      <c r="J992" s="32" t="s">
        <v>1384</v>
      </c>
      <c r="K992"/>
      <c r="L992" s="5">
        <v>945</v>
      </c>
      <c r="M992" s="5">
        <v>49</v>
      </c>
      <c r="O992" s="8">
        <v>6</v>
      </c>
      <c r="P992" s="8">
        <v>131</v>
      </c>
      <c r="Q992" s="7">
        <v>1791</v>
      </c>
      <c r="R992" s="7">
        <v>9</v>
      </c>
      <c r="S992" s="7">
        <v>14</v>
      </c>
      <c r="U992" s="31" t="s">
        <v>567</v>
      </c>
      <c r="V992" s="31" t="s">
        <v>364</v>
      </c>
      <c r="W992" s="32" t="s">
        <v>898</v>
      </c>
      <c r="X992" s="32" t="s">
        <v>1384</v>
      </c>
      <c r="Z992" s="43">
        <v>472</v>
      </c>
      <c r="AA992" s="43">
        <v>75</v>
      </c>
      <c r="AC992">
        <v>256</v>
      </c>
      <c r="AD992">
        <v>130</v>
      </c>
      <c r="AE992" s="12">
        <v>1791</v>
      </c>
      <c r="AF992" s="12">
        <v>9</v>
      </c>
      <c r="AG992" s="12">
        <v>14</v>
      </c>
      <c r="AH992" s="12">
        <v>251</v>
      </c>
      <c r="AI992"/>
      <c r="AJ992" t="s">
        <v>1322</v>
      </c>
      <c r="AK992" t="s">
        <v>364</v>
      </c>
      <c r="AL992" s="32" t="s">
        <v>898</v>
      </c>
      <c r="AM992" s="32" t="s">
        <v>1384</v>
      </c>
      <c r="AN992" s="32"/>
      <c r="AO992">
        <v>288</v>
      </c>
      <c r="AP992"/>
      <c r="AR992" s="6">
        <f t="shared" si="60"/>
        <v>1706.24</v>
      </c>
      <c r="AS992" s="6">
        <f t="shared" si="61"/>
        <v>-187.16111111111115</v>
      </c>
      <c r="AT992" s="6">
        <f t="shared" si="62"/>
        <v>-93.325555555555567</v>
      </c>
      <c r="AU992" s="6">
        <f t="shared" si="63"/>
        <v>280.74666666666667</v>
      </c>
    </row>
    <row r="993" spans="1:47" x14ac:dyDescent="0.35">
      <c r="A993">
        <v>285</v>
      </c>
      <c r="B993">
        <v>146</v>
      </c>
      <c r="C993" s="12">
        <v>1791</v>
      </c>
      <c r="D993" s="12">
        <v>9</v>
      </c>
      <c r="E993" s="12">
        <v>13</v>
      </c>
      <c r="F993"/>
      <c r="G993" t="s">
        <v>140</v>
      </c>
      <c r="H993" t="s">
        <v>364</v>
      </c>
      <c r="I993" t="s">
        <v>898</v>
      </c>
      <c r="J993" s="32" t="s">
        <v>1384</v>
      </c>
      <c r="K993"/>
      <c r="L993" s="5">
        <v>3459</v>
      </c>
      <c r="M993" s="5">
        <v>48</v>
      </c>
      <c r="O993" s="8">
        <v>29</v>
      </c>
      <c r="P993" s="8">
        <v>5</v>
      </c>
      <c r="Q993" s="7">
        <v>1791</v>
      </c>
      <c r="R993" s="7">
        <v>9</v>
      </c>
      <c r="S993" s="7">
        <v>14</v>
      </c>
      <c r="T993" s="7" t="s">
        <v>1019</v>
      </c>
      <c r="U993" s="31" t="s">
        <v>140</v>
      </c>
      <c r="V993" s="31" t="s">
        <v>364</v>
      </c>
      <c r="W993" s="32" t="s">
        <v>125</v>
      </c>
      <c r="X993" s="32" t="s">
        <v>1384</v>
      </c>
      <c r="Z993" s="43">
        <v>1729</v>
      </c>
      <c r="AA993" s="43">
        <v>25</v>
      </c>
      <c r="AC993">
        <v>256</v>
      </c>
      <c r="AD993">
        <v>130</v>
      </c>
      <c r="AE993" s="12">
        <v>1791</v>
      </c>
      <c r="AF993" s="12">
        <v>9</v>
      </c>
      <c r="AG993" s="12">
        <v>13</v>
      </c>
      <c r="AH993" s="12">
        <v>250</v>
      </c>
      <c r="AI993"/>
      <c r="AJ993" t="s">
        <v>140</v>
      </c>
      <c r="AK993" t="s">
        <v>364</v>
      </c>
      <c r="AL993" s="32" t="s">
        <v>125</v>
      </c>
      <c r="AM993" s="32" t="s">
        <v>1384</v>
      </c>
      <c r="AN993" s="32"/>
      <c r="AO993">
        <v>1440</v>
      </c>
      <c r="AP993"/>
      <c r="AR993" s="6">
        <f t="shared" si="60"/>
        <v>6628.73</v>
      </c>
      <c r="AS993" s="6">
        <f t="shared" si="61"/>
        <v>-513.37777777777819</v>
      </c>
      <c r="AT993" s="6">
        <f t="shared" si="62"/>
        <v>-256.42888888888911</v>
      </c>
      <c r="AU993" s="6">
        <f t="shared" si="63"/>
        <v>769.57666666666637</v>
      </c>
    </row>
    <row r="994" spans="1:47" x14ac:dyDescent="0.35">
      <c r="A994">
        <v>285</v>
      </c>
      <c r="B994">
        <v>146</v>
      </c>
      <c r="C994" s="12">
        <v>1791</v>
      </c>
      <c r="D994" s="12">
        <v>9</v>
      </c>
      <c r="E994" s="12">
        <v>13</v>
      </c>
      <c r="F994"/>
      <c r="G994" t="s">
        <v>130</v>
      </c>
      <c r="H994" t="s">
        <v>1179</v>
      </c>
      <c r="I994" t="s">
        <v>900</v>
      </c>
      <c r="J994" s="32" t="s">
        <v>1384</v>
      </c>
      <c r="K994"/>
      <c r="L994" s="5">
        <v>117</v>
      </c>
      <c r="M994" s="5">
        <v>33</v>
      </c>
      <c r="O994" s="8">
        <v>173</v>
      </c>
      <c r="P994" s="8">
        <v>17</v>
      </c>
      <c r="Q994" s="7">
        <v>1791</v>
      </c>
      <c r="R994" s="7">
        <v>9</v>
      </c>
      <c r="S994" s="7">
        <v>14</v>
      </c>
      <c r="U994" s="31" t="s">
        <v>45</v>
      </c>
      <c r="V994" s="31" t="s">
        <v>1179</v>
      </c>
      <c r="W994" s="32" t="s">
        <v>713</v>
      </c>
      <c r="X994" s="32" t="s">
        <v>1384</v>
      </c>
      <c r="Z994" s="43">
        <v>58</v>
      </c>
      <c r="AA994" s="43">
        <v>67</v>
      </c>
      <c r="AC994">
        <v>256</v>
      </c>
      <c r="AD994">
        <v>130</v>
      </c>
      <c r="AE994" s="12">
        <v>1791</v>
      </c>
      <c r="AF994" s="12">
        <v>9</v>
      </c>
      <c r="AG994" s="12">
        <v>14</v>
      </c>
      <c r="AH994" s="12">
        <v>251</v>
      </c>
      <c r="AI994"/>
      <c r="AJ994" t="s">
        <v>45</v>
      </c>
      <c r="AK994" t="s">
        <v>1179</v>
      </c>
      <c r="AL994" s="32" t="s">
        <v>713</v>
      </c>
      <c r="AM994" s="32" t="s">
        <v>1384</v>
      </c>
      <c r="AN994" s="32"/>
      <c r="AO994">
        <v>65</v>
      </c>
      <c r="AP994">
        <v>33</v>
      </c>
      <c r="AR994" s="6">
        <f t="shared" si="60"/>
        <v>241.32999999999998</v>
      </c>
      <c r="AS994" s="6">
        <f t="shared" si="61"/>
        <v>-10.072222222222239</v>
      </c>
      <c r="AT994" s="6">
        <f t="shared" si="62"/>
        <v>-4.7011111111111195</v>
      </c>
      <c r="AU994" s="6">
        <f t="shared" si="63"/>
        <v>15.113333333333328</v>
      </c>
    </row>
    <row r="995" spans="1:47" x14ac:dyDescent="0.35">
      <c r="A995">
        <v>284</v>
      </c>
      <c r="B995">
        <v>145</v>
      </c>
      <c r="C995" s="12">
        <v>1791</v>
      </c>
      <c r="D995" s="12">
        <v>9</v>
      </c>
      <c r="E995" s="12">
        <v>13</v>
      </c>
      <c r="F995"/>
      <c r="G995" t="s">
        <v>130</v>
      </c>
      <c r="H995" t="s">
        <v>820</v>
      </c>
      <c r="I995" t="s">
        <v>333</v>
      </c>
      <c r="J995" t="s">
        <v>1384</v>
      </c>
      <c r="K995"/>
      <c r="L995" s="5">
        <v>118</v>
      </c>
      <c r="M995" s="5">
        <v>84</v>
      </c>
      <c r="O995" s="8">
        <v>218</v>
      </c>
      <c r="P995" s="8">
        <v>70</v>
      </c>
      <c r="Q995" s="7">
        <v>1791</v>
      </c>
      <c r="R995" s="7">
        <v>9</v>
      </c>
      <c r="S995" s="7">
        <v>13</v>
      </c>
      <c r="U995" s="31" t="s">
        <v>45</v>
      </c>
      <c r="V995" s="31" t="s">
        <v>820</v>
      </c>
      <c r="W995" s="32" t="s">
        <v>333</v>
      </c>
      <c r="X995" t="s">
        <v>1384</v>
      </c>
      <c r="Z995" s="43">
        <v>59</v>
      </c>
      <c r="AA995" s="43">
        <v>43</v>
      </c>
      <c r="AC995">
        <v>256</v>
      </c>
      <c r="AD995">
        <v>130</v>
      </c>
      <c r="AE995" s="12">
        <v>1791</v>
      </c>
      <c r="AF995" s="12">
        <v>9</v>
      </c>
      <c r="AG995" s="12">
        <v>13</v>
      </c>
      <c r="AH995" s="12">
        <v>241</v>
      </c>
      <c r="AI995"/>
      <c r="AJ995" t="s">
        <v>45</v>
      </c>
      <c r="AK995" t="s">
        <v>820</v>
      </c>
      <c r="AL995" s="32" t="s">
        <v>333</v>
      </c>
      <c r="AM995" t="s">
        <v>1384</v>
      </c>
      <c r="AN995" s="32"/>
      <c r="AO995">
        <v>67</v>
      </c>
      <c r="AP995">
        <v>95</v>
      </c>
      <c r="AR995" s="6">
        <f t="shared" si="60"/>
        <v>246.22</v>
      </c>
      <c r="AS995" s="6">
        <f t="shared" si="61"/>
        <v>-9.4088888888888924</v>
      </c>
      <c r="AT995" s="6">
        <f t="shared" si="62"/>
        <v>-5.1244444444444461</v>
      </c>
      <c r="AU995" s="6">
        <f t="shared" si="63"/>
        <v>14.123333333333324</v>
      </c>
    </row>
    <row r="996" spans="1:47" x14ac:dyDescent="0.35">
      <c r="A996">
        <v>83</v>
      </c>
      <c r="B996">
        <v>45</v>
      </c>
      <c r="C996" s="12">
        <v>1791</v>
      </c>
      <c r="D996" s="12">
        <v>9</v>
      </c>
      <c r="E996" s="12">
        <v>13</v>
      </c>
      <c r="F996"/>
      <c r="G996" t="s">
        <v>337</v>
      </c>
      <c r="H996" t="s">
        <v>274</v>
      </c>
      <c r="I996" t="s">
        <v>24</v>
      </c>
      <c r="J996" s="32" t="s">
        <v>1384</v>
      </c>
      <c r="K996"/>
      <c r="L996" s="5">
        <v>146</v>
      </c>
      <c r="M996" s="5">
        <v>87</v>
      </c>
      <c r="O996" s="34">
        <v>249</v>
      </c>
      <c r="P996" s="8">
        <v>111</v>
      </c>
      <c r="Q996" s="7">
        <v>1791</v>
      </c>
      <c r="R996" s="7">
        <v>9</v>
      </c>
      <c r="S996" s="7">
        <v>13</v>
      </c>
      <c r="U996" s="31" t="s">
        <v>337</v>
      </c>
      <c r="V996" s="31" t="s">
        <v>274</v>
      </c>
      <c r="W996" s="32" t="s">
        <v>24</v>
      </c>
      <c r="X996" s="32" t="s">
        <v>1384</v>
      </c>
      <c r="Z996" s="43">
        <v>73</v>
      </c>
      <c r="AA996" s="43">
        <v>44</v>
      </c>
      <c r="AC996">
        <v>256</v>
      </c>
      <c r="AD996">
        <v>130</v>
      </c>
      <c r="AE996" s="12">
        <v>1791</v>
      </c>
      <c r="AF996" s="12">
        <v>9</v>
      </c>
      <c r="AG996" s="12">
        <v>13</v>
      </c>
      <c r="AH996" s="12">
        <v>240</v>
      </c>
      <c r="AI996"/>
      <c r="AJ996" t="s">
        <v>337</v>
      </c>
      <c r="AK996" t="s">
        <v>274</v>
      </c>
      <c r="AL996" s="32" t="s">
        <v>24</v>
      </c>
      <c r="AM996" s="32" t="s">
        <v>1384</v>
      </c>
      <c r="AN996" s="32"/>
      <c r="AO996">
        <v>39</v>
      </c>
      <c r="AP996">
        <v>65</v>
      </c>
      <c r="AR996" s="6">
        <f t="shared" si="60"/>
        <v>259.95999999999998</v>
      </c>
      <c r="AS996" s="6">
        <f t="shared" si="61"/>
        <v>-31.332222222222239</v>
      </c>
      <c r="AT996" s="6">
        <f t="shared" si="62"/>
        <v>-16.10111111111112</v>
      </c>
      <c r="AU996" s="6">
        <f t="shared" si="63"/>
        <v>47.003333333333323</v>
      </c>
    </row>
    <row r="997" spans="1:47" x14ac:dyDescent="0.35">
      <c r="A997">
        <v>285</v>
      </c>
      <c r="B997">
        <v>146</v>
      </c>
      <c r="C997" s="12">
        <v>1791</v>
      </c>
      <c r="D997" s="12">
        <v>9</v>
      </c>
      <c r="E997" s="12">
        <v>13</v>
      </c>
      <c r="F997" t="s">
        <v>73</v>
      </c>
      <c r="G997" t="s">
        <v>39</v>
      </c>
      <c r="H997" t="s">
        <v>274</v>
      </c>
      <c r="I997" t="s">
        <v>24</v>
      </c>
      <c r="J997" s="32" t="s">
        <v>1384</v>
      </c>
      <c r="K997"/>
      <c r="L997" s="5">
        <v>383</v>
      </c>
      <c r="M997" s="5">
        <v>30</v>
      </c>
      <c r="O997" s="34">
        <v>249</v>
      </c>
      <c r="P997" s="34">
        <v>127</v>
      </c>
      <c r="Q997" s="7">
        <v>1791</v>
      </c>
      <c r="R997" s="7">
        <v>9</v>
      </c>
      <c r="S997" s="7">
        <v>13</v>
      </c>
      <c r="T997" s="7" t="s">
        <v>73</v>
      </c>
      <c r="U997" s="31" t="s">
        <v>39</v>
      </c>
      <c r="V997" s="31" t="s">
        <v>274</v>
      </c>
      <c r="W997" s="32" t="s">
        <v>24</v>
      </c>
      <c r="X997" s="32" t="s">
        <v>1384</v>
      </c>
      <c r="Z997" s="43">
        <v>191</v>
      </c>
      <c r="AA997" s="43">
        <v>65</v>
      </c>
      <c r="AC997">
        <v>256</v>
      </c>
      <c r="AD997">
        <v>130</v>
      </c>
      <c r="AE997" s="12">
        <v>1791</v>
      </c>
      <c r="AF997" s="12">
        <v>9</v>
      </c>
      <c r="AG997" s="12">
        <v>13</v>
      </c>
      <c r="AH997" s="12">
        <v>241</v>
      </c>
      <c r="AI997"/>
      <c r="AJ997" t="s">
        <v>39</v>
      </c>
      <c r="AK997" t="s">
        <v>274</v>
      </c>
      <c r="AL997" s="32" t="s">
        <v>24</v>
      </c>
      <c r="AM997" s="32" t="s">
        <v>1384</v>
      </c>
      <c r="AN997" s="32"/>
      <c r="AO997">
        <v>180</v>
      </c>
      <c r="AP997"/>
      <c r="AR997" s="6">
        <f t="shared" si="60"/>
        <v>754.94999999999993</v>
      </c>
      <c r="AS997" s="6">
        <f t="shared" si="61"/>
        <v>-47.766666666666694</v>
      </c>
      <c r="AT997" s="6">
        <f t="shared" si="62"/>
        <v>-23.533333333333349</v>
      </c>
      <c r="AU997" s="6">
        <f t="shared" si="63"/>
        <v>71.649999999999977</v>
      </c>
    </row>
    <row r="998" spans="1:47" x14ac:dyDescent="0.35">
      <c r="A998">
        <v>246</v>
      </c>
      <c r="B998">
        <v>126</v>
      </c>
      <c r="C998" s="12">
        <v>1791</v>
      </c>
      <c r="D998" s="12">
        <v>9</v>
      </c>
      <c r="E998" s="12">
        <v>13</v>
      </c>
      <c r="F998"/>
      <c r="G998" t="s">
        <v>55</v>
      </c>
      <c r="H998" t="s">
        <v>833</v>
      </c>
      <c r="I998"/>
      <c r="J998" s="32"/>
      <c r="K998"/>
      <c r="L998" s="5">
        <v>105</v>
      </c>
      <c r="M998" s="5">
        <v>33</v>
      </c>
      <c r="O998" s="8">
        <v>149</v>
      </c>
      <c r="P998" s="34">
        <v>127</v>
      </c>
      <c r="Q998" s="7">
        <v>1791</v>
      </c>
      <c r="R998" s="7">
        <v>9</v>
      </c>
      <c r="S998" s="7">
        <v>13</v>
      </c>
      <c r="U998" s="31" t="s">
        <v>55</v>
      </c>
      <c r="V998" s="31" t="s">
        <v>833</v>
      </c>
      <c r="Z998" s="43">
        <v>52</v>
      </c>
      <c r="AA998" s="43">
        <v>67</v>
      </c>
      <c r="AC998">
        <v>256</v>
      </c>
      <c r="AD998">
        <v>130</v>
      </c>
      <c r="AE998" s="12">
        <v>1791</v>
      </c>
      <c r="AF998" s="12">
        <v>9</v>
      </c>
      <c r="AG998" s="12">
        <v>13</v>
      </c>
      <c r="AH998" s="12">
        <v>241</v>
      </c>
      <c r="AI998"/>
      <c r="AJ998" t="s">
        <v>55</v>
      </c>
      <c r="AK998" t="s">
        <v>833</v>
      </c>
      <c r="AL998" s="32"/>
      <c r="AM998" s="32"/>
      <c r="AN998" s="32"/>
      <c r="AO998">
        <v>75</v>
      </c>
      <c r="AP998">
        <v>96</v>
      </c>
      <c r="AR998" s="6">
        <f t="shared" si="60"/>
        <v>233.95999999999998</v>
      </c>
      <c r="AS998" s="6">
        <f t="shared" si="61"/>
        <v>-1.3477777777777948</v>
      </c>
      <c r="AT998" s="6">
        <f t="shared" si="62"/>
        <v>-0.3388888888888974</v>
      </c>
      <c r="AU998" s="6">
        <f t="shared" si="63"/>
        <v>2.0266666666666504</v>
      </c>
    </row>
    <row r="999" spans="1:47" x14ac:dyDescent="0.35">
      <c r="A999">
        <v>254</v>
      </c>
      <c r="B999">
        <v>130</v>
      </c>
      <c r="C999" s="12">
        <v>1791</v>
      </c>
      <c r="D999" s="12">
        <v>9</v>
      </c>
      <c r="E999" s="12">
        <v>13</v>
      </c>
      <c r="F999"/>
      <c r="G999" t="s">
        <v>53</v>
      </c>
      <c r="H999" t="s">
        <v>270</v>
      </c>
      <c r="I999" t="s">
        <v>24</v>
      </c>
      <c r="J999" s="32" t="s">
        <v>1384</v>
      </c>
      <c r="K999"/>
      <c r="L999" s="5">
        <v>240</v>
      </c>
      <c r="M999" s="5">
        <v>48</v>
      </c>
      <c r="O999" s="8">
        <v>18</v>
      </c>
      <c r="P999" s="8">
        <v>11</v>
      </c>
      <c r="Q999" s="7">
        <v>1790</v>
      </c>
      <c r="R999" s="7">
        <v>9</v>
      </c>
      <c r="S999" s="7">
        <v>13</v>
      </c>
      <c r="U999" s="31" t="s">
        <v>53</v>
      </c>
      <c r="V999" s="31" t="s">
        <v>270</v>
      </c>
      <c r="W999" s="31" t="s">
        <v>24</v>
      </c>
      <c r="X999" s="32" t="s">
        <v>1384</v>
      </c>
      <c r="Y999" s="32" t="s">
        <v>25</v>
      </c>
      <c r="Z999" s="43">
        <v>120</v>
      </c>
      <c r="AA999" s="43">
        <v>24</v>
      </c>
      <c r="AC999">
        <v>256</v>
      </c>
      <c r="AD999">
        <v>130</v>
      </c>
      <c r="AE999" s="12">
        <v>1791</v>
      </c>
      <c r="AF999" s="12">
        <v>9</v>
      </c>
      <c r="AG999" s="12">
        <v>13</v>
      </c>
      <c r="AH999" s="12">
        <v>242</v>
      </c>
      <c r="AI999"/>
      <c r="AJ999" t="s">
        <v>53</v>
      </c>
      <c r="AK999" t="s">
        <v>270</v>
      </c>
      <c r="AL999" s="31" t="s">
        <v>24</v>
      </c>
      <c r="AM999" s="32" t="s">
        <v>1384</v>
      </c>
      <c r="AN999" s="32" t="s">
        <v>25</v>
      </c>
      <c r="AO999">
        <v>233</v>
      </c>
      <c r="AP999">
        <v>40</v>
      </c>
      <c r="AR999" s="6">
        <f t="shared" si="60"/>
        <v>594.12</v>
      </c>
      <c r="AS999" s="6">
        <f t="shared" si="61"/>
        <v>23.573333333333341</v>
      </c>
      <c r="AT999" s="6">
        <f t="shared" si="62"/>
        <v>11.54666666666667</v>
      </c>
      <c r="AU999" s="6">
        <f t="shared" si="63"/>
        <v>-35.360000000000007</v>
      </c>
    </row>
    <row r="1000" spans="1:47" x14ac:dyDescent="0.35">
      <c r="A1000">
        <v>254</v>
      </c>
      <c r="B1000">
        <v>130</v>
      </c>
      <c r="C1000" s="12">
        <v>1791</v>
      </c>
      <c r="D1000" s="12">
        <v>9</v>
      </c>
      <c r="E1000" s="12">
        <v>14</v>
      </c>
      <c r="F1000"/>
      <c r="G1000" t="s">
        <v>140</v>
      </c>
      <c r="H1000" t="s">
        <v>141</v>
      </c>
      <c r="I1000" t="s">
        <v>24</v>
      </c>
      <c r="J1000" s="32" t="s">
        <v>1384</v>
      </c>
      <c r="K1000" t="s">
        <v>260</v>
      </c>
      <c r="L1000" s="5">
        <v>633</v>
      </c>
      <c r="M1000" s="5">
        <v>11</v>
      </c>
      <c r="O1000" s="8">
        <v>164</v>
      </c>
      <c r="P1000" s="8">
        <v>77</v>
      </c>
      <c r="Q1000" s="7">
        <v>1791</v>
      </c>
      <c r="R1000" s="7">
        <v>9</v>
      </c>
      <c r="S1000" s="7">
        <v>14</v>
      </c>
      <c r="U1000" s="31" t="s">
        <v>140</v>
      </c>
      <c r="V1000" s="31" t="s">
        <v>141</v>
      </c>
      <c r="W1000" s="32" t="s">
        <v>24</v>
      </c>
      <c r="X1000" s="32" t="s">
        <v>1384</v>
      </c>
      <c r="Y1000" s="32" t="s">
        <v>260</v>
      </c>
      <c r="Z1000" s="43">
        <v>316</v>
      </c>
      <c r="AA1000" s="43">
        <v>55</v>
      </c>
      <c r="AC1000">
        <v>256</v>
      </c>
      <c r="AD1000">
        <v>130</v>
      </c>
      <c r="AE1000" s="12">
        <v>1791</v>
      </c>
      <c r="AF1000" s="12">
        <v>9</v>
      </c>
      <c r="AG1000" s="12">
        <v>14</v>
      </c>
      <c r="AH1000" s="12">
        <v>252</v>
      </c>
      <c r="AI1000"/>
      <c r="AJ1000" t="s">
        <v>140</v>
      </c>
      <c r="AK1000" t="s">
        <v>141</v>
      </c>
      <c r="AL1000" s="32" t="s">
        <v>24</v>
      </c>
      <c r="AM1000" s="32" t="s">
        <v>1384</v>
      </c>
      <c r="AN1000" s="32" t="s">
        <v>260</v>
      </c>
      <c r="AO1000">
        <v>403</v>
      </c>
      <c r="AP1000">
        <v>48</v>
      </c>
      <c r="AR1000" s="6">
        <f t="shared" si="60"/>
        <v>1353.1399999999999</v>
      </c>
      <c r="AS1000" s="6">
        <f t="shared" si="61"/>
        <v>-31.714444444444538</v>
      </c>
      <c r="AT1000" s="6">
        <f t="shared" si="62"/>
        <v>-15.412222222222269</v>
      </c>
      <c r="AU1000" s="6">
        <f t="shared" si="63"/>
        <v>47.566666666666627</v>
      </c>
    </row>
    <row r="1001" spans="1:47" x14ac:dyDescent="0.35">
      <c r="A1001">
        <v>286</v>
      </c>
      <c r="B1001">
        <v>146</v>
      </c>
      <c r="C1001" s="12">
        <v>1791</v>
      </c>
      <c r="D1001" s="12">
        <v>9</v>
      </c>
      <c r="E1001" s="12">
        <v>14</v>
      </c>
      <c r="F1001"/>
      <c r="G1001" t="s">
        <v>140</v>
      </c>
      <c r="H1001" t="s">
        <v>141</v>
      </c>
      <c r="I1001" t="s">
        <v>24</v>
      </c>
      <c r="J1001" s="32" t="s">
        <v>1384</v>
      </c>
      <c r="K1001" t="s">
        <v>260</v>
      </c>
      <c r="L1001" s="5">
        <v>500</v>
      </c>
      <c r="M1001" s="5">
        <v>89</v>
      </c>
      <c r="O1001" s="8">
        <v>256</v>
      </c>
      <c r="P1001" s="8">
        <v>84</v>
      </c>
      <c r="Q1001" s="7">
        <v>1791</v>
      </c>
      <c r="R1001" s="7">
        <v>9</v>
      </c>
      <c r="S1001" s="7">
        <v>14</v>
      </c>
      <c r="U1001" s="31" t="s">
        <v>140</v>
      </c>
      <c r="V1001" s="31" t="s">
        <v>141</v>
      </c>
      <c r="W1001" s="32" t="s">
        <v>24</v>
      </c>
      <c r="X1001" s="32" t="s">
        <v>1384</v>
      </c>
      <c r="Y1001" s="32" t="s">
        <v>260</v>
      </c>
      <c r="Z1001" s="43">
        <v>250</v>
      </c>
      <c r="AA1001" s="43">
        <v>44</v>
      </c>
      <c r="AC1001">
        <v>256</v>
      </c>
      <c r="AD1001">
        <v>130</v>
      </c>
      <c r="AE1001" s="12">
        <v>1791</v>
      </c>
      <c r="AF1001" s="12">
        <v>9</v>
      </c>
      <c r="AG1001" s="12">
        <v>14</v>
      </c>
      <c r="AH1001" s="12">
        <v>252</v>
      </c>
      <c r="AI1001"/>
      <c r="AJ1001" t="s">
        <v>140</v>
      </c>
      <c r="AK1001" t="s">
        <v>141</v>
      </c>
      <c r="AL1001" s="32" t="s">
        <v>24</v>
      </c>
      <c r="AM1001" s="32" t="s">
        <v>1384</v>
      </c>
      <c r="AN1001" s="32" t="s">
        <v>260</v>
      </c>
      <c r="AO1001">
        <v>135</v>
      </c>
      <c r="AP1001">
        <v>23</v>
      </c>
      <c r="AR1001" s="6">
        <f t="shared" si="60"/>
        <v>886.56000000000006</v>
      </c>
      <c r="AS1001" s="6">
        <f t="shared" si="61"/>
        <v>-106.8633333333333</v>
      </c>
      <c r="AT1001" s="6">
        <f t="shared" si="62"/>
        <v>-53.876666666666651</v>
      </c>
      <c r="AU1001" s="6">
        <f t="shared" si="63"/>
        <v>160.29</v>
      </c>
    </row>
    <row r="1002" spans="1:47" x14ac:dyDescent="0.35">
      <c r="A1002">
        <v>287</v>
      </c>
      <c r="B1002">
        <v>147</v>
      </c>
      <c r="C1002" s="12">
        <v>1791</v>
      </c>
      <c r="D1002" s="12">
        <v>9</v>
      </c>
      <c r="E1002" s="12">
        <v>14</v>
      </c>
      <c r="F1002"/>
      <c r="G1002" t="s">
        <v>130</v>
      </c>
      <c r="H1002" t="s">
        <v>822</v>
      </c>
      <c r="I1002" t="s">
        <v>531</v>
      </c>
      <c r="J1002" t="s">
        <v>1384</v>
      </c>
      <c r="K1002"/>
      <c r="L1002" s="5">
        <v>108</v>
      </c>
      <c r="M1002" s="5">
        <v>25</v>
      </c>
      <c r="O1002" s="8">
        <v>256</v>
      </c>
      <c r="P1002" s="8">
        <v>130</v>
      </c>
      <c r="Q1002" s="7">
        <v>1791</v>
      </c>
      <c r="R1002" s="7">
        <v>9</v>
      </c>
      <c r="S1002" s="7">
        <v>14</v>
      </c>
      <c r="U1002" s="31" t="s">
        <v>45</v>
      </c>
      <c r="V1002" s="31" t="s">
        <v>822</v>
      </c>
      <c r="W1002" s="32" t="s">
        <v>30</v>
      </c>
      <c r="X1002" t="s">
        <v>1384</v>
      </c>
      <c r="Z1002" s="43">
        <v>54</v>
      </c>
      <c r="AA1002" s="43">
        <v>13</v>
      </c>
      <c r="AC1002">
        <v>256</v>
      </c>
      <c r="AD1002">
        <v>130</v>
      </c>
      <c r="AE1002" s="12">
        <v>1791</v>
      </c>
      <c r="AF1002" s="12">
        <v>9</v>
      </c>
      <c r="AG1002" s="12">
        <v>14</v>
      </c>
      <c r="AH1002" s="12">
        <v>252</v>
      </c>
      <c r="AI1002"/>
      <c r="AJ1002" t="s">
        <v>45</v>
      </c>
      <c r="AK1002" t="s">
        <v>822</v>
      </c>
      <c r="AL1002" s="32" t="s">
        <v>30</v>
      </c>
      <c r="AM1002" t="s">
        <v>1384</v>
      </c>
      <c r="AN1002" s="32"/>
      <c r="AO1002">
        <v>84</v>
      </c>
      <c r="AP1002">
        <v>4</v>
      </c>
      <c r="AR1002" s="6">
        <f t="shared" si="60"/>
        <v>246.42</v>
      </c>
      <c r="AS1002" s="6">
        <f t="shared" si="61"/>
        <v>1.2699999999999818</v>
      </c>
      <c r="AT1002" s="6">
        <f t="shared" si="62"/>
        <v>0.50999999999999091</v>
      </c>
      <c r="AU1002" s="6">
        <f t="shared" si="63"/>
        <v>-1.9000000000000137</v>
      </c>
    </row>
    <row r="1003" spans="1:47" x14ac:dyDescent="0.35">
      <c r="A1003">
        <v>188</v>
      </c>
      <c r="B1003">
        <v>97</v>
      </c>
      <c r="C1003" s="12">
        <v>1791</v>
      </c>
      <c r="D1003" s="12">
        <v>9</v>
      </c>
      <c r="E1003" s="12">
        <v>14</v>
      </c>
      <c r="F1003"/>
      <c r="G1003" t="s">
        <v>53</v>
      </c>
      <c r="H1003" t="s">
        <v>460</v>
      </c>
      <c r="I1003" t="s">
        <v>905</v>
      </c>
      <c r="J1003" t="s">
        <v>1384</v>
      </c>
      <c r="K1003" t="s">
        <v>906</v>
      </c>
      <c r="L1003" s="5">
        <v>445</v>
      </c>
      <c r="M1003" s="5">
        <v>71</v>
      </c>
      <c r="O1003" s="8">
        <v>256</v>
      </c>
      <c r="P1003" s="8">
        <v>130</v>
      </c>
      <c r="Q1003" s="7">
        <v>1791</v>
      </c>
      <c r="R1003" s="7">
        <v>9</v>
      </c>
      <c r="S1003" s="7">
        <v>14</v>
      </c>
      <c r="U1003" s="31" t="s">
        <v>53</v>
      </c>
      <c r="V1003" s="31" t="s">
        <v>460</v>
      </c>
      <c r="W1003" s="32" t="s">
        <v>1087</v>
      </c>
      <c r="X1003" t="s">
        <v>1384</v>
      </c>
      <c r="Z1003" s="43">
        <v>222</v>
      </c>
      <c r="AA1003" s="43">
        <v>85</v>
      </c>
      <c r="AC1003">
        <v>257</v>
      </c>
      <c r="AD1003">
        <v>131</v>
      </c>
      <c r="AE1003" s="12">
        <v>1791</v>
      </c>
      <c r="AF1003" s="12">
        <v>9</v>
      </c>
      <c r="AG1003" s="12">
        <v>14</v>
      </c>
      <c r="AH1003" s="12">
        <v>255</v>
      </c>
      <c r="AI1003"/>
      <c r="AJ1003" t="s">
        <v>53</v>
      </c>
      <c r="AK1003" t="s">
        <v>460</v>
      </c>
      <c r="AL1003" s="32" t="s">
        <v>1087</v>
      </c>
      <c r="AM1003" t="s">
        <v>1384</v>
      </c>
      <c r="AN1003" s="32"/>
      <c r="AO1003">
        <v>203</v>
      </c>
      <c r="AP1003">
        <v>60</v>
      </c>
      <c r="AR1003" s="6">
        <f t="shared" si="60"/>
        <v>872.16000000000008</v>
      </c>
      <c r="AS1003" s="6">
        <f t="shared" si="61"/>
        <v>-58.083333333333336</v>
      </c>
      <c r="AT1003" s="6">
        <f t="shared" si="62"/>
        <v>-28.896666666666668</v>
      </c>
      <c r="AU1003" s="6">
        <f t="shared" si="63"/>
        <v>87.120000000000033</v>
      </c>
    </row>
    <row r="1004" spans="1:47" x14ac:dyDescent="0.35">
      <c r="A1004">
        <v>271</v>
      </c>
      <c r="B1004">
        <v>139</v>
      </c>
      <c r="C1004" s="12">
        <v>1791</v>
      </c>
      <c r="D1004" s="12">
        <v>9</v>
      </c>
      <c r="E1004" s="12">
        <v>14</v>
      </c>
      <c r="F1004"/>
      <c r="G1004" t="s">
        <v>137</v>
      </c>
      <c r="H1004" t="s">
        <v>436</v>
      </c>
      <c r="I1004"/>
      <c r="J1004" s="32"/>
      <c r="K1004"/>
      <c r="L1004" s="5">
        <v>272</v>
      </c>
      <c r="M1004" s="5">
        <v>88</v>
      </c>
      <c r="O1004" s="8">
        <v>256</v>
      </c>
      <c r="P1004" s="8">
        <v>130</v>
      </c>
      <c r="Q1004" s="7">
        <v>1791</v>
      </c>
      <c r="R1004" s="7">
        <v>9</v>
      </c>
      <c r="S1004" s="7">
        <v>14</v>
      </c>
      <c r="U1004" s="31" t="s">
        <v>137</v>
      </c>
      <c r="V1004" s="31" t="s">
        <v>436</v>
      </c>
      <c r="Z1004" s="43">
        <v>136</v>
      </c>
      <c r="AA1004" s="43">
        <v>45</v>
      </c>
      <c r="AC1004">
        <v>256</v>
      </c>
      <c r="AD1004">
        <v>130</v>
      </c>
      <c r="AE1004" s="12">
        <v>1791</v>
      </c>
      <c r="AF1004" s="12">
        <v>9</v>
      </c>
      <c r="AG1004" s="12">
        <v>14</v>
      </c>
      <c r="AH1004" s="12">
        <v>253</v>
      </c>
      <c r="AI1004"/>
      <c r="AJ1004" t="s">
        <v>137</v>
      </c>
      <c r="AK1004" t="s">
        <v>436</v>
      </c>
      <c r="AL1004" s="32"/>
      <c r="AM1004" s="32"/>
      <c r="AN1004" s="32"/>
      <c r="AO1004">
        <v>128</v>
      </c>
      <c r="AP1004">
        <v>67</v>
      </c>
      <c r="AR1004" s="6">
        <f t="shared" si="60"/>
        <v>537.99999999999989</v>
      </c>
      <c r="AS1004" s="6">
        <f t="shared" si="61"/>
        <v>-33.768888888888945</v>
      </c>
      <c r="AT1004" s="6">
        <f t="shared" si="62"/>
        <v>-17.32444444444447</v>
      </c>
      <c r="AU1004" s="6">
        <f t="shared" si="63"/>
        <v>50.663333333333284</v>
      </c>
    </row>
    <row r="1005" spans="1:47" x14ac:dyDescent="0.35">
      <c r="A1005">
        <v>286</v>
      </c>
      <c r="B1005">
        <v>146</v>
      </c>
      <c r="C1005" s="12">
        <v>1791</v>
      </c>
      <c r="D1005" s="12">
        <v>9</v>
      </c>
      <c r="E1005" s="12">
        <v>14</v>
      </c>
      <c r="F1005"/>
      <c r="G1005" t="s">
        <v>263</v>
      </c>
      <c r="H1005" t="s">
        <v>719</v>
      </c>
      <c r="I1005" t="s">
        <v>24</v>
      </c>
      <c r="J1005" s="32" t="s">
        <v>1384</v>
      </c>
      <c r="K1005" s="32" t="s">
        <v>1156</v>
      </c>
      <c r="L1005" s="5">
        <v>744</v>
      </c>
      <c r="M1005" s="5">
        <v>56</v>
      </c>
      <c r="O1005" s="8">
        <v>257</v>
      </c>
      <c r="P1005" s="8">
        <v>130</v>
      </c>
      <c r="Q1005" s="7">
        <v>1791</v>
      </c>
      <c r="R1005" s="7">
        <v>9</v>
      </c>
      <c r="S1005" s="7">
        <v>14</v>
      </c>
      <c r="U1005" s="31" t="s">
        <v>263</v>
      </c>
      <c r="V1005" s="31" t="s">
        <v>1122</v>
      </c>
      <c r="W1005" s="32" t="s">
        <v>24</v>
      </c>
      <c r="X1005" s="32" t="s">
        <v>1384</v>
      </c>
      <c r="Y1005" s="32" t="s">
        <v>1156</v>
      </c>
      <c r="Z1005" s="43">
        <v>372</v>
      </c>
      <c r="AA1005" s="43">
        <v>29</v>
      </c>
      <c r="AC1005">
        <v>256</v>
      </c>
      <c r="AD1005">
        <v>130</v>
      </c>
      <c r="AE1005" s="12">
        <v>1791</v>
      </c>
      <c r="AF1005" s="12">
        <v>9</v>
      </c>
      <c r="AG1005" s="12">
        <v>14</v>
      </c>
      <c r="AH1005" s="12">
        <v>253</v>
      </c>
      <c r="AI1005"/>
      <c r="AJ1005" t="s">
        <v>263</v>
      </c>
      <c r="AK1005" t="s">
        <v>1122</v>
      </c>
      <c r="AL1005" s="32" t="s">
        <v>24</v>
      </c>
      <c r="AM1005" s="32" t="s">
        <v>1384</v>
      </c>
      <c r="AN1005" s="32" t="s">
        <v>1156</v>
      </c>
      <c r="AO1005">
        <v>293</v>
      </c>
      <c r="AP1005">
        <v>44</v>
      </c>
      <c r="AR1005" s="6">
        <f t="shared" si="60"/>
        <v>1410.29</v>
      </c>
      <c r="AS1005" s="6">
        <f t="shared" si="61"/>
        <v>-117.76444444444445</v>
      </c>
      <c r="AT1005" s="6">
        <f t="shared" si="62"/>
        <v>-59.162222222222226</v>
      </c>
      <c r="AU1005" s="6">
        <f t="shared" si="63"/>
        <v>176.65666666666664</v>
      </c>
    </row>
    <row r="1006" spans="1:47" x14ac:dyDescent="0.35">
      <c r="A1006"/>
      <c r="B1006"/>
      <c r="C1006" s="12"/>
      <c r="D1006" s="12"/>
      <c r="E1006" s="12"/>
      <c r="F1006"/>
      <c r="G1006"/>
      <c r="H1006"/>
      <c r="I1006"/>
      <c r="J1006" s="32"/>
      <c r="K1006"/>
      <c r="L1006" s="5"/>
      <c r="M1006" s="5"/>
      <c r="AC1006">
        <v>256</v>
      </c>
      <c r="AD1006">
        <v>130</v>
      </c>
      <c r="AE1006" s="12">
        <v>1791</v>
      </c>
      <c r="AF1006" s="12">
        <v>9</v>
      </c>
      <c r="AG1006" s="12">
        <v>14</v>
      </c>
      <c r="AH1006" s="12">
        <v>255</v>
      </c>
      <c r="AI1006"/>
      <c r="AJ1006" t="s">
        <v>47</v>
      </c>
      <c r="AK1006" t="s">
        <v>442</v>
      </c>
      <c r="AL1006" s="32"/>
      <c r="AM1006" s="32"/>
      <c r="AN1006" s="32"/>
      <c r="AO1006">
        <v>750</v>
      </c>
      <c r="AP1006">
        <v>96</v>
      </c>
      <c r="AR1006" s="6">
        <f t="shared" si="60"/>
        <v>750.96</v>
      </c>
      <c r="AS1006" s="6">
        <f t="shared" si="61"/>
        <v>333.76</v>
      </c>
      <c r="AT1006" s="6">
        <f t="shared" si="62"/>
        <v>166.88</v>
      </c>
      <c r="AU1006" s="6">
        <f t="shared" si="63"/>
        <v>-500.64</v>
      </c>
    </row>
    <row r="1007" spans="1:47" x14ac:dyDescent="0.35">
      <c r="A1007">
        <v>9</v>
      </c>
      <c r="B1007">
        <v>7</v>
      </c>
      <c r="C1007" s="12">
        <v>1791</v>
      </c>
      <c r="D1007" s="12">
        <v>9</v>
      </c>
      <c r="E1007" s="12">
        <v>14</v>
      </c>
      <c r="F1007" t="s">
        <v>50</v>
      </c>
      <c r="G1007" t="s">
        <v>101</v>
      </c>
      <c r="H1007" t="s">
        <v>364</v>
      </c>
      <c r="I1007" t="s">
        <v>903</v>
      </c>
      <c r="J1007" s="32" t="s">
        <v>1384</v>
      </c>
      <c r="K1007"/>
      <c r="L1007" s="5">
        <v>194</v>
      </c>
      <c r="M1007" s="5">
        <v>5</v>
      </c>
      <c r="O1007" s="8">
        <v>257</v>
      </c>
      <c r="P1007" s="8">
        <v>131</v>
      </c>
      <c r="Q1007" s="7">
        <v>1791</v>
      </c>
      <c r="R1007" s="7">
        <v>9</v>
      </c>
      <c r="S1007" s="7">
        <v>14</v>
      </c>
      <c r="T1007" s="7" t="s">
        <v>50</v>
      </c>
      <c r="U1007" s="31" t="s">
        <v>101</v>
      </c>
      <c r="V1007" s="31" t="s">
        <v>364</v>
      </c>
      <c r="W1007" s="32" t="s">
        <v>903</v>
      </c>
      <c r="X1007" s="32" t="s">
        <v>1384</v>
      </c>
      <c r="Z1007" s="43">
        <v>97</v>
      </c>
      <c r="AA1007" s="43">
        <v>2</v>
      </c>
      <c r="AC1007">
        <v>256</v>
      </c>
      <c r="AD1007">
        <v>130</v>
      </c>
      <c r="AE1007" s="12">
        <v>1791</v>
      </c>
      <c r="AF1007" s="12">
        <v>9</v>
      </c>
      <c r="AG1007" s="12">
        <v>14</v>
      </c>
      <c r="AH1007" s="12">
        <v>254</v>
      </c>
      <c r="AI1007" t="s">
        <v>50</v>
      </c>
      <c r="AJ1007" t="s">
        <v>101</v>
      </c>
      <c r="AK1007" t="s">
        <v>364</v>
      </c>
      <c r="AL1007" s="32" t="s">
        <v>903</v>
      </c>
      <c r="AM1007" s="32" t="s">
        <v>1384</v>
      </c>
      <c r="AN1007" s="32"/>
      <c r="AO1007">
        <v>185</v>
      </c>
      <c r="AP1007">
        <v>57</v>
      </c>
      <c r="AR1007" s="6">
        <f t="shared" si="60"/>
        <v>476.64</v>
      </c>
      <c r="AS1007" s="6">
        <f t="shared" si="61"/>
        <v>17.789999999999974</v>
      </c>
      <c r="AT1007" s="6">
        <f t="shared" si="62"/>
        <v>8.8699999999999868</v>
      </c>
      <c r="AU1007" s="6">
        <f t="shared" si="63"/>
        <v>-26.690000000000005</v>
      </c>
    </row>
    <row r="1008" spans="1:47" x14ac:dyDescent="0.35">
      <c r="A1008">
        <v>286</v>
      </c>
      <c r="B1008">
        <v>146</v>
      </c>
      <c r="C1008" s="12">
        <v>1791</v>
      </c>
      <c r="D1008" s="12">
        <v>9</v>
      </c>
      <c r="E1008" s="12">
        <v>14</v>
      </c>
      <c r="F1008"/>
      <c r="G1008" t="s">
        <v>821</v>
      </c>
      <c r="H1008" t="s">
        <v>901</v>
      </c>
      <c r="I1008" t="s">
        <v>902</v>
      </c>
      <c r="J1008" t="s">
        <v>1391</v>
      </c>
      <c r="K1008"/>
      <c r="L1008" s="5">
        <v>276</v>
      </c>
      <c r="M1008" s="5">
        <v>51</v>
      </c>
      <c r="O1008" s="34">
        <v>205</v>
      </c>
      <c r="P1008" s="8">
        <v>89</v>
      </c>
      <c r="Q1008" s="7">
        <v>1791</v>
      </c>
      <c r="R1008" s="7">
        <v>9</v>
      </c>
      <c r="S1008" s="7">
        <v>14</v>
      </c>
      <c r="U1008" s="31" t="s">
        <v>821</v>
      </c>
      <c r="V1008" s="31" t="s">
        <v>901</v>
      </c>
      <c r="W1008" s="32" t="s">
        <v>1180</v>
      </c>
      <c r="X1008" t="s">
        <v>1391</v>
      </c>
      <c r="Y1008" s="32" t="s">
        <v>25</v>
      </c>
      <c r="Z1008" s="43">
        <v>138</v>
      </c>
      <c r="AA1008" s="43">
        <v>26</v>
      </c>
      <c r="AC1008">
        <v>256</v>
      </c>
      <c r="AD1008">
        <v>130</v>
      </c>
      <c r="AE1008" s="12">
        <v>1791</v>
      </c>
      <c r="AF1008" s="12">
        <v>9</v>
      </c>
      <c r="AG1008" s="12">
        <v>14</v>
      </c>
      <c r="AH1008" s="12">
        <v>251</v>
      </c>
      <c r="AI1008"/>
      <c r="AJ1008" t="s">
        <v>821</v>
      </c>
      <c r="AK1008" t="s">
        <v>901</v>
      </c>
      <c r="AL1008" s="32" t="s">
        <v>1180</v>
      </c>
      <c r="AM1008" t="s">
        <v>1391</v>
      </c>
      <c r="AN1008" s="32" t="s">
        <v>25</v>
      </c>
      <c r="AO1008">
        <v>155</v>
      </c>
      <c r="AP1008">
        <v>32</v>
      </c>
      <c r="AR1008" s="6">
        <f t="shared" si="60"/>
        <v>570.09</v>
      </c>
      <c r="AS1008" s="6">
        <f t="shared" si="61"/>
        <v>-23.136666666666667</v>
      </c>
      <c r="AT1008" s="6">
        <f t="shared" si="62"/>
        <v>-11.823333333333332</v>
      </c>
      <c r="AU1008" s="6">
        <f t="shared" si="63"/>
        <v>34.71</v>
      </c>
    </row>
    <row r="1009" spans="1:47" x14ac:dyDescent="0.35">
      <c r="A1009">
        <v>287</v>
      </c>
      <c r="B1009">
        <v>147</v>
      </c>
      <c r="C1009" s="12">
        <v>1791</v>
      </c>
      <c r="D1009" s="12">
        <v>9</v>
      </c>
      <c r="E1009" s="12">
        <v>14</v>
      </c>
      <c r="F1009"/>
      <c r="G1009" t="s">
        <v>451</v>
      </c>
      <c r="H1009" t="s">
        <v>823</v>
      </c>
      <c r="I1009" t="s">
        <v>904</v>
      </c>
      <c r="J1009" t="s">
        <v>1384</v>
      </c>
      <c r="K1009"/>
      <c r="L1009" s="5">
        <v>166</v>
      </c>
      <c r="M1009" s="5">
        <v>60</v>
      </c>
      <c r="O1009" s="8">
        <v>234</v>
      </c>
      <c r="P1009" s="34">
        <v>105</v>
      </c>
      <c r="Q1009" s="7">
        <v>1791</v>
      </c>
      <c r="R1009" s="7">
        <v>9</v>
      </c>
      <c r="S1009" s="7">
        <v>14</v>
      </c>
      <c r="U1009" s="31" t="s">
        <v>451</v>
      </c>
      <c r="V1009" s="31" t="s">
        <v>823</v>
      </c>
      <c r="W1009" s="32" t="s">
        <v>475</v>
      </c>
      <c r="X1009" t="s">
        <v>1384</v>
      </c>
      <c r="Z1009" s="43">
        <v>83</v>
      </c>
      <c r="AA1009" s="43">
        <v>30</v>
      </c>
      <c r="AC1009">
        <v>256</v>
      </c>
      <c r="AD1009">
        <v>130</v>
      </c>
      <c r="AE1009" s="12">
        <v>1791</v>
      </c>
      <c r="AF1009" s="12">
        <v>9</v>
      </c>
      <c r="AG1009" s="12">
        <v>14</v>
      </c>
      <c r="AH1009" s="12">
        <v>254</v>
      </c>
      <c r="AI1009"/>
      <c r="AJ1009" t="s">
        <v>451</v>
      </c>
      <c r="AK1009" t="s">
        <v>823</v>
      </c>
      <c r="AL1009" s="32" t="s">
        <v>475</v>
      </c>
      <c r="AM1009" t="s">
        <v>1384</v>
      </c>
      <c r="AN1009" s="32"/>
      <c r="AO1009">
        <v>96</v>
      </c>
      <c r="AP1009">
        <v>97</v>
      </c>
      <c r="AR1009" s="6">
        <f t="shared" si="60"/>
        <v>346.87</v>
      </c>
      <c r="AS1009" s="6">
        <f t="shared" si="61"/>
        <v>-12.435555555555572</v>
      </c>
      <c r="AT1009" s="6">
        <f t="shared" si="62"/>
        <v>-6.5177777777777859</v>
      </c>
      <c r="AU1009" s="6">
        <f t="shared" si="63"/>
        <v>18.653333333333336</v>
      </c>
    </row>
    <row r="1010" spans="1:47" x14ac:dyDescent="0.35">
      <c r="A1010">
        <v>247</v>
      </c>
      <c r="B1010">
        <v>127</v>
      </c>
      <c r="C1010" s="12">
        <v>1791</v>
      </c>
      <c r="D1010" s="12">
        <v>9</v>
      </c>
      <c r="E1010" s="12">
        <v>14</v>
      </c>
      <c r="F1010"/>
      <c r="G1010" t="s">
        <v>39</v>
      </c>
      <c r="H1010" t="s">
        <v>532</v>
      </c>
      <c r="I1010" t="s">
        <v>905</v>
      </c>
      <c r="J1010" t="s">
        <v>1384</v>
      </c>
      <c r="K1010" t="s">
        <v>906</v>
      </c>
      <c r="L1010" s="5">
        <v>63</v>
      </c>
      <c r="M1010" s="5">
        <v>15</v>
      </c>
      <c r="O1010" s="8">
        <v>235</v>
      </c>
      <c r="P1010" s="8">
        <v>119</v>
      </c>
      <c r="Q1010" s="7">
        <v>1791</v>
      </c>
      <c r="R1010" s="7">
        <v>9</v>
      </c>
      <c r="S1010" s="7">
        <v>14</v>
      </c>
      <c r="U1010" s="31" t="s">
        <v>39</v>
      </c>
      <c r="V1010" s="31" t="s">
        <v>532</v>
      </c>
      <c r="W1010" s="32" t="s">
        <v>1087</v>
      </c>
      <c r="X1010" t="s">
        <v>1384</v>
      </c>
      <c r="Y1010" t="s">
        <v>906</v>
      </c>
      <c r="Z1010" s="43">
        <v>31</v>
      </c>
      <c r="AA1010" s="43">
        <v>58</v>
      </c>
      <c r="AC1010">
        <v>256</v>
      </c>
      <c r="AD1010">
        <v>130</v>
      </c>
      <c r="AE1010" s="12">
        <v>1791</v>
      </c>
      <c r="AF1010" s="12">
        <v>9</v>
      </c>
      <c r="AG1010" s="12">
        <v>14</v>
      </c>
      <c r="AH1010" s="12">
        <v>255</v>
      </c>
      <c r="AI1010"/>
      <c r="AJ1010" t="s">
        <v>39</v>
      </c>
      <c r="AK1010" t="s">
        <v>532</v>
      </c>
      <c r="AL1010" s="32" t="s">
        <v>1087</v>
      </c>
      <c r="AM1010" t="s">
        <v>1384</v>
      </c>
      <c r="AN1010" t="s">
        <v>906</v>
      </c>
      <c r="AO1010">
        <v>24</v>
      </c>
      <c r="AP1010">
        <v>58</v>
      </c>
      <c r="AR1010" s="6">
        <f t="shared" si="60"/>
        <v>119.31</v>
      </c>
      <c r="AS1010" s="6">
        <f t="shared" si="61"/>
        <v>-10.123333333333337</v>
      </c>
      <c r="AT1010" s="6">
        <f t="shared" si="62"/>
        <v>-4.6366666666666685</v>
      </c>
      <c r="AU1010" s="6">
        <f t="shared" si="63"/>
        <v>15.189999999999996</v>
      </c>
    </row>
    <row r="1011" spans="1:47" x14ac:dyDescent="0.35">
      <c r="A1011">
        <v>287</v>
      </c>
      <c r="B1011">
        <v>147</v>
      </c>
      <c r="C1011" s="12">
        <v>1791</v>
      </c>
      <c r="D1011" s="12">
        <v>9</v>
      </c>
      <c r="E1011" s="12">
        <v>14</v>
      </c>
      <c r="F1011"/>
      <c r="G1011" t="s">
        <v>64</v>
      </c>
      <c r="H1011" t="s">
        <v>65</v>
      </c>
      <c r="I1011" t="s">
        <v>24</v>
      </c>
      <c r="J1011" s="32" t="s">
        <v>1384</v>
      </c>
      <c r="K1011" t="s">
        <v>25</v>
      </c>
      <c r="L1011" s="5">
        <v>2789</v>
      </c>
      <c r="M1011" s="5">
        <v>31</v>
      </c>
      <c r="O1011" s="8">
        <v>214</v>
      </c>
      <c r="Q1011" s="7">
        <v>1791</v>
      </c>
      <c r="R1011" s="7">
        <v>9</v>
      </c>
      <c r="S1011" s="7">
        <v>14</v>
      </c>
      <c r="U1011" s="31" t="s">
        <v>64</v>
      </c>
      <c r="V1011" s="31" t="s">
        <v>1054</v>
      </c>
      <c r="W1011" s="32" t="s">
        <v>24</v>
      </c>
      <c r="X1011" s="32" t="s">
        <v>1384</v>
      </c>
      <c r="Y1011" s="32" t="s">
        <v>25</v>
      </c>
      <c r="Z1011" s="44">
        <v>1394</v>
      </c>
      <c r="AA1011" s="44">
        <v>66</v>
      </c>
      <c r="AC1011">
        <v>256</v>
      </c>
      <c r="AD1011">
        <v>130</v>
      </c>
      <c r="AE1011" s="12">
        <v>1791</v>
      </c>
      <c r="AF1011" s="12">
        <v>9</v>
      </c>
      <c r="AG1011" s="12">
        <v>14</v>
      </c>
      <c r="AH1011" s="12">
        <v>253</v>
      </c>
      <c r="AI1011"/>
      <c r="AJ1011" t="s">
        <v>64</v>
      </c>
      <c r="AK1011" t="s">
        <v>65</v>
      </c>
      <c r="AL1011" s="32" t="s">
        <v>24</v>
      </c>
      <c r="AM1011" s="32" t="s">
        <v>1384</v>
      </c>
      <c r="AN1011" s="32" t="s">
        <v>25</v>
      </c>
      <c r="AO1011">
        <v>1968</v>
      </c>
      <c r="AP1011">
        <v>15</v>
      </c>
      <c r="AR1011" s="6">
        <f t="shared" si="60"/>
        <v>6152.119999999999</v>
      </c>
      <c r="AS1011" s="6">
        <f t="shared" si="61"/>
        <v>-55.034444444445</v>
      </c>
      <c r="AT1011" s="6">
        <f t="shared" si="62"/>
        <v>-27.172222222222498</v>
      </c>
      <c r="AU1011" s="6">
        <f t="shared" si="63"/>
        <v>82.556666666666018</v>
      </c>
    </row>
    <row r="1012" spans="1:47" x14ac:dyDescent="0.35">
      <c r="A1012">
        <v>290</v>
      </c>
      <c r="B1012">
        <v>148</v>
      </c>
      <c r="C1012" s="12">
        <v>1791</v>
      </c>
      <c r="D1012" s="12">
        <v>9</v>
      </c>
      <c r="E1012" s="12">
        <v>14</v>
      </c>
      <c r="F1012"/>
      <c r="G1012" t="s">
        <v>570</v>
      </c>
      <c r="H1012" t="s">
        <v>176</v>
      </c>
      <c r="I1012" t="s">
        <v>24</v>
      </c>
      <c r="J1012" s="32" t="s">
        <v>1384</v>
      </c>
      <c r="K1012"/>
      <c r="L1012" s="5">
        <v>1506</v>
      </c>
      <c r="M1012" s="5">
        <v>49</v>
      </c>
      <c r="O1012" s="34">
        <v>249</v>
      </c>
      <c r="P1012" s="8">
        <v>120</v>
      </c>
      <c r="Q1012" s="7">
        <v>1791</v>
      </c>
      <c r="R1012" s="7">
        <v>9</v>
      </c>
      <c r="S1012" s="7">
        <v>14</v>
      </c>
      <c r="U1012" s="31" t="s">
        <v>570</v>
      </c>
      <c r="V1012" s="31" t="s">
        <v>176</v>
      </c>
      <c r="W1012" s="32" t="s">
        <v>24</v>
      </c>
      <c r="X1012" s="32" t="s">
        <v>1384</v>
      </c>
      <c r="Z1012" s="43">
        <v>753</v>
      </c>
      <c r="AA1012" s="43">
        <v>24</v>
      </c>
      <c r="AC1012">
        <v>256</v>
      </c>
      <c r="AD1012">
        <v>130</v>
      </c>
      <c r="AE1012" s="12">
        <v>1791</v>
      </c>
      <c r="AF1012" s="12">
        <v>9</v>
      </c>
      <c r="AG1012" s="12">
        <v>14</v>
      </c>
      <c r="AH1012" s="12">
        <v>254</v>
      </c>
      <c r="AI1012"/>
      <c r="AJ1012" t="s">
        <v>570</v>
      </c>
      <c r="AK1012" t="s">
        <v>176</v>
      </c>
      <c r="AL1012" s="32" t="s">
        <v>24</v>
      </c>
      <c r="AM1012" s="32" t="s">
        <v>1384</v>
      </c>
      <c r="AN1012" s="32"/>
      <c r="AO1012">
        <v>406</v>
      </c>
      <c r="AP1012">
        <v>74</v>
      </c>
      <c r="AR1012" s="6">
        <f t="shared" si="60"/>
        <v>2666.4699999999993</v>
      </c>
      <c r="AS1012" s="6">
        <f t="shared" si="61"/>
        <v>-321.3922222222227</v>
      </c>
      <c r="AT1012" s="6">
        <f t="shared" si="62"/>
        <v>-160.94111111111135</v>
      </c>
      <c r="AU1012" s="6">
        <f t="shared" si="63"/>
        <v>482.08333333333303</v>
      </c>
    </row>
    <row r="1013" spans="1:47" x14ac:dyDescent="0.35">
      <c r="A1013"/>
      <c r="B1013"/>
      <c r="C1013" s="12"/>
      <c r="D1013" s="12"/>
      <c r="E1013" s="12"/>
      <c r="F1013"/>
      <c r="G1013"/>
      <c r="H1013"/>
      <c r="I1013"/>
      <c r="J1013" s="32"/>
      <c r="K1013"/>
      <c r="L1013" s="5"/>
      <c r="M1013" s="5"/>
      <c r="O1013" s="34"/>
      <c r="AC1013">
        <v>256</v>
      </c>
      <c r="AD1013">
        <v>130</v>
      </c>
      <c r="AE1013" s="12">
        <v>1791</v>
      </c>
      <c r="AF1013" s="12">
        <v>9</v>
      </c>
      <c r="AG1013" s="12">
        <v>14</v>
      </c>
      <c r="AH1013" s="12">
        <v>248</v>
      </c>
      <c r="AI1013"/>
      <c r="AJ1013" t="s">
        <v>45</v>
      </c>
      <c r="AK1013" t="s">
        <v>1178</v>
      </c>
      <c r="AL1013" s="32" t="s">
        <v>1423</v>
      </c>
      <c r="AM1013" s="32" t="s">
        <v>1424</v>
      </c>
      <c r="AN1013" s="32"/>
      <c r="AO1013"/>
      <c r="AP1013"/>
      <c r="AR1013" s="6">
        <f t="shared" si="60"/>
        <v>0</v>
      </c>
      <c r="AS1013" s="6">
        <f t="shared" si="61"/>
        <v>0</v>
      </c>
      <c r="AT1013" s="6">
        <f t="shared" si="62"/>
        <v>0</v>
      </c>
      <c r="AU1013" s="6">
        <f t="shared" si="63"/>
        <v>0</v>
      </c>
    </row>
    <row r="1014" spans="1:47" x14ac:dyDescent="0.35">
      <c r="A1014">
        <v>289</v>
      </c>
      <c r="B1014">
        <v>148</v>
      </c>
      <c r="C1014" s="12">
        <v>1791</v>
      </c>
      <c r="D1014" s="12">
        <v>9</v>
      </c>
      <c r="E1014" s="12">
        <v>15</v>
      </c>
      <c r="F1014"/>
      <c r="G1014" t="s">
        <v>830</v>
      </c>
      <c r="H1014" t="s">
        <v>832</v>
      </c>
      <c r="I1014" t="s">
        <v>910</v>
      </c>
      <c r="J1014" t="s">
        <v>1384</v>
      </c>
      <c r="K1014" t="s">
        <v>519</v>
      </c>
      <c r="L1014" s="5">
        <v>1485</v>
      </c>
      <c r="M1014" s="5">
        <v>5</v>
      </c>
      <c r="O1014" s="8">
        <v>257</v>
      </c>
      <c r="P1014" s="34">
        <v>127</v>
      </c>
      <c r="Q1014" s="7">
        <v>1791</v>
      </c>
      <c r="R1014" s="7">
        <v>9</v>
      </c>
      <c r="S1014" s="7">
        <v>15</v>
      </c>
      <c r="U1014" s="31" t="s">
        <v>830</v>
      </c>
      <c r="V1014" s="31" t="s">
        <v>832</v>
      </c>
      <c r="W1014" s="32" t="s">
        <v>655</v>
      </c>
      <c r="X1014" t="s">
        <v>1384</v>
      </c>
      <c r="Y1014" s="32" t="s">
        <v>519</v>
      </c>
      <c r="Z1014" s="43">
        <v>742</v>
      </c>
      <c r="AA1014" s="43">
        <v>53</v>
      </c>
      <c r="AC1014">
        <v>257</v>
      </c>
      <c r="AD1014">
        <v>131</v>
      </c>
      <c r="AE1014" s="12">
        <v>1791</v>
      </c>
      <c r="AF1014" s="12">
        <v>9</v>
      </c>
      <c r="AG1014" s="12">
        <v>15</v>
      </c>
      <c r="AH1014" s="12">
        <v>260</v>
      </c>
      <c r="AI1014"/>
      <c r="AJ1014" t="s">
        <v>830</v>
      </c>
      <c r="AK1014" t="s">
        <v>832</v>
      </c>
      <c r="AL1014" s="32" t="s">
        <v>655</v>
      </c>
      <c r="AM1014" t="s">
        <v>1384</v>
      </c>
      <c r="AN1014" s="32" t="s">
        <v>519</v>
      </c>
      <c r="AO1014">
        <v>400</v>
      </c>
      <c r="AP1014">
        <v>95</v>
      </c>
      <c r="AR1014" s="6">
        <f t="shared" si="60"/>
        <v>2628.53</v>
      </c>
      <c r="AS1014" s="6">
        <f t="shared" si="61"/>
        <v>-316.81444444444452</v>
      </c>
      <c r="AT1014" s="6">
        <f t="shared" si="62"/>
        <v>-157.93222222222226</v>
      </c>
      <c r="AU1014" s="6">
        <f t="shared" si="63"/>
        <v>475.22666666666674</v>
      </c>
    </row>
    <row r="1015" spans="1:47" x14ac:dyDescent="0.35">
      <c r="A1015">
        <v>290</v>
      </c>
      <c r="B1015">
        <v>148</v>
      </c>
      <c r="C1015" s="12">
        <v>1791</v>
      </c>
      <c r="D1015" s="12">
        <v>9</v>
      </c>
      <c r="E1015" s="12">
        <v>15</v>
      </c>
      <c r="F1015"/>
      <c r="G1015" t="s">
        <v>827</v>
      </c>
      <c r="H1015" t="s">
        <v>828</v>
      </c>
      <c r="I1015" t="s">
        <v>24</v>
      </c>
      <c r="J1015" s="32" t="s">
        <v>1384</v>
      </c>
      <c r="K1015"/>
      <c r="L1015" s="5">
        <v>773</v>
      </c>
      <c r="M1015" s="5">
        <v>89</v>
      </c>
      <c r="O1015" s="8">
        <v>257</v>
      </c>
      <c r="P1015" s="8">
        <v>131</v>
      </c>
      <c r="Q1015" s="7">
        <v>1791</v>
      </c>
      <c r="R1015" s="7">
        <v>9</v>
      </c>
      <c r="S1015" s="7">
        <v>15</v>
      </c>
      <c r="U1015" s="31" t="s">
        <v>827</v>
      </c>
      <c r="V1015" s="31" t="s">
        <v>828</v>
      </c>
      <c r="W1015" s="32" t="s">
        <v>24</v>
      </c>
      <c r="X1015" s="32" t="s">
        <v>1384</v>
      </c>
      <c r="Z1015" s="43">
        <v>386</v>
      </c>
      <c r="AA1015" s="43">
        <v>94</v>
      </c>
      <c r="AC1015">
        <v>257</v>
      </c>
      <c r="AD1015">
        <v>131</v>
      </c>
      <c r="AE1015" s="12">
        <v>1791</v>
      </c>
      <c r="AF1015" s="12">
        <v>9</v>
      </c>
      <c r="AG1015" s="12">
        <v>15</v>
      </c>
      <c r="AH1015" s="12">
        <v>258</v>
      </c>
      <c r="AI1015"/>
      <c r="AJ1015" t="s">
        <v>827</v>
      </c>
      <c r="AK1015" t="s">
        <v>828</v>
      </c>
      <c r="AL1015" s="32" t="s">
        <v>24</v>
      </c>
      <c r="AM1015" s="32" t="s">
        <v>1384</v>
      </c>
      <c r="AN1015" s="32"/>
      <c r="AO1015">
        <v>416</v>
      </c>
      <c r="AP1015">
        <v>92</v>
      </c>
      <c r="AR1015" s="6">
        <f t="shared" si="60"/>
        <v>1577.75</v>
      </c>
      <c r="AS1015" s="6">
        <f t="shared" si="61"/>
        <v>-72.667777777777829</v>
      </c>
      <c r="AT1015" s="6">
        <f t="shared" si="62"/>
        <v>-36.278888888888915</v>
      </c>
      <c r="AU1015" s="6">
        <f t="shared" si="63"/>
        <v>108.99666666666663</v>
      </c>
    </row>
    <row r="1016" spans="1:47" x14ac:dyDescent="0.35">
      <c r="A1016"/>
      <c r="B1016"/>
      <c r="C1016" s="12"/>
      <c r="D1016" s="12"/>
      <c r="E1016" s="12"/>
      <c r="F1016"/>
      <c r="G1016"/>
      <c r="H1016"/>
      <c r="I1016"/>
      <c r="J1016" s="32"/>
      <c r="K1016"/>
      <c r="L1016" s="5"/>
      <c r="M1016" s="5"/>
      <c r="AC1016">
        <v>257</v>
      </c>
      <c r="AD1016">
        <v>131</v>
      </c>
      <c r="AE1016" s="12">
        <v>1791</v>
      </c>
      <c r="AF1016" s="12">
        <v>9</v>
      </c>
      <c r="AG1016" s="12">
        <v>15</v>
      </c>
      <c r="AH1016" s="12">
        <v>256</v>
      </c>
      <c r="AI1016"/>
      <c r="AJ1016" t="s">
        <v>45</v>
      </c>
      <c r="AK1016" t="s">
        <v>760</v>
      </c>
      <c r="AL1016" s="32"/>
      <c r="AM1016" s="32"/>
      <c r="AN1016" s="32"/>
      <c r="AO1016">
        <v>341</v>
      </c>
      <c r="AP1016">
        <v>92</v>
      </c>
      <c r="AR1016" s="6">
        <f t="shared" si="60"/>
        <v>341.92</v>
      </c>
      <c r="AS1016" s="6">
        <f t="shared" si="61"/>
        <v>151.96444444444444</v>
      </c>
      <c r="AT1016" s="6">
        <f t="shared" si="62"/>
        <v>75.982222222222219</v>
      </c>
      <c r="AU1016" s="6">
        <f t="shared" si="63"/>
        <v>-227.94666666666666</v>
      </c>
    </row>
    <row r="1017" spans="1:47" x14ac:dyDescent="0.35">
      <c r="A1017">
        <v>160</v>
      </c>
      <c r="B1017">
        <v>83</v>
      </c>
      <c r="C1017" s="12">
        <v>1791</v>
      </c>
      <c r="D1017" s="12">
        <v>9</v>
      </c>
      <c r="E1017" s="12">
        <v>15</v>
      </c>
      <c r="F1017"/>
      <c r="G1017" t="s">
        <v>36</v>
      </c>
      <c r="H1017" t="s">
        <v>909</v>
      </c>
      <c r="I1017"/>
      <c r="J1017" s="32"/>
      <c r="K1017"/>
      <c r="L1017" s="5">
        <v>926</v>
      </c>
      <c r="M1017" s="5">
        <v>15</v>
      </c>
      <c r="O1017" s="8">
        <v>258</v>
      </c>
      <c r="P1017" s="8">
        <v>131</v>
      </c>
      <c r="Q1017" s="7">
        <v>1791</v>
      </c>
      <c r="R1017" s="7">
        <v>9</v>
      </c>
      <c r="S1017" s="7">
        <v>15</v>
      </c>
      <c r="U1017" s="31" t="s">
        <v>36</v>
      </c>
      <c r="V1017" s="31" t="s">
        <v>1181</v>
      </c>
      <c r="Z1017" s="43">
        <v>463</v>
      </c>
      <c r="AA1017" s="43">
        <v>8</v>
      </c>
      <c r="AC1017">
        <v>257</v>
      </c>
      <c r="AD1017">
        <v>131</v>
      </c>
      <c r="AE1017" s="12">
        <v>1791</v>
      </c>
      <c r="AF1017" s="12">
        <v>9</v>
      </c>
      <c r="AG1017" s="12">
        <v>15</v>
      </c>
      <c r="AH1017" s="12">
        <v>259</v>
      </c>
      <c r="AI1017"/>
      <c r="AJ1017" t="s">
        <v>36</v>
      </c>
      <c r="AK1017" t="s">
        <v>1181</v>
      </c>
      <c r="AL1017" s="32"/>
      <c r="AM1017" s="32"/>
      <c r="AN1017" s="32"/>
      <c r="AO1017">
        <v>519</v>
      </c>
      <c r="AP1017">
        <v>5</v>
      </c>
      <c r="AR1017" s="6">
        <f t="shared" si="60"/>
        <v>1908.28</v>
      </c>
      <c r="AS1017" s="6">
        <f t="shared" si="61"/>
        <v>-78.025555555555599</v>
      </c>
      <c r="AT1017" s="6">
        <f t="shared" si="62"/>
        <v>-39.087777777777795</v>
      </c>
      <c r="AU1017" s="6">
        <f t="shared" si="63"/>
        <v>117.04333333333325</v>
      </c>
    </row>
    <row r="1018" spans="1:47" x14ac:dyDescent="0.35">
      <c r="A1018"/>
      <c r="B1018"/>
      <c r="C1018" s="12"/>
      <c r="D1018" s="12"/>
      <c r="E1018" s="12"/>
      <c r="F1018"/>
      <c r="G1018"/>
      <c r="H1018"/>
      <c r="I1018"/>
      <c r="J1018" s="32"/>
      <c r="K1018"/>
      <c r="L1018" s="5"/>
      <c r="M1018" s="5"/>
      <c r="AC1018">
        <v>257</v>
      </c>
      <c r="AD1018">
        <v>131</v>
      </c>
      <c r="AE1018" s="12">
        <v>1791</v>
      </c>
      <c r="AF1018" s="12">
        <v>9</v>
      </c>
      <c r="AG1018" s="12">
        <v>15</v>
      </c>
      <c r="AH1018" s="12">
        <v>259</v>
      </c>
      <c r="AI1018"/>
      <c r="AJ1018" t="s">
        <v>147</v>
      </c>
      <c r="AK1018" t="s">
        <v>687</v>
      </c>
      <c r="AL1018" s="32"/>
      <c r="AM1018" s="32"/>
      <c r="AN1018" s="32"/>
      <c r="AO1018">
        <v>115</v>
      </c>
      <c r="AP1018"/>
      <c r="AR1018" s="6">
        <f t="shared" si="60"/>
        <v>115</v>
      </c>
      <c r="AS1018" s="6">
        <f t="shared" si="61"/>
        <v>51.111111111111107</v>
      </c>
      <c r="AT1018" s="6">
        <f t="shared" si="62"/>
        <v>25.555555555555554</v>
      </c>
      <c r="AU1018" s="6">
        <f t="shared" si="63"/>
        <v>-76.666666666666671</v>
      </c>
    </row>
    <row r="1019" spans="1:47" x14ac:dyDescent="0.35">
      <c r="A1019">
        <v>289</v>
      </c>
      <c r="B1019">
        <v>148</v>
      </c>
      <c r="C1019" s="12">
        <v>1791</v>
      </c>
      <c r="D1019" s="12">
        <v>9</v>
      </c>
      <c r="E1019" s="12">
        <v>15</v>
      </c>
      <c r="F1019"/>
      <c r="G1019" t="s">
        <v>45</v>
      </c>
      <c r="H1019" t="s">
        <v>588</v>
      </c>
      <c r="I1019" t="s">
        <v>24</v>
      </c>
      <c r="J1019" s="32" t="s">
        <v>1384</v>
      </c>
      <c r="K1019"/>
      <c r="L1019" s="5">
        <v>307</v>
      </c>
      <c r="M1019" s="5">
        <v>48</v>
      </c>
      <c r="O1019" s="8">
        <v>258</v>
      </c>
      <c r="P1019" s="8">
        <v>131</v>
      </c>
      <c r="Q1019" s="7">
        <v>1791</v>
      </c>
      <c r="R1019" s="7">
        <v>9</v>
      </c>
      <c r="S1019" s="7">
        <v>15</v>
      </c>
      <c r="U1019" s="31" t="s">
        <v>45</v>
      </c>
      <c r="V1019" s="31" t="s">
        <v>588</v>
      </c>
      <c r="W1019" s="32" t="s">
        <v>24</v>
      </c>
      <c r="X1019" s="32" t="s">
        <v>1384</v>
      </c>
      <c r="Z1019" s="43">
        <v>153</v>
      </c>
      <c r="AA1019" s="43">
        <v>74</v>
      </c>
      <c r="AC1019">
        <v>257</v>
      </c>
      <c r="AD1019">
        <v>131</v>
      </c>
      <c r="AE1019" s="12">
        <v>1791</v>
      </c>
      <c r="AF1019" s="12">
        <v>9</v>
      </c>
      <c r="AG1019" s="12">
        <v>15</v>
      </c>
      <c r="AH1019" s="12">
        <v>259</v>
      </c>
      <c r="AI1019"/>
      <c r="AJ1019" t="s">
        <v>45</v>
      </c>
      <c r="AK1019" t="s">
        <v>588</v>
      </c>
      <c r="AL1019" s="32" t="s">
        <v>24</v>
      </c>
      <c r="AM1019" s="32" t="s">
        <v>1384</v>
      </c>
      <c r="AN1019" s="32"/>
      <c r="AO1019">
        <v>123</v>
      </c>
      <c r="AP1019">
        <v>27</v>
      </c>
      <c r="AR1019" s="6">
        <f t="shared" si="60"/>
        <v>584.49</v>
      </c>
      <c r="AS1019" s="6">
        <f t="shared" si="61"/>
        <v>-47.706666666666685</v>
      </c>
      <c r="AT1019" s="6">
        <f t="shared" si="62"/>
        <v>-23.593333333333344</v>
      </c>
      <c r="AU1019" s="6">
        <f t="shared" si="63"/>
        <v>71.559999999999988</v>
      </c>
    </row>
    <row r="1020" spans="1:47" x14ac:dyDescent="0.35">
      <c r="A1020">
        <v>290</v>
      </c>
      <c r="B1020">
        <v>148</v>
      </c>
      <c r="C1020" s="12">
        <v>1791</v>
      </c>
      <c r="D1020" s="12">
        <v>9</v>
      </c>
      <c r="E1020" s="12">
        <v>15</v>
      </c>
      <c r="F1020"/>
      <c r="G1020" t="s">
        <v>139</v>
      </c>
      <c r="H1020" t="s">
        <v>829</v>
      </c>
      <c r="I1020" t="s">
        <v>908</v>
      </c>
      <c r="J1020" s="32" t="s">
        <v>1384</v>
      </c>
      <c r="K1020"/>
      <c r="L1020" s="5">
        <v>91</v>
      </c>
      <c r="M1020" s="5">
        <v>80</v>
      </c>
      <c r="O1020" s="8">
        <v>258</v>
      </c>
      <c r="P1020" s="8">
        <v>131</v>
      </c>
      <c r="Q1020" s="7">
        <v>1791</v>
      </c>
      <c r="R1020" s="7">
        <v>9</v>
      </c>
      <c r="S1020" s="7">
        <v>15</v>
      </c>
      <c r="U1020" s="31" t="s">
        <v>139</v>
      </c>
      <c r="V1020" s="31" t="s">
        <v>829</v>
      </c>
      <c r="W1020" s="32" t="s">
        <v>908</v>
      </c>
      <c r="X1020" s="32" t="s">
        <v>1384</v>
      </c>
      <c r="Z1020" s="43">
        <v>45</v>
      </c>
      <c r="AA1020" s="43">
        <v>90</v>
      </c>
      <c r="AC1020">
        <v>257</v>
      </c>
      <c r="AD1020">
        <v>131</v>
      </c>
      <c r="AE1020" s="12">
        <v>1791</v>
      </c>
      <c r="AF1020" s="12">
        <v>9</v>
      </c>
      <c r="AG1020" s="12">
        <v>15</v>
      </c>
      <c r="AH1020" s="12">
        <v>258</v>
      </c>
      <c r="AI1020"/>
      <c r="AJ1020" t="s">
        <v>139</v>
      </c>
      <c r="AK1020" t="s">
        <v>829</v>
      </c>
      <c r="AL1020" s="32" t="s">
        <v>908</v>
      </c>
      <c r="AM1020" s="32" t="s">
        <v>1384</v>
      </c>
      <c r="AN1020" s="32"/>
      <c r="AO1020">
        <v>83</v>
      </c>
      <c r="AP1020">
        <v>64</v>
      </c>
      <c r="AR1020" s="6">
        <f t="shared" si="60"/>
        <v>221.34</v>
      </c>
      <c r="AS1020" s="6">
        <f t="shared" si="61"/>
        <v>6.573333333333335</v>
      </c>
      <c r="AT1020" s="6">
        <f t="shared" si="62"/>
        <v>3.3866666666666676</v>
      </c>
      <c r="AU1020" s="6">
        <f t="shared" si="63"/>
        <v>-9.86</v>
      </c>
    </row>
    <row r="1021" spans="1:47" x14ac:dyDescent="0.35">
      <c r="A1021">
        <v>288</v>
      </c>
      <c r="B1021">
        <v>147</v>
      </c>
      <c r="C1021" s="12">
        <v>1791</v>
      </c>
      <c r="D1021" s="12">
        <v>9</v>
      </c>
      <c r="E1021" s="12">
        <v>15</v>
      </c>
      <c r="F1021"/>
      <c r="G1021" t="s">
        <v>99</v>
      </c>
      <c r="H1021" t="s">
        <v>395</v>
      </c>
      <c r="I1021" t="s">
        <v>24</v>
      </c>
      <c r="J1021" s="32" t="s">
        <v>1384</v>
      </c>
      <c r="K1021" t="s">
        <v>25</v>
      </c>
      <c r="L1021" s="5">
        <v>27</v>
      </c>
      <c r="M1021" s="5">
        <v>74</v>
      </c>
      <c r="O1021" s="8">
        <v>258</v>
      </c>
      <c r="P1021" s="8">
        <v>131</v>
      </c>
      <c r="Q1021" s="7">
        <v>1791</v>
      </c>
      <c r="R1021" s="7">
        <v>9</v>
      </c>
      <c r="S1021" s="7">
        <v>15</v>
      </c>
      <c r="U1021" s="31" t="s">
        <v>99</v>
      </c>
      <c r="V1021" s="31" t="s">
        <v>395</v>
      </c>
      <c r="W1021" s="32" t="s">
        <v>24</v>
      </c>
      <c r="X1021" s="32" t="s">
        <v>1384</v>
      </c>
      <c r="Y1021" s="32" t="s">
        <v>25</v>
      </c>
      <c r="Z1021" s="43">
        <v>13</v>
      </c>
      <c r="AA1021" s="43">
        <v>87</v>
      </c>
      <c r="AC1021">
        <v>257</v>
      </c>
      <c r="AD1021">
        <v>131</v>
      </c>
      <c r="AE1021" s="12">
        <v>1791</v>
      </c>
      <c r="AF1021" s="12">
        <v>9</v>
      </c>
      <c r="AG1021" s="12">
        <v>15</v>
      </c>
      <c r="AH1021" s="12">
        <v>260</v>
      </c>
      <c r="AI1021"/>
      <c r="AJ1021" t="s">
        <v>99</v>
      </c>
      <c r="AK1021" t="s">
        <v>395</v>
      </c>
      <c r="AL1021" s="32" t="s">
        <v>24</v>
      </c>
      <c r="AM1021" s="32" t="s">
        <v>1384</v>
      </c>
      <c r="AN1021" s="32" t="s">
        <v>25</v>
      </c>
      <c r="AO1021">
        <v>22</v>
      </c>
      <c r="AP1021">
        <v>80</v>
      </c>
      <c r="AR1021" s="6">
        <f t="shared" si="60"/>
        <v>64.41</v>
      </c>
      <c r="AS1021" s="6">
        <f t="shared" si="61"/>
        <v>0.88666666666666516</v>
      </c>
      <c r="AT1021" s="6">
        <f t="shared" si="62"/>
        <v>0.57333333333333258</v>
      </c>
      <c r="AU1021" s="6">
        <f t="shared" si="63"/>
        <v>-1.3300000000000012</v>
      </c>
    </row>
    <row r="1022" spans="1:47" x14ac:dyDescent="0.35">
      <c r="A1022">
        <v>289</v>
      </c>
      <c r="B1022">
        <v>148</v>
      </c>
      <c r="C1022" s="12">
        <v>1791</v>
      </c>
      <c r="D1022" s="12">
        <v>9</v>
      </c>
      <c r="E1022" s="12">
        <v>15</v>
      </c>
      <c r="F1022"/>
      <c r="G1022" t="s">
        <v>137</v>
      </c>
      <c r="H1022" t="s">
        <v>826</v>
      </c>
      <c r="I1022" t="s">
        <v>907</v>
      </c>
      <c r="J1022" s="32" t="s">
        <v>1388</v>
      </c>
      <c r="K1022"/>
      <c r="L1022" s="5">
        <v>20</v>
      </c>
      <c r="M1022" s="5"/>
      <c r="O1022" s="8">
        <v>259</v>
      </c>
      <c r="P1022" s="8">
        <v>131</v>
      </c>
      <c r="Q1022" s="7">
        <v>1791</v>
      </c>
      <c r="R1022" s="7">
        <v>9</v>
      </c>
      <c r="S1022" s="7">
        <v>15</v>
      </c>
      <c r="U1022" s="31" t="s">
        <v>137</v>
      </c>
      <c r="V1022" s="31" t="s">
        <v>826</v>
      </c>
      <c r="W1022" s="32" t="s">
        <v>1140</v>
      </c>
      <c r="X1022" s="32" t="s">
        <v>1388</v>
      </c>
      <c r="Z1022" s="43">
        <v>10</v>
      </c>
      <c r="AC1022">
        <v>257</v>
      </c>
      <c r="AD1022">
        <v>131</v>
      </c>
      <c r="AE1022" s="12">
        <v>1791</v>
      </c>
      <c r="AF1022" s="12">
        <v>9</v>
      </c>
      <c r="AG1022" s="12">
        <v>15</v>
      </c>
      <c r="AH1022" s="12">
        <v>257</v>
      </c>
      <c r="AI1022"/>
      <c r="AJ1022" t="s">
        <v>137</v>
      </c>
      <c r="AK1022" t="s">
        <v>826</v>
      </c>
      <c r="AL1022" s="32" t="s">
        <v>1140</v>
      </c>
      <c r="AM1022" s="32" t="s">
        <v>1388</v>
      </c>
      <c r="AN1022" s="32"/>
      <c r="AO1022">
        <v>17</v>
      </c>
      <c r="AP1022">
        <v>6</v>
      </c>
      <c r="AR1022" s="6">
        <f t="shared" si="60"/>
        <v>47.06</v>
      </c>
      <c r="AS1022" s="6">
        <f t="shared" si="61"/>
        <v>0.91555555555555657</v>
      </c>
      <c r="AT1022" s="6">
        <f t="shared" si="62"/>
        <v>0.45777777777777828</v>
      </c>
      <c r="AU1022" s="6">
        <f t="shared" si="63"/>
        <v>-1.3733333333333326</v>
      </c>
    </row>
    <row r="1023" spans="1:47" x14ac:dyDescent="0.35">
      <c r="A1023">
        <v>288</v>
      </c>
      <c r="B1023">
        <v>147</v>
      </c>
      <c r="C1023" s="12">
        <v>1791</v>
      </c>
      <c r="D1023" s="12">
        <v>9</v>
      </c>
      <c r="E1023" s="12">
        <v>15</v>
      </c>
      <c r="F1023"/>
      <c r="G1023" s="38" t="s">
        <v>265</v>
      </c>
      <c r="H1023" s="38" t="s">
        <v>437</v>
      </c>
      <c r="I1023" t="s">
        <v>24</v>
      </c>
      <c r="J1023" s="32" t="s">
        <v>1384</v>
      </c>
      <c r="K1023" t="s">
        <v>25</v>
      </c>
      <c r="L1023" s="5">
        <v>984</v>
      </c>
      <c r="M1023" s="5">
        <v>76</v>
      </c>
      <c r="O1023" s="8">
        <v>261</v>
      </c>
      <c r="P1023" s="8">
        <v>134</v>
      </c>
      <c r="Q1023" s="7">
        <v>1791</v>
      </c>
      <c r="R1023" s="7">
        <v>9</v>
      </c>
      <c r="S1023" s="7">
        <v>15</v>
      </c>
      <c r="U1023" s="69" t="s">
        <v>1183</v>
      </c>
      <c r="W1023" s="32" t="s">
        <v>24</v>
      </c>
      <c r="X1023" s="32" t="s">
        <v>1384</v>
      </c>
      <c r="Y1023" s="32" t="s">
        <v>25</v>
      </c>
      <c r="Z1023" s="43">
        <v>492</v>
      </c>
      <c r="AA1023" s="43">
        <v>38</v>
      </c>
      <c r="AC1023">
        <v>257</v>
      </c>
      <c r="AD1023">
        <v>131</v>
      </c>
      <c r="AE1023" s="12">
        <v>1791</v>
      </c>
      <c r="AF1023" s="12">
        <v>9</v>
      </c>
      <c r="AG1023" s="12">
        <v>15</v>
      </c>
      <c r="AH1023" s="12">
        <v>258</v>
      </c>
      <c r="AI1023"/>
      <c r="AJ1023" s="38" t="s">
        <v>1323</v>
      </c>
      <c r="AK1023"/>
      <c r="AL1023" s="32" t="s">
        <v>24</v>
      </c>
      <c r="AM1023" s="32" t="s">
        <v>1384</v>
      </c>
      <c r="AN1023" s="32" t="s">
        <v>25</v>
      </c>
      <c r="AO1023">
        <v>369</v>
      </c>
      <c r="AP1023">
        <v>50</v>
      </c>
      <c r="AR1023" s="6">
        <f t="shared" si="60"/>
        <v>1846.64</v>
      </c>
      <c r="AS1023" s="6">
        <f t="shared" si="61"/>
        <v>-164.03111111111116</v>
      </c>
      <c r="AT1023" s="6">
        <f t="shared" si="62"/>
        <v>-82.395555555555589</v>
      </c>
      <c r="AU1023" s="6">
        <f t="shared" si="63"/>
        <v>246.04666666666662</v>
      </c>
    </row>
    <row r="1024" spans="1:47" x14ac:dyDescent="0.35">
      <c r="A1024">
        <v>287</v>
      </c>
      <c r="B1024">
        <v>147</v>
      </c>
      <c r="C1024" s="12">
        <v>1791</v>
      </c>
      <c r="D1024" s="12">
        <v>9</v>
      </c>
      <c r="E1024" s="12">
        <v>15</v>
      </c>
      <c r="F1024"/>
      <c r="G1024" t="s">
        <v>39</v>
      </c>
      <c r="H1024" t="s">
        <v>825</v>
      </c>
      <c r="I1024" t="s">
        <v>905</v>
      </c>
      <c r="J1024" t="s">
        <v>1384</v>
      </c>
      <c r="K1024" t="s">
        <v>906</v>
      </c>
      <c r="L1024" s="5">
        <v>435</v>
      </c>
      <c r="M1024" s="5">
        <v>4</v>
      </c>
      <c r="O1024" s="8">
        <v>259</v>
      </c>
      <c r="P1024" s="8">
        <v>133</v>
      </c>
      <c r="Q1024" s="7">
        <v>1791</v>
      </c>
      <c r="R1024" s="7">
        <v>9</v>
      </c>
      <c r="S1024" s="7">
        <v>15</v>
      </c>
      <c r="U1024" s="31" t="s">
        <v>39</v>
      </c>
      <c r="V1024" s="31" t="s">
        <v>825</v>
      </c>
      <c r="W1024" s="32" t="s">
        <v>1087</v>
      </c>
      <c r="X1024" t="s">
        <v>1384</v>
      </c>
      <c r="Y1024" t="s">
        <v>906</v>
      </c>
      <c r="Z1024" s="43">
        <v>217</v>
      </c>
      <c r="AA1024" s="43">
        <v>52</v>
      </c>
      <c r="AC1024">
        <v>257</v>
      </c>
      <c r="AD1024">
        <v>131</v>
      </c>
      <c r="AE1024" s="12">
        <v>1791</v>
      </c>
      <c r="AF1024" s="12">
        <v>9</v>
      </c>
      <c r="AG1024" s="12">
        <v>15</v>
      </c>
      <c r="AH1024" s="12">
        <v>256</v>
      </c>
      <c r="AI1024"/>
      <c r="AJ1024" t="s">
        <v>39</v>
      </c>
      <c r="AK1024" t="s">
        <v>825</v>
      </c>
      <c r="AL1024" s="32" t="s">
        <v>1087</v>
      </c>
      <c r="AM1024" t="s">
        <v>1384</v>
      </c>
      <c r="AN1024" t="s">
        <v>906</v>
      </c>
      <c r="AO1024">
        <v>195</v>
      </c>
      <c r="AP1024">
        <v>98</v>
      </c>
      <c r="AR1024" s="6">
        <f t="shared" si="60"/>
        <v>848.54</v>
      </c>
      <c r="AS1024" s="6">
        <f t="shared" si="61"/>
        <v>-57.911111111111133</v>
      </c>
      <c r="AT1024" s="6">
        <f t="shared" si="62"/>
        <v>-28.475555555555566</v>
      </c>
      <c r="AU1024" s="6">
        <f t="shared" si="63"/>
        <v>86.866666666666632</v>
      </c>
    </row>
    <row r="1025" spans="1:47" x14ac:dyDescent="0.35">
      <c r="A1025">
        <v>164</v>
      </c>
      <c r="B1025">
        <v>85</v>
      </c>
      <c r="C1025" s="12">
        <v>1791</v>
      </c>
      <c r="D1025" s="12">
        <v>9</v>
      </c>
      <c r="E1025" s="12">
        <v>15</v>
      </c>
      <c r="F1025"/>
      <c r="G1025" t="s">
        <v>824</v>
      </c>
      <c r="H1025" t="s">
        <v>299</v>
      </c>
      <c r="I1025" t="s">
        <v>172</v>
      </c>
      <c r="J1025" s="32" t="s">
        <v>1388</v>
      </c>
      <c r="K1025"/>
      <c r="L1025" s="5">
        <v>303</v>
      </c>
      <c r="M1025" s="5">
        <v>89</v>
      </c>
      <c r="O1025" s="8">
        <v>259</v>
      </c>
      <c r="P1025" s="8">
        <v>133</v>
      </c>
      <c r="Q1025" s="7">
        <v>1791</v>
      </c>
      <c r="R1025" s="7">
        <v>9</v>
      </c>
      <c r="S1025" s="7">
        <v>15</v>
      </c>
      <c r="U1025" s="31" t="s">
        <v>1182</v>
      </c>
      <c r="V1025" s="31" t="s">
        <v>299</v>
      </c>
      <c r="W1025" s="32" t="s">
        <v>172</v>
      </c>
      <c r="X1025" s="32" t="s">
        <v>1388</v>
      </c>
      <c r="Z1025" s="43">
        <v>151</v>
      </c>
      <c r="AA1025" s="43">
        <v>95</v>
      </c>
      <c r="AC1025">
        <v>257</v>
      </c>
      <c r="AD1025">
        <v>131</v>
      </c>
      <c r="AE1025" s="12">
        <v>1791</v>
      </c>
      <c r="AF1025" s="12">
        <v>9</v>
      </c>
      <c r="AG1025" s="12">
        <v>15</v>
      </c>
      <c r="AH1025" s="12">
        <v>256</v>
      </c>
      <c r="AI1025"/>
      <c r="AJ1025" t="s">
        <v>1182</v>
      </c>
      <c r="AK1025" t="s">
        <v>299</v>
      </c>
      <c r="AL1025" s="32" t="s">
        <v>172</v>
      </c>
      <c r="AM1025" s="32" t="s">
        <v>1388</v>
      </c>
      <c r="AN1025" s="32"/>
      <c r="AO1025">
        <v>198</v>
      </c>
      <c r="AP1025">
        <v>80</v>
      </c>
      <c r="AR1025" s="6">
        <f t="shared" si="60"/>
        <v>654.63999999999987</v>
      </c>
      <c r="AS1025" s="6">
        <f t="shared" si="61"/>
        <v>-12.93888888888894</v>
      </c>
      <c r="AT1025" s="6">
        <f t="shared" si="62"/>
        <v>-6.4144444444444693</v>
      </c>
      <c r="AU1025" s="6">
        <f t="shared" si="63"/>
        <v>19.413333333333281</v>
      </c>
    </row>
    <row r="1026" spans="1:47" x14ac:dyDescent="0.35">
      <c r="A1026">
        <v>291</v>
      </c>
      <c r="B1026">
        <v>149</v>
      </c>
      <c r="C1026" s="12">
        <v>1791</v>
      </c>
      <c r="D1026" s="12">
        <v>9</v>
      </c>
      <c r="E1026" s="12">
        <v>15</v>
      </c>
      <c r="F1026"/>
      <c r="G1026" t="s">
        <v>39</v>
      </c>
      <c r="H1026" t="s">
        <v>666</v>
      </c>
      <c r="I1026" t="s">
        <v>24</v>
      </c>
      <c r="J1026" s="32" t="s">
        <v>1384</v>
      </c>
      <c r="K1026" t="s">
        <v>25</v>
      </c>
      <c r="L1026" s="5">
        <v>63</v>
      </c>
      <c r="M1026" s="5">
        <v>33</v>
      </c>
      <c r="O1026" s="8">
        <v>177</v>
      </c>
      <c r="P1026" s="8">
        <v>133</v>
      </c>
      <c r="Q1026" s="7">
        <v>1791</v>
      </c>
      <c r="R1026" s="7">
        <v>9</v>
      </c>
      <c r="S1026" s="7">
        <v>15</v>
      </c>
      <c r="U1026" s="31" t="s">
        <v>39</v>
      </c>
      <c r="V1026" s="31" t="s">
        <v>666</v>
      </c>
      <c r="W1026" s="31" t="s">
        <v>24</v>
      </c>
      <c r="X1026" s="32" t="s">
        <v>1384</v>
      </c>
      <c r="Z1026" s="43">
        <v>31</v>
      </c>
      <c r="AA1026" s="43">
        <v>67</v>
      </c>
      <c r="AC1026">
        <v>257</v>
      </c>
      <c r="AD1026">
        <v>131</v>
      </c>
      <c r="AE1026" s="12">
        <v>1791</v>
      </c>
      <c r="AF1026" s="12">
        <v>9</v>
      </c>
      <c r="AG1026" s="12">
        <v>15</v>
      </c>
      <c r="AH1026" s="12">
        <v>257</v>
      </c>
      <c r="AI1026"/>
      <c r="AJ1026" t="s">
        <v>39</v>
      </c>
      <c r="AK1026" t="s">
        <v>666</v>
      </c>
      <c r="AL1026" s="31" t="s">
        <v>24</v>
      </c>
      <c r="AM1026" s="32" t="s">
        <v>1384</v>
      </c>
      <c r="AN1026" s="32"/>
      <c r="AO1026">
        <v>38</v>
      </c>
      <c r="AP1026">
        <v>77</v>
      </c>
      <c r="AR1026" s="6">
        <f t="shared" si="60"/>
        <v>133.77000000000001</v>
      </c>
      <c r="AS1026" s="6">
        <f t="shared" si="61"/>
        <v>-3.8766666666666669</v>
      </c>
      <c r="AT1026" s="6">
        <f t="shared" si="62"/>
        <v>-1.6033333333333335</v>
      </c>
      <c r="AU1026" s="6">
        <f t="shared" si="63"/>
        <v>5.8200000000000038</v>
      </c>
    </row>
    <row r="1027" spans="1:47" x14ac:dyDescent="0.35">
      <c r="A1027">
        <v>254</v>
      </c>
      <c r="B1027">
        <v>130</v>
      </c>
      <c r="C1027" s="12">
        <v>1791</v>
      </c>
      <c r="D1027" s="12">
        <v>9</v>
      </c>
      <c r="E1027" s="12">
        <v>16</v>
      </c>
      <c r="F1027"/>
      <c r="G1027" t="s">
        <v>409</v>
      </c>
      <c r="H1027" t="s">
        <v>772</v>
      </c>
      <c r="I1027" t="s">
        <v>912</v>
      </c>
      <c r="J1027" s="32" t="s">
        <v>1384</v>
      </c>
      <c r="K1027"/>
      <c r="L1027" s="5">
        <v>397</v>
      </c>
      <c r="M1027" s="5">
        <v>72</v>
      </c>
      <c r="O1027" s="8">
        <v>262</v>
      </c>
      <c r="P1027" s="8">
        <v>134</v>
      </c>
      <c r="Q1027" s="7">
        <v>1791</v>
      </c>
      <c r="R1027" s="7">
        <v>9</v>
      </c>
      <c r="S1027" s="7">
        <v>16</v>
      </c>
      <c r="U1027" s="31" t="s">
        <v>409</v>
      </c>
      <c r="V1027" s="31" t="s">
        <v>772</v>
      </c>
      <c r="W1027" s="32" t="s">
        <v>912</v>
      </c>
      <c r="X1027" s="32" t="s">
        <v>1384</v>
      </c>
      <c r="Z1027" s="43">
        <v>198</v>
      </c>
      <c r="AA1027" s="43">
        <v>86</v>
      </c>
      <c r="AC1027">
        <v>257</v>
      </c>
      <c r="AD1027">
        <v>131</v>
      </c>
      <c r="AE1027" s="12">
        <v>1791</v>
      </c>
      <c r="AF1027" s="12">
        <v>9</v>
      </c>
      <c r="AG1027" s="12">
        <v>16</v>
      </c>
      <c r="AH1027" s="12">
        <v>262</v>
      </c>
      <c r="AI1027"/>
      <c r="AJ1027" t="s">
        <v>409</v>
      </c>
      <c r="AK1027" t="s">
        <v>772</v>
      </c>
      <c r="AL1027" s="32" t="s">
        <v>912</v>
      </c>
      <c r="AM1027" s="32" t="s">
        <v>1384</v>
      </c>
      <c r="AN1027" s="32"/>
      <c r="AO1027">
        <v>107</v>
      </c>
      <c r="AP1027">
        <v>37</v>
      </c>
      <c r="AR1027" s="6">
        <f t="shared" si="60"/>
        <v>703.95</v>
      </c>
      <c r="AS1027" s="6">
        <f t="shared" si="61"/>
        <v>-84.853333333333325</v>
      </c>
      <c r="AT1027" s="6">
        <f t="shared" si="62"/>
        <v>-42.286666666666662</v>
      </c>
      <c r="AU1027" s="6">
        <f t="shared" si="63"/>
        <v>127.28</v>
      </c>
    </row>
    <row r="1028" spans="1:47" x14ac:dyDescent="0.35">
      <c r="A1028">
        <v>252</v>
      </c>
      <c r="B1028">
        <v>129</v>
      </c>
      <c r="C1028" s="12">
        <v>1791</v>
      </c>
      <c r="D1028" s="12">
        <v>9</v>
      </c>
      <c r="E1028" s="12">
        <v>16</v>
      </c>
      <c r="F1028"/>
      <c r="G1028" t="s">
        <v>55</v>
      </c>
      <c r="H1028" t="s">
        <v>221</v>
      </c>
      <c r="I1028" t="s">
        <v>24</v>
      </c>
      <c r="J1028" s="32" t="s">
        <v>1384</v>
      </c>
      <c r="K1028" t="s">
        <v>260</v>
      </c>
      <c r="L1028" s="5">
        <v>1012</v>
      </c>
      <c r="M1028" s="5"/>
      <c r="O1028" s="8">
        <v>281</v>
      </c>
      <c r="P1028" s="8">
        <v>134</v>
      </c>
      <c r="Q1028" s="7">
        <v>1791</v>
      </c>
      <c r="R1028" s="7">
        <v>9</v>
      </c>
      <c r="S1028" s="7">
        <v>16</v>
      </c>
      <c r="U1028" s="31" t="s">
        <v>55</v>
      </c>
      <c r="V1028" s="31" t="s">
        <v>221</v>
      </c>
      <c r="W1028" s="32" t="s">
        <v>24</v>
      </c>
      <c r="X1028" s="32" t="s">
        <v>1384</v>
      </c>
      <c r="Y1028" s="32" t="s">
        <v>260</v>
      </c>
      <c r="Z1028" s="43">
        <v>506</v>
      </c>
      <c r="AA1028" s="43">
        <v>34</v>
      </c>
      <c r="AC1028">
        <v>257</v>
      </c>
      <c r="AD1028">
        <v>131</v>
      </c>
      <c r="AE1028" s="12">
        <v>1791</v>
      </c>
      <c r="AF1028" s="12">
        <v>9</v>
      </c>
      <c r="AG1028" s="12">
        <v>16</v>
      </c>
      <c r="AH1028" s="12">
        <v>266</v>
      </c>
      <c r="AI1028"/>
      <c r="AJ1028" t="s">
        <v>55</v>
      </c>
      <c r="AK1028" t="s">
        <v>221</v>
      </c>
      <c r="AL1028" s="32" t="s">
        <v>24</v>
      </c>
      <c r="AM1028" s="32" t="s">
        <v>1384</v>
      </c>
      <c r="AN1028" s="32" t="s">
        <v>260</v>
      </c>
      <c r="AO1028">
        <v>801</v>
      </c>
      <c r="AP1028">
        <v>40</v>
      </c>
      <c r="AR1028" s="6">
        <f t="shared" ref="AR1028:AR1091" si="64">+L1028+M1028/100+Z1028+AA1028/100+AO1028+AP1028/100</f>
        <v>2319.7400000000002</v>
      </c>
      <c r="AS1028" s="6">
        <f t="shared" ref="AS1028:AS1091" si="65">+(4/9)*AR1028-L1028-M1028/100</f>
        <v>18.995555555555711</v>
      </c>
      <c r="AT1028" s="6">
        <f t="shared" ref="AT1028:AT1091" si="66">+(2/9)*AR1028-Z1028-M1028/100</f>
        <v>9.4977777777778556</v>
      </c>
      <c r="AU1028" s="6">
        <f t="shared" ref="AU1028:AU1091" si="67">+(3/9)*AR1028-AO1028-AP1028/100</f>
        <v>-28.153333333333329</v>
      </c>
    </row>
    <row r="1029" spans="1:47" x14ac:dyDescent="0.35">
      <c r="A1029">
        <v>290</v>
      </c>
      <c r="B1029">
        <v>148</v>
      </c>
      <c r="C1029" s="12">
        <v>1791</v>
      </c>
      <c r="D1029" s="12">
        <v>9</v>
      </c>
      <c r="E1029" s="12">
        <v>16</v>
      </c>
      <c r="F1029"/>
      <c r="G1029" t="s">
        <v>140</v>
      </c>
      <c r="H1029" t="s">
        <v>141</v>
      </c>
      <c r="I1029" t="s">
        <v>24</v>
      </c>
      <c r="J1029" s="32" t="s">
        <v>1384</v>
      </c>
      <c r="K1029" t="s">
        <v>260</v>
      </c>
      <c r="L1029" s="5">
        <v>754</v>
      </c>
      <c r="M1029" s="5">
        <v>85</v>
      </c>
      <c r="O1029" s="8">
        <v>281</v>
      </c>
      <c r="P1029" s="8">
        <v>144</v>
      </c>
      <c r="Q1029" s="7">
        <v>1791</v>
      </c>
      <c r="R1029" s="7">
        <v>9</v>
      </c>
      <c r="S1029" s="7">
        <v>16</v>
      </c>
      <c r="U1029" s="31" t="s">
        <v>140</v>
      </c>
      <c r="V1029" s="31" t="s">
        <v>141</v>
      </c>
      <c r="W1029" s="32" t="s">
        <v>24</v>
      </c>
      <c r="X1029" s="32" t="s">
        <v>1384</v>
      </c>
      <c r="Y1029" s="32" t="s">
        <v>260</v>
      </c>
      <c r="Z1029" s="43">
        <v>377</v>
      </c>
      <c r="AA1029" s="43">
        <v>43</v>
      </c>
      <c r="AC1029">
        <v>257</v>
      </c>
      <c r="AD1029">
        <v>131</v>
      </c>
      <c r="AE1029" s="12">
        <v>1791</v>
      </c>
      <c r="AF1029" s="12">
        <v>9</v>
      </c>
      <c r="AG1029" s="12">
        <v>16</v>
      </c>
      <c r="AH1029" s="12">
        <v>261</v>
      </c>
      <c r="AI1029"/>
      <c r="AJ1029" t="s">
        <v>140</v>
      </c>
      <c r="AK1029" t="s">
        <v>141</v>
      </c>
      <c r="AL1029" s="32" t="s">
        <v>24</v>
      </c>
      <c r="AM1029" s="32" t="s">
        <v>1384</v>
      </c>
      <c r="AN1029" s="32" t="s">
        <v>260</v>
      </c>
      <c r="AO1029">
        <v>540</v>
      </c>
      <c r="AP1029">
        <v>23</v>
      </c>
      <c r="AR1029" s="6">
        <f t="shared" si="64"/>
        <v>1672.51</v>
      </c>
      <c r="AS1029" s="6">
        <f t="shared" si="65"/>
        <v>-11.512222222222226</v>
      </c>
      <c r="AT1029" s="6">
        <f t="shared" si="66"/>
        <v>-6.1811111111111128</v>
      </c>
      <c r="AU1029" s="6">
        <f t="shared" si="67"/>
        <v>17.27333333333333</v>
      </c>
    </row>
    <row r="1030" spans="1:47" x14ac:dyDescent="0.35">
      <c r="A1030">
        <v>6</v>
      </c>
      <c r="B1030">
        <v>5</v>
      </c>
      <c r="C1030" s="12">
        <v>1791</v>
      </c>
      <c r="D1030" s="12">
        <v>9</v>
      </c>
      <c r="E1030" s="12">
        <v>16</v>
      </c>
      <c r="F1030"/>
      <c r="G1030" t="s">
        <v>831</v>
      </c>
      <c r="H1030" t="s">
        <v>209</v>
      </c>
      <c r="I1030" t="s">
        <v>24</v>
      </c>
      <c r="J1030" s="32" t="s">
        <v>1384</v>
      </c>
      <c r="K1030" t="s">
        <v>25</v>
      </c>
      <c r="L1030" s="5">
        <v>35</v>
      </c>
      <c r="M1030" s="5">
        <v>1</v>
      </c>
      <c r="O1030" s="8">
        <v>96</v>
      </c>
      <c r="P1030" s="8">
        <v>144</v>
      </c>
      <c r="Q1030" s="7">
        <v>1791</v>
      </c>
      <c r="R1030" s="7">
        <v>9</v>
      </c>
      <c r="S1030" s="7">
        <v>16</v>
      </c>
      <c r="U1030" s="31" t="s">
        <v>831</v>
      </c>
      <c r="V1030" s="31" t="s">
        <v>209</v>
      </c>
      <c r="W1030" s="32" t="s">
        <v>24</v>
      </c>
      <c r="X1030" s="32" t="s">
        <v>1384</v>
      </c>
      <c r="Y1030" s="32" t="s">
        <v>25</v>
      </c>
      <c r="Z1030" s="43">
        <v>17</v>
      </c>
      <c r="AA1030" s="43">
        <v>50</v>
      </c>
      <c r="AC1030">
        <v>257</v>
      </c>
      <c r="AD1030">
        <v>131</v>
      </c>
      <c r="AE1030" s="12">
        <v>1791</v>
      </c>
      <c r="AF1030" s="12">
        <v>9</v>
      </c>
      <c r="AG1030" s="12">
        <v>16</v>
      </c>
      <c r="AH1030" s="12">
        <v>260</v>
      </c>
      <c r="AI1030"/>
      <c r="AJ1030" t="s">
        <v>831</v>
      </c>
      <c r="AK1030" t="s">
        <v>209</v>
      </c>
      <c r="AL1030" s="32" t="s">
        <v>24</v>
      </c>
      <c r="AM1030" s="32" t="s">
        <v>1384</v>
      </c>
      <c r="AN1030" s="32" t="s">
        <v>25</v>
      </c>
      <c r="AO1030">
        <v>24</v>
      </c>
      <c r="AP1030">
        <v>96</v>
      </c>
      <c r="AR1030" s="6">
        <f t="shared" si="64"/>
        <v>77.469999999999985</v>
      </c>
      <c r="AS1030" s="6">
        <f t="shared" si="65"/>
        <v>-0.57888888888889967</v>
      </c>
      <c r="AT1030" s="6">
        <f t="shared" si="66"/>
        <v>0.20555555555555016</v>
      </c>
      <c r="AU1030" s="6">
        <f t="shared" si="67"/>
        <v>0.86333333333332707</v>
      </c>
    </row>
    <row r="1031" spans="1:47" x14ac:dyDescent="0.35">
      <c r="A1031">
        <v>291</v>
      </c>
      <c r="B1031">
        <v>149</v>
      </c>
      <c r="C1031" s="12">
        <v>1791</v>
      </c>
      <c r="D1031" s="12">
        <v>9</v>
      </c>
      <c r="E1031" s="12">
        <v>16</v>
      </c>
      <c r="F1031" t="s">
        <v>73</v>
      </c>
      <c r="G1031" t="s">
        <v>45</v>
      </c>
      <c r="H1031" t="s">
        <v>72</v>
      </c>
      <c r="I1031" t="s">
        <v>74</v>
      </c>
      <c r="J1031" t="s">
        <v>1384</v>
      </c>
      <c r="K1031" s="32" t="s">
        <v>25</v>
      </c>
      <c r="L1031" s="5">
        <v>334</v>
      </c>
      <c r="M1031" s="5">
        <v>97</v>
      </c>
      <c r="O1031" s="8">
        <v>189</v>
      </c>
      <c r="P1031" s="8">
        <v>50</v>
      </c>
      <c r="Q1031" s="7">
        <v>1791</v>
      </c>
      <c r="R1031" s="7">
        <v>9</v>
      </c>
      <c r="S1031" s="7">
        <v>16</v>
      </c>
      <c r="U1031" s="31" t="s">
        <v>45</v>
      </c>
      <c r="V1031" s="31" t="s">
        <v>72</v>
      </c>
      <c r="W1031" s="32" t="s">
        <v>572</v>
      </c>
      <c r="X1031" t="s">
        <v>1384</v>
      </c>
      <c r="Y1031" s="32" t="s">
        <v>25</v>
      </c>
      <c r="Z1031" s="43">
        <v>167</v>
      </c>
      <c r="AA1031" s="43">
        <v>49</v>
      </c>
      <c r="AC1031">
        <v>257</v>
      </c>
      <c r="AD1031">
        <v>131</v>
      </c>
      <c r="AE1031" s="12">
        <v>1791</v>
      </c>
      <c r="AF1031" s="12">
        <v>9</v>
      </c>
      <c r="AG1031" s="12">
        <v>16</v>
      </c>
      <c r="AH1031" s="12">
        <v>266</v>
      </c>
      <c r="AI1031"/>
      <c r="AJ1031" t="s">
        <v>45</v>
      </c>
      <c r="AK1031" t="s">
        <v>72</v>
      </c>
      <c r="AL1031" s="32" t="s">
        <v>572</v>
      </c>
      <c r="AM1031" t="s">
        <v>1384</v>
      </c>
      <c r="AN1031" s="32" t="s">
        <v>25</v>
      </c>
      <c r="AO1031">
        <v>149</v>
      </c>
      <c r="AP1031">
        <v>61</v>
      </c>
      <c r="AR1031" s="6">
        <f t="shared" si="64"/>
        <v>652.07000000000005</v>
      </c>
      <c r="AS1031" s="6">
        <f t="shared" si="65"/>
        <v>-45.161111111111126</v>
      </c>
      <c r="AT1031" s="6">
        <f t="shared" si="66"/>
        <v>-23.065555555555562</v>
      </c>
      <c r="AU1031" s="6">
        <f t="shared" si="67"/>
        <v>67.746666666666684</v>
      </c>
    </row>
    <row r="1032" spans="1:47" x14ac:dyDescent="0.35">
      <c r="A1032">
        <v>291</v>
      </c>
      <c r="B1032">
        <v>149</v>
      </c>
      <c r="C1032" s="12">
        <v>1791</v>
      </c>
      <c r="D1032" s="12">
        <v>9</v>
      </c>
      <c r="E1032" s="12">
        <v>16</v>
      </c>
      <c r="F1032"/>
      <c r="G1032" t="s">
        <v>53</v>
      </c>
      <c r="H1032" t="s">
        <v>429</v>
      </c>
      <c r="I1032" t="s">
        <v>914</v>
      </c>
      <c r="J1032" s="32" t="s">
        <v>1384</v>
      </c>
      <c r="K1032"/>
      <c r="L1032" s="5">
        <v>1302</v>
      </c>
      <c r="M1032" s="5">
        <v>94</v>
      </c>
      <c r="O1032" s="8">
        <v>261</v>
      </c>
      <c r="P1032" s="8">
        <v>97</v>
      </c>
      <c r="Q1032" s="7">
        <v>1791</v>
      </c>
      <c r="R1032" s="7">
        <v>9</v>
      </c>
      <c r="S1032" s="7">
        <v>16</v>
      </c>
      <c r="U1032" s="31" t="s">
        <v>53</v>
      </c>
      <c r="V1032" s="31" t="s">
        <v>429</v>
      </c>
      <c r="W1032" s="32" t="s">
        <v>1372</v>
      </c>
      <c r="X1032" s="32" t="s">
        <v>1384</v>
      </c>
      <c r="Z1032" s="43">
        <v>651</v>
      </c>
      <c r="AA1032" s="43">
        <v>47</v>
      </c>
      <c r="AC1032">
        <v>257</v>
      </c>
      <c r="AD1032">
        <v>131</v>
      </c>
      <c r="AE1032" s="12">
        <v>1791</v>
      </c>
      <c r="AF1032" s="12">
        <v>9</v>
      </c>
      <c r="AG1032" s="12">
        <v>16</v>
      </c>
      <c r="AH1032" s="12">
        <v>262</v>
      </c>
      <c r="AI1032"/>
      <c r="AJ1032" t="s">
        <v>53</v>
      </c>
      <c r="AK1032" t="s">
        <v>429</v>
      </c>
      <c r="AL1032" s="32" t="s">
        <v>1372</v>
      </c>
      <c r="AM1032" s="32" t="s">
        <v>1384</v>
      </c>
      <c r="AN1032" s="32"/>
      <c r="AO1032">
        <v>351</v>
      </c>
      <c r="AP1032">
        <v>78</v>
      </c>
      <c r="AR1032" s="6">
        <f t="shared" si="64"/>
        <v>2306.19</v>
      </c>
      <c r="AS1032" s="6">
        <f t="shared" si="65"/>
        <v>-277.96666666666664</v>
      </c>
      <c r="AT1032" s="6">
        <f t="shared" si="66"/>
        <v>-139.45333333333332</v>
      </c>
      <c r="AU1032" s="6">
        <f t="shared" si="67"/>
        <v>416.95000000000005</v>
      </c>
    </row>
    <row r="1033" spans="1:47" x14ac:dyDescent="0.35">
      <c r="A1033">
        <v>30</v>
      </c>
      <c r="B1033">
        <v>17</v>
      </c>
      <c r="C1033" s="12">
        <v>1791</v>
      </c>
      <c r="D1033" s="12">
        <v>9</v>
      </c>
      <c r="E1033" s="12">
        <v>16</v>
      </c>
      <c r="F1033"/>
      <c r="G1033" t="s">
        <v>39</v>
      </c>
      <c r="H1033" t="s">
        <v>835</v>
      </c>
      <c r="I1033" t="s">
        <v>24</v>
      </c>
      <c r="J1033" s="32" t="s">
        <v>1384</v>
      </c>
      <c r="K1033"/>
      <c r="L1033" s="5">
        <v>482</v>
      </c>
      <c r="M1033" s="5">
        <v>97</v>
      </c>
      <c r="O1033" s="8">
        <v>262</v>
      </c>
      <c r="P1033" s="8">
        <v>134</v>
      </c>
      <c r="Q1033" s="7">
        <v>1791</v>
      </c>
      <c r="R1033" s="7">
        <v>9</v>
      </c>
      <c r="S1033" s="7">
        <v>16</v>
      </c>
      <c r="U1033" s="31" t="s">
        <v>39</v>
      </c>
      <c r="V1033" s="31" t="s">
        <v>835</v>
      </c>
      <c r="W1033" s="32" t="s">
        <v>24</v>
      </c>
      <c r="X1033" s="32" t="s">
        <v>1384</v>
      </c>
      <c r="Z1033" s="43">
        <v>241</v>
      </c>
      <c r="AA1033" s="43">
        <v>49</v>
      </c>
      <c r="AC1033">
        <v>257</v>
      </c>
      <c r="AD1033">
        <v>131</v>
      </c>
      <c r="AE1033" s="12">
        <v>1791</v>
      </c>
      <c r="AF1033" s="12">
        <v>9</v>
      </c>
      <c r="AG1033" s="12">
        <v>16</v>
      </c>
      <c r="AH1033" s="12">
        <v>263</v>
      </c>
      <c r="AI1033"/>
      <c r="AJ1033" t="s">
        <v>39</v>
      </c>
      <c r="AK1033" t="s">
        <v>835</v>
      </c>
      <c r="AL1033" s="32" t="s">
        <v>24</v>
      </c>
      <c r="AM1033" s="32" t="s">
        <v>1384</v>
      </c>
      <c r="AN1033" s="32"/>
      <c r="AO1033">
        <v>130</v>
      </c>
      <c r="AP1033">
        <v>40</v>
      </c>
      <c r="AR1033" s="6">
        <f t="shared" si="64"/>
        <v>854.86</v>
      </c>
      <c r="AS1033" s="6">
        <f t="shared" si="65"/>
        <v>-103.03222222222226</v>
      </c>
      <c r="AT1033" s="6">
        <f t="shared" si="66"/>
        <v>-52.001111111111129</v>
      </c>
      <c r="AU1033" s="6">
        <f t="shared" si="67"/>
        <v>154.55333333333331</v>
      </c>
    </row>
    <row r="1034" spans="1:47" x14ac:dyDescent="0.35">
      <c r="A1034">
        <v>64</v>
      </c>
      <c r="B1034">
        <v>35</v>
      </c>
      <c r="C1034" s="12">
        <v>1791</v>
      </c>
      <c r="D1034" s="12">
        <v>9</v>
      </c>
      <c r="E1034" s="12">
        <v>16</v>
      </c>
      <c r="F1034"/>
      <c r="G1034" t="s">
        <v>936</v>
      </c>
      <c r="H1034" t="s">
        <v>791</v>
      </c>
      <c r="I1034" t="s">
        <v>24</v>
      </c>
      <c r="J1034" s="32" t="s">
        <v>1384</v>
      </c>
      <c r="K1034"/>
      <c r="L1034" s="5">
        <v>2644</v>
      </c>
      <c r="M1034" s="5">
        <v>55</v>
      </c>
      <c r="O1034" s="34">
        <v>246</v>
      </c>
      <c r="P1034" s="8">
        <v>106</v>
      </c>
      <c r="Q1034" s="7">
        <v>1791</v>
      </c>
      <c r="R1034" s="7">
        <v>9</v>
      </c>
      <c r="S1034" s="7">
        <v>16</v>
      </c>
      <c r="U1034" t="s">
        <v>936</v>
      </c>
      <c r="V1034" t="s">
        <v>791</v>
      </c>
      <c r="W1034" s="31" t="s">
        <v>24</v>
      </c>
      <c r="X1034" s="32" t="s">
        <v>1384</v>
      </c>
      <c r="Z1034" s="43">
        <v>1322</v>
      </c>
      <c r="AA1034" s="43">
        <v>28</v>
      </c>
      <c r="AC1034">
        <v>257</v>
      </c>
      <c r="AD1034">
        <v>131</v>
      </c>
      <c r="AE1034" s="12">
        <v>1791</v>
      </c>
      <c r="AF1034" s="12">
        <v>9</v>
      </c>
      <c r="AG1034" s="12">
        <v>16</v>
      </c>
      <c r="AH1034" s="12">
        <v>271</v>
      </c>
      <c r="AI1034"/>
      <c r="AJ1034" t="s">
        <v>137</v>
      </c>
      <c r="AK1034" t="s">
        <v>1326</v>
      </c>
      <c r="AL1034" s="31" t="s">
        <v>24</v>
      </c>
      <c r="AM1034" s="32" t="s">
        <v>1384</v>
      </c>
      <c r="AN1034" s="32"/>
      <c r="AO1034">
        <v>710</v>
      </c>
      <c r="AP1034">
        <v>88</v>
      </c>
      <c r="AR1034" s="6">
        <f t="shared" si="64"/>
        <v>4677.71</v>
      </c>
      <c r="AS1034" s="6">
        <f t="shared" si="65"/>
        <v>-565.56777777777802</v>
      </c>
      <c r="AT1034" s="6">
        <f t="shared" si="66"/>
        <v>-283.05888888888904</v>
      </c>
      <c r="AU1034" s="6">
        <f t="shared" si="67"/>
        <v>848.35666666666668</v>
      </c>
    </row>
    <row r="1035" spans="1:47" x14ac:dyDescent="0.35">
      <c r="A1035">
        <v>291</v>
      </c>
      <c r="B1035">
        <v>149</v>
      </c>
      <c r="C1035" s="12">
        <v>1791</v>
      </c>
      <c r="D1035" s="12">
        <v>9</v>
      </c>
      <c r="E1035" s="12">
        <v>16</v>
      </c>
      <c r="F1035"/>
      <c r="G1035" t="s">
        <v>140</v>
      </c>
      <c r="H1035" t="s">
        <v>1222</v>
      </c>
      <c r="I1035" t="s">
        <v>913</v>
      </c>
      <c r="J1035" s="32" t="s">
        <v>1384</v>
      </c>
      <c r="K1035" s="32" t="s">
        <v>538</v>
      </c>
      <c r="L1035" s="5">
        <v>1435</v>
      </c>
      <c r="M1035" s="5"/>
      <c r="O1035" s="8">
        <v>281</v>
      </c>
      <c r="P1035" s="8">
        <v>144</v>
      </c>
      <c r="Q1035" s="7">
        <v>1791</v>
      </c>
      <c r="R1035" s="7">
        <v>9</v>
      </c>
      <c r="S1035" s="7">
        <v>16</v>
      </c>
      <c r="U1035" t="s">
        <v>140</v>
      </c>
      <c r="V1035" t="s">
        <v>1222</v>
      </c>
      <c r="W1035" s="32" t="s">
        <v>741</v>
      </c>
      <c r="X1035" s="32" t="s">
        <v>1384</v>
      </c>
      <c r="Y1035" s="32" t="s">
        <v>538</v>
      </c>
      <c r="Z1035" s="43">
        <v>717</v>
      </c>
      <c r="AA1035" s="43">
        <v>50</v>
      </c>
      <c r="AC1035">
        <v>257</v>
      </c>
      <c r="AD1035">
        <v>131</v>
      </c>
      <c r="AE1035" s="12">
        <v>1791</v>
      </c>
      <c r="AF1035" s="12">
        <v>9</v>
      </c>
      <c r="AG1035" s="12">
        <v>16</v>
      </c>
      <c r="AH1035" s="12">
        <v>262</v>
      </c>
      <c r="AI1035"/>
      <c r="AJ1035" t="s">
        <v>1324</v>
      </c>
      <c r="AK1035" t="s">
        <v>1325</v>
      </c>
      <c r="AL1035" s="32" t="s">
        <v>741</v>
      </c>
      <c r="AM1035" s="32" t="s">
        <v>1384</v>
      </c>
      <c r="AN1035" s="32" t="s">
        <v>538</v>
      </c>
      <c r="AO1035">
        <v>393</v>
      </c>
      <c r="AP1035">
        <v>11</v>
      </c>
      <c r="AR1035" s="6">
        <f t="shared" si="64"/>
        <v>2545.61</v>
      </c>
      <c r="AS1035" s="6">
        <f t="shared" si="65"/>
        <v>-303.61777777777775</v>
      </c>
      <c r="AT1035" s="6">
        <f t="shared" si="66"/>
        <v>-151.30888888888887</v>
      </c>
      <c r="AU1035" s="6">
        <f t="shared" si="67"/>
        <v>455.42666666666662</v>
      </c>
    </row>
    <row r="1036" spans="1:47" x14ac:dyDescent="0.35">
      <c r="A1036">
        <v>291</v>
      </c>
      <c r="B1036">
        <v>149</v>
      </c>
      <c r="C1036" s="12">
        <v>1791</v>
      </c>
      <c r="D1036" s="12">
        <v>9</v>
      </c>
      <c r="E1036" s="12">
        <v>16</v>
      </c>
      <c r="F1036"/>
      <c r="G1036" t="s">
        <v>198</v>
      </c>
      <c r="H1036" t="s">
        <v>229</v>
      </c>
      <c r="I1036" t="s">
        <v>30</v>
      </c>
      <c r="J1036" t="s">
        <v>1384</v>
      </c>
      <c r="K1036"/>
      <c r="L1036" s="5">
        <v>837</v>
      </c>
      <c r="M1036" s="5">
        <v>78</v>
      </c>
      <c r="O1036" s="8">
        <v>262</v>
      </c>
      <c r="P1036" s="8">
        <v>134</v>
      </c>
      <c r="Q1036" s="7">
        <v>1791</v>
      </c>
      <c r="R1036" s="7">
        <v>9</v>
      </c>
      <c r="S1036" s="7">
        <v>16</v>
      </c>
      <c r="U1036" s="31" t="s">
        <v>198</v>
      </c>
      <c r="V1036" s="31" t="s">
        <v>229</v>
      </c>
      <c r="W1036" s="32" t="s">
        <v>30</v>
      </c>
      <c r="X1036" t="s">
        <v>1384</v>
      </c>
      <c r="Z1036" s="43">
        <v>418</v>
      </c>
      <c r="AA1036" s="43">
        <v>27</v>
      </c>
      <c r="AC1036">
        <v>257</v>
      </c>
      <c r="AD1036">
        <v>131</v>
      </c>
      <c r="AE1036" s="12">
        <v>1791</v>
      </c>
      <c r="AF1036" s="12">
        <v>9</v>
      </c>
      <c r="AG1036" s="12">
        <v>16</v>
      </c>
      <c r="AH1036" s="12">
        <v>266</v>
      </c>
      <c r="AI1036"/>
      <c r="AJ1036" t="s">
        <v>198</v>
      </c>
      <c r="AK1036" t="s">
        <v>229</v>
      </c>
      <c r="AL1036" s="32" t="s">
        <v>30</v>
      </c>
      <c r="AM1036" t="s">
        <v>1384</v>
      </c>
      <c r="AN1036" s="32"/>
      <c r="AO1036">
        <v>408</v>
      </c>
      <c r="AP1036">
        <v>72</v>
      </c>
      <c r="AR1036" s="6">
        <f t="shared" si="64"/>
        <v>1664.77</v>
      </c>
      <c r="AS1036" s="6">
        <f t="shared" si="65"/>
        <v>-97.882222222222282</v>
      </c>
      <c r="AT1036" s="6">
        <f t="shared" si="66"/>
        <v>-48.831111111111142</v>
      </c>
      <c r="AU1036" s="6">
        <f t="shared" si="67"/>
        <v>146.20333333333329</v>
      </c>
    </row>
    <row r="1037" spans="1:47" x14ac:dyDescent="0.35">
      <c r="A1037">
        <v>293</v>
      </c>
      <c r="B1037">
        <v>150</v>
      </c>
      <c r="C1037" s="12">
        <v>1791</v>
      </c>
      <c r="D1037" s="12">
        <v>9</v>
      </c>
      <c r="E1037" s="12">
        <v>16</v>
      </c>
      <c r="F1037"/>
      <c r="G1037" t="s">
        <v>39</v>
      </c>
      <c r="H1037" t="s">
        <v>834</v>
      </c>
      <c r="I1037" t="s">
        <v>911</v>
      </c>
      <c r="J1037" s="32" t="s">
        <v>1384</v>
      </c>
      <c r="K1037"/>
      <c r="L1037" s="5">
        <v>1360</v>
      </c>
      <c r="M1037" s="5">
        <v>22</v>
      </c>
      <c r="O1037" s="8">
        <v>262</v>
      </c>
      <c r="P1037" s="8">
        <v>134</v>
      </c>
      <c r="Q1037" s="7">
        <v>1791</v>
      </c>
      <c r="R1037" s="7">
        <v>9</v>
      </c>
      <c r="S1037" s="7">
        <v>16</v>
      </c>
      <c r="U1037" s="31" t="s">
        <v>39</v>
      </c>
      <c r="V1037" s="31" t="s">
        <v>834</v>
      </c>
      <c r="W1037" s="32" t="s">
        <v>1184</v>
      </c>
      <c r="X1037" s="32" t="s">
        <v>1384</v>
      </c>
      <c r="Z1037" s="43">
        <v>680</v>
      </c>
      <c r="AA1037" s="43">
        <v>11</v>
      </c>
      <c r="AC1037">
        <v>257</v>
      </c>
      <c r="AD1037">
        <v>131</v>
      </c>
      <c r="AE1037" s="12">
        <v>1791</v>
      </c>
      <c r="AF1037" s="12">
        <v>9</v>
      </c>
      <c r="AG1037" s="12">
        <v>16</v>
      </c>
      <c r="AH1037" s="12">
        <v>261</v>
      </c>
      <c r="AI1037"/>
      <c r="AJ1037" t="s">
        <v>39</v>
      </c>
      <c r="AK1037" t="s">
        <v>834</v>
      </c>
      <c r="AL1037" s="32" t="s">
        <v>1184</v>
      </c>
      <c r="AM1037" s="32" t="s">
        <v>1384</v>
      </c>
      <c r="AN1037" s="32"/>
      <c r="AO1037">
        <v>367</v>
      </c>
      <c r="AP1037">
        <v>25</v>
      </c>
      <c r="AR1037" s="6">
        <f t="shared" si="64"/>
        <v>2407.58</v>
      </c>
      <c r="AS1037" s="6">
        <f t="shared" si="65"/>
        <v>-290.18444444444458</v>
      </c>
      <c r="AT1037" s="6">
        <f t="shared" si="66"/>
        <v>-145.20222222222228</v>
      </c>
      <c r="AU1037" s="6">
        <f t="shared" si="67"/>
        <v>435.27666666666664</v>
      </c>
    </row>
    <row r="1038" spans="1:47" x14ac:dyDescent="0.35">
      <c r="A1038">
        <v>9</v>
      </c>
      <c r="B1038">
        <v>7</v>
      </c>
      <c r="C1038" s="12">
        <v>1791</v>
      </c>
      <c r="D1038" s="12">
        <v>9</v>
      </c>
      <c r="E1038" s="12">
        <v>16</v>
      </c>
      <c r="F1038"/>
      <c r="G1038" t="s">
        <v>269</v>
      </c>
      <c r="H1038" t="s">
        <v>515</v>
      </c>
      <c r="I1038" t="s">
        <v>905</v>
      </c>
      <c r="J1038" t="s">
        <v>1384</v>
      </c>
      <c r="K1038"/>
      <c r="L1038" s="5">
        <v>126</v>
      </c>
      <c r="M1038" s="5">
        <v>20</v>
      </c>
      <c r="O1038" s="8">
        <v>271</v>
      </c>
      <c r="P1038" s="8">
        <v>134</v>
      </c>
      <c r="Q1038" s="7">
        <v>1791</v>
      </c>
      <c r="R1038" s="7">
        <v>9</v>
      </c>
      <c r="S1038" s="7">
        <v>16</v>
      </c>
      <c r="U1038" s="31" t="s">
        <v>53</v>
      </c>
      <c r="V1038" s="31" t="s">
        <v>515</v>
      </c>
      <c r="W1038" s="32" t="s">
        <v>119</v>
      </c>
      <c r="X1038" t="s">
        <v>1384</v>
      </c>
      <c r="Z1038" s="43">
        <v>63</v>
      </c>
      <c r="AA1038" s="43">
        <v>10</v>
      </c>
      <c r="AC1038">
        <v>257</v>
      </c>
      <c r="AD1038">
        <v>131</v>
      </c>
      <c r="AE1038" s="12">
        <v>1791</v>
      </c>
      <c r="AF1038" s="12">
        <v>9</v>
      </c>
      <c r="AG1038" s="12">
        <v>16</v>
      </c>
      <c r="AH1038" s="12">
        <v>272</v>
      </c>
      <c r="AI1038"/>
      <c r="AJ1038" t="s">
        <v>53</v>
      </c>
      <c r="AK1038" t="s">
        <v>515</v>
      </c>
      <c r="AL1038" s="32" t="s">
        <v>119</v>
      </c>
      <c r="AM1038" t="s">
        <v>1384</v>
      </c>
      <c r="AN1038" s="32"/>
      <c r="AO1038">
        <v>59</v>
      </c>
      <c r="AP1038">
        <v>6</v>
      </c>
      <c r="AR1038" s="6">
        <f t="shared" si="64"/>
        <v>248.35999999999999</v>
      </c>
      <c r="AS1038" s="6">
        <f t="shared" si="65"/>
        <v>-15.817777777777788</v>
      </c>
      <c r="AT1038" s="6">
        <f t="shared" si="66"/>
        <v>-8.0088888888888938</v>
      </c>
      <c r="AU1038" s="6">
        <f t="shared" si="67"/>
        <v>23.726666666666663</v>
      </c>
    </row>
    <row r="1039" spans="1:47" x14ac:dyDescent="0.35">
      <c r="A1039">
        <v>293</v>
      </c>
      <c r="B1039">
        <v>150</v>
      </c>
      <c r="C1039" s="12">
        <v>1791</v>
      </c>
      <c r="D1039" s="12">
        <v>9</v>
      </c>
      <c r="E1039" s="12">
        <v>16</v>
      </c>
      <c r="F1039"/>
      <c r="G1039" t="s">
        <v>876</v>
      </c>
      <c r="H1039" t="s">
        <v>793</v>
      </c>
      <c r="I1039" t="s">
        <v>843</v>
      </c>
      <c r="J1039" s="32" t="s">
        <v>1384</v>
      </c>
      <c r="K1039" t="s">
        <v>25</v>
      </c>
      <c r="L1039" s="5">
        <v>3332</v>
      </c>
      <c r="M1039" s="5">
        <v>14</v>
      </c>
      <c r="O1039" s="8">
        <v>281</v>
      </c>
      <c r="P1039" s="8">
        <v>139</v>
      </c>
      <c r="Q1039" s="7">
        <v>1791</v>
      </c>
      <c r="R1039" s="7">
        <v>9</v>
      </c>
      <c r="S1039" s="7">
        <v>16</v>
      </c>
      <c r="U1039" t="s">
        <v>876</v>
      </c>
      <c r="V1039" t="s">
        <v>793</v>
      </c>
      <c r="W1039" t="s">
        <v>843</v>
      </c>
      <c r="X1039" s="32" t="s">
        <v>1384</v>
      </c>
      <c r="Y1039" t="s">
        <v>25</v>
      </c>
      <c r="Z1039" s="43">
        <v>1666</v>
      </c>
      <c r="AA1039" s="43">
        <v>8</v>
      </c>
      <c r="AC1039">
        <v>257</v>
      </c>
      <c r="AD1039">
        <v>131</v>
      </c>
      <c r="AE1039" s="12">
        <v>1791</v>
      </c>
      <c r="AF1039" s="12">
        <v>9</v>
      </c>
      <c r="AG1039" s="12">
        <v>16</v>
      </c>
      <c r="AH1039" s="12">
        <v>263</v>
      </c>
      <c r="AI1039"/>
      <c r="AJ1039" t="s">
        <v>152</v>
      </c>
      <c r="AK1039" t="s">
        <v>793</v>
      </c>
      <c r="AL1039" t="s">
        <v>843</v>
      </c>
      <c r="AM1039" s="32" t="s">
        <v>1384</v>
      </c>
      <c r="AN1039" t="s">
        <v>25</v>
      </c>
      <c r="AO1039">
        <v>1740</v>
      </c>
      <c r="AP1039">
        <v>66</v>
      </c>
      <c r="AR1039" s="6">
        <f t="shared" si="64"/>
        <v>6738.8799999999992</v>
      </c>
      <c r="AS1039" s="6">
        <f t="shared" si="65"/>
        <v>-337.08222222222287</v>
      </c>
      <c r="AT1039" s="6">
        <f t="shared" si="66"/>
        <v>-168.61111111111143</v>
      </c>
      <c r="AU1039" s="6">
        <f t="shared" si="67"/>
        <v>505.63333333333304</v>
      </c>
    </row>
    <row r="1040" spans="1:47" x14ac:dyDescent="0.35">
      <c r="A1040">
        <v>261</v>
      </c>
      <c r="B1040">
        <v>134</v>
      </c>
      <c r="C1040" s="12">
        <v>1791</v>
      </c>
      <c r="D1040" s="12">
        <v>9</v>
      </c>
      <c r="E1040" s="12">
        <v>16</v>
      </c>
      <c r="F1040" t="s">
        <v>73</v>
      </c>
      <c r="G1040" t="s">
        <v>130</v>
      </c>
      <c r="H1040" t="s">
        <v>131</v>
      </c>
      <c r="I1040" t="s">
        <v>24</v>
      </c>
      <c r="J1040" s="32" t="s">
        <v>1384</v>
      </c>
      <c r="K1040"/>
      <c r="L1040" s="5">
        <v>1159</v>
      </c>
      <c r="M1040" s="5">
        <v>62</v>
      </c>
      <c r="O1040" s="8">
        <v>91</v>
      </c>
      <c r="P1040" s="8">
        <v>144</v>
      </c>
      <c r="Q1040" s="7">
        <v>1791</v>
      </c>
      <c r="R1040" s="7">
        <v>9</v>
      </c>
      <c r="S1040" s="7">
        <v>16</v>
      </c>
      <c r="U1040" s="31" t="s">
        <v>45</v>
      </c>
      <c r="V1040" s="31" t="s">
        <v>131</v>
      </c>
      <c r="W1040" s="32" t="s">
        <v>24</v>
      </c>
      <c r="X1040" s="32" t="s">
        <v>1384</v>
      </c>
      <c r="Y1040" s="32" t="s">
        <v>1134</v>
      </c>
      <c r="Z1040" s="43">
        <v>579</v>
      </c>
      <c r="AA1040" s="43">
        <v>81</v>
      </c>
      <c r="AC1040">
        <v>257</v>
      </c>
      <c r="AD1040">
        <v>131</v>
      </c>
      <c r="AE1040" s="12">
        <v>1791</v>
      </c>
      <c r="AF1040" s="12">
        <v>9</v>
      </c>
      <c r="AG1040" s="12">
        <v>16</v>
      </c>
      <c r="AH1040" s="12">
        <v>271</v>
      </c>
      <c r="AI1040" t="s">
        <v>73</v>
      </c>
      <c r="AJ1040" t="s">
        <v>45</v>
      </c>
      <c r="AK1040" t="s">
        <v>131</v>
      </c>
      <c r="AL1040" s="32" t="s">
        <v>24</v>
      </c>
      <c r="AM1040" s="32" t="s">
        <v>1384</v>
      </c>
      <c r="AN1040" s="32" t="s">
        <v>1134</v>
      </c>
      <c r="AO1040">
        <v>793</v>
      </c>
      <c r="AP1040"/>
      <c r="AR1040" s="6">
        <f t="shared" si="64"/>
        <v>2532.4299999999998</v>
      </c>
      <c r="AS1040" s="6">
        <f t="shared" si="65"/>
        <v>-34.095555555555727</v>
      </c>
      <c r="AT1040" s="6">
        <f t="shared" si="66"/>
        <v>-16.857777777777866</v>
      </c>
      <c r="AU1040" s="6">
        <f t="shared" si="67"/>
        <v>51.143333333333203</v>
      </c>
    </row>
    <row r="1041" spans="1:47" x14ac:dyDescent="0.35">
      <c r="J1041" s="32"/>
      <c r="AC1041">
        <v>257</v>
      </c>
      <c r="AD1041">
        <v>131</v>
      </c>
      <c r="AE1041" s="12">
        <v>1791</v>
      </c>
      <c r="AF1041" s="12">
        <v>9</v>
      </c>
      <c r="AG1041" s="12">
        <v>16</v>
      </c>
      <c r="AH1041" s="12">
        <v>271</v>
      </c>
      <c r="AI1041" t="s">
        <v>73</v>
      </c>
      <c r="AJ1041" t="s">
        <v>45</v>
      </c>
      <c r="AK1041" t="s">
        <v>131</v>
      </c>
      <c r="AL1041" s="32"/>
      <c r="AM1041" s="32"/>
      <c r="AN1041" s="32"/>
      <c r="AO1041">
        <v>987</v>
      </c>
      <c r="AP1041">
        <v>50</v>
      </c>
      <c r="AR1041" s="6">
        <f t="shared" si="64"/>
        <v>987.5</v>
      </c>
      <c r="AS1041" s="6">
        <f t="shared" si="65"/>
        <v>438.88888888888886</v>
      </c>
      <c r="AT1041" s="6">
        <f t="shared" si="66"/>
        <v>219.44444444444443</v>
      </c>
      <c r="AU1041" s="6">
        <f t="shared" si="67"/>
        <v>-658.33333333333337</v>
      </c>
    </row>
    <row r="1042" spans="1:47" x14ac:dyDescent="0.35">
      <c r="J1042" s="32"/>
      <c r="AC1042">
        <v>257</v>
      </c>
      <c r="AD1042">
        <v>131</v>
      </c>
      <c r="AE1042" s="12">
        <v>1791</v>
      </c>
      <c r="AF1042" s="12">
        <v>9</v>
      </c>
      <c r="AG1042" s="12">
        <v>16</v>
      </c>
      <c r="AH1042" s="12">
        <v>272</v>
      </c>
      <c r="AI1042"/>
      <c r="AJ1042" t="s">
        <v>183</v>
      </c>
      <c r="AK1042" t="s">
        <v>184</v>
      </c>
      <c r="AL1042" s="32"/>
      <c r="AM1042" s="32"/>
      <c r="AN1042" s="32"/>
      <c r="AO1042">
        <v>111</v>
      </c>
      <c r="AP1042">
        <v>81</v>
      </c>
      <c r="AR1042" s="6">
        <f t="shared" si="64"/>
        <v>111.81</v>
      </c>
      <c r="AS1042" s="6">
        <f t="shared" si="65"/>
        <v>49.693333333333335</v>
      </c>
      <c r="AT1042" s="6">
        <f t="shared" si="66"/>
        <v>24.846666666666668</v>
      </c>
      <c r="AU1042" s="6">
        <f t="shared" si="67"/>
        <v>-74.540000000000006</v>
      </c>
    </row>
    <row r="1043" spans="1:47" x14ac:dyDescent="0.35">
      <c r="A1043">
        <v>212</v>
      </c>
      <c r="B1043">
        <v>109</v>
      </c>
      <c r="C1043" s="12">
        <v>1791</v>
      </c>
      <c r="D1043" s="12">
        <v>9</v>
      </c>
      <c r="E1043" s="12">
        <v>16</v>
      </c>
      <c r="F1043"/>
      <c r="G1043" t="s">
        <v>91</v>
      </c>
      <c r="H1043" t="s">
        <v>342</v>
      </c>
      <c r="I1043" t="s">
        <v>24</v>
      </c>
      <c r="J1043" s="32" t="s">
        <v>1384</v>
      </c>
      <c r="K1043" t="s">
        <v>25</v>
      </c>
      <c r="L1043" s="5">
        <v>79</v>
      </c>
      <c r="M1043" s="5"/>
      <c r="O1043" s="8">
        <v>94</v>
      </c>
      <c r="P1043" s="8">
        <v>49</v>
      </c>
      <c r="Q1043" s="7">
        <v>1793</v>
      </c>
      <c r="R1043" s="7">
        <v>9</v>
      </c>
      <c r="S1043" s="7">
        <v>16</v>
      </c>
      <c r="U1043" s="31" t="s">
        <v>91</v>
      </c>
      <c r="V1043" s="31" t="s">
        <v>342</v>
      </c>
      <c r="W1043" s="32" t="s">
        <v>24</v>
      </c>
      <c r="X1043" s="32" t="s">
        <v>1384</v>
      </c>
      <c r="Y1043" s="32" t="s">
        <v>25</v>
      </c>
      <c r="Z1043" s="43">
        <v>39</v>
      </c>
      <c r="AA1043" s="43">
        <v>50</v>
      </c>
      <c r="AC1043">
        <v>257</v>
      </c>
      <c r="AD1043">
        <v>131</v>
      </c>
      <c r="AE1043" s="12">
        <v>1791</v>
      </c>
      <c r="AF1043" s="12">
        <v>9</v>
      </c>
      <c r="AG1043" s="12">
        <v>16</v>
      </c>
      <c r="AH1043" s="12">
        <v>261</v>
      </c>
      <c r="AI1043"/>
      <c r="AJ1043" t="s">
        <v>91</v>
      </c>
      <c r="AK1043" t="s">
        <v>342</v>
      </c>
      <c r="AL1043" s="32" t="s">
        <v>24</v>
      </c>
      <c r="AM1043" s="32" t="s">
        <v>1384</v>
      </c>
      <c r="AN1043" s="32" t="s">
        <v>25</v>
      </c>
      <c r="AO1043">
        <v>61</v>
      </c>
      <c r="AP1043">
        <v>95</v>
      </c>
      <c r="AR1043" s="6">
        <f t="shared" si="64"/>
        <v>180.45</v>
      </c>
      <c r="AS1043" s="6">
        <f t="shared" si="65"/>
        <v>1.1999999999999886</v>
      </c>
      <c r="AT1043" s="6">
        <f t="shared" si="66"/>
        <v>1.0999999999999943</v>
      </c>
      <c r="AU1043" s="6">
        <f t="shared" si="67"/>
        <v>-1.8000000000000085</v>
      </c>
    </row>
    <row r="1044" spans="1:47" x14ac:dyDescent="0.35">
      <c r="A1044">
        <v>293</v>
      </c>
      <c r="B1044">
        <v>150</v>
      </c>
      <c r="C1044" s="12">
        <v>1791</v>
      </c>
      <c r="D1044" s="12">
        <v>9</v>
      </c>
      <c r="E1044" s="12">
        <v>16</v>
      </c>
      <c r="F1044"/>
      <c r="G1044" t="s">
        <v>39</v>
      </c>
      <c r="H1044" t="s">
        <v>753</v>
      </c>
      <c r="I1044" t="s">
        <v>24</v>
      </c>
      <c r="J1044" s="32" t="s">
        <v>1384</v>
      </c>
      <c r="K1044" t="s">
        <v>25</v>
      </c>
      <c r="L1044" s="5">
        <v>4631</v>
      </c>
      <c r="M1044" s="5">
        <v>82</v>
      </c>
      <c r="O1044" s="8">
        <v>207</v>
      </c>
      <c r="P1044" s="8">
        <v>48</v>
      </c>
      <c r="Q1044" s="7">
        <v>1791</v>
      </c>
      <c r="R1044" s="7">
        <v>9</v>
      </c>
      <c r="S1044" s="7">
        <v>16</v>
      </c>
      <c r="U1044" s="31" t="s">
        <v>39</v>
      </c>
      <c r="V1044" s="31" t="s">
        <v>753</v>
      </c>
      <c r="W1044" s="32" t="s">
        <v>24</v>
      </c>
      <c r="X1044" s="32" t="s">
        <v>1384</v>
      </c>
      <c r="Y1044" s="32" t="s">
        <v>25</v>
      </c>
      <c r="Z1044" s="43">
        <v>2315</v>
      </c>
      <c r="AA1044" s="43">
        <v>91</v>
      </c>
      <c r="AC1044">
        <v>257</v>
      </c>
      <c r="AD1044">
        <v>131</v>
      </c>
      <c r="AE1044" s="12">
        <v>1791</v>
      </c>
      <c r="AF1044" s="12">
        <v>9</v>
      </c>
      <c r="AG1044" s="12">
        <v>16</v>
      </c>
      <c r="AH1044" s="12">
        <v>266</v>
      </c>
      <c r="AI1044"/>
      <c r="AJ1044" t="s">
        <v>39</v>
      </c>
      <c r="AK1044" t="s">
        <v>753</v>
      </c>
      <c r="AL1044" s="32" t="s">
        <v>24</v>
      </c>
      <c r="AM1044" s="32" t="s">
        <v>1384</v>
      </c>
      <c r="AN1044" s="32" t="s">
        <v>25</v>
      </c>
      <c r="AO1044">
        <v>2942</v>
      </c>
      <c r="AP1044">
        <v>57</v>
      </c>
      <c r="AR1044" s="6">
        <f t="shared" si="64"/>
        <v>9890.2999999999993</v>
      </c>
      <c r="AS1044" s="6">
        <f t="shared" si="65"/>
        <v>-236.13111111111203</v>
      </c>
      <c r="AT1044" s="6">
        <f t="shared" si="66"/>
        <v>-117.97555555555601</v>
      </c>
      <c r="AU1044" s="6">
        <f t="shared" si="67"/>
        <v>354.19666666666643</v>
      </c>
    </row>
    <row r="1045" spans="1:47" x14ac:dyDescent="0.35">
      <c r="A1045">
        <v>9</v>
      </c>
      <c r="B1045">
        <v>7</v>
      </c>
      <c r="C1045" s="12">
        <v>1791</v>
      </c>
      <c r="D1045" s="12">
        <v>9</v>
      </c>
      <c r="E1045" s="12">
        <v>16</v>
      </c>
      <c r="F1045"/>
      <c r="G1045" t="s">
        <v>915</v>
      </c>
      <c r="H1045"/>
      <c r="I1045" t="s">
        <v>937</v>
      </c>
      <c r="J1045" t="s">
        <v>1384</v>
      </c>
      <c r="K1045"/>
      <c r="L1045" s="5">
        <v>2248</v>
      </c>
      <c r="M1045" s="5">
        <v>54</v>
      </c>
      <c r="O1045" s="8">
        <v>271</v>
      </c>
      <c r="P1045" s="34">
        <v>125</v>
      </c>
      <c r="Q1045" s="7">
        <v>1791</v>
      </c>
      <c r="R1045" s="7">
        <v>9</v>
      </c>
      <c r="S1045" s="7">
        <v>16</v>
      </c>
      <c r="U1045" s="31" t="s">
        <v>1185</v>
      </c>
      <c r="W1045" s="32" t="s">
        <v>24</v>
      </c>
      <c r="X1045" t="s">
        <v>1384</v>
      </c>
      <c r="Z1045" s="43">
        <v>1124</v>
      </c>
      <c r="AA1045" s="43">
        <v>22</v>
      </c>
      <c r="AC1045">
        <v>257</v>
      </c>
      <c r="AD1045">
        <v>131</v>
      </c>
      <c r="AE1045" s="12">
        <v>1791</v>
      </c>
      <c r="AF1045" s="12">
        <v>9</v>
      </c>
      <c r="AG1045" s="12">
        <v>16</v>
      </c>
      <c r="AH1045" s="12">
        <v>270</v>
      </c>
      <c r="AI1045"/>
      <c r="AJ1045" t="s">
        <v>1361</v>
      </c>
      <c r="AK1045"/>
      <c r="AL1045" s="32" t="s">
        <v>24</v>
      </c>
      <c r="AM1045" t="s">
        <v>1384</v>
      </c>
      <c r="AN1045" s="32"/>
      <c r="AO1045">
        <v>723</v>
      </c>
      <c r="AP1045">
        <v>60</v>
      </c>
      <c r="AR1045" s="6">
        <f t="shared" si="64"/>
        <v>4096.3599999999997</v>
      </c>
      <c r="AS1045" s="6">
        <f t="shared" si="65"/>
        <v>-427.93555555555582</v>
      </c>
      <c r="AT1045" s="6">
        <f t="shared" si="66"/>
        <v>-214.23777777777789</v>
      </c>
      <c r="AU1045" s="6">
        <f t="shared" si="67"/>
        <v>641.85333333333313</v>
      </c>
    </row>
    <row r="1046" spans="1:47" x14ac:dyDescent="0.35">
      <c r="A1046">
        <v>239</v>
      </c>
      <c r="B1046">
        <v>123</v>
      </c>
      <c r="C1046" s="12">
        <v>1791</v>
      </c>
      <c r="D1046" s="12">
        <v>9</v>
      </c>
      <c r="E1046" s="12">
        <v>25</v>
      </c>
      <c r="F1046"/>
      <c r="G1046" t="s">
        <v>134</v>
      </c>
      <c r="H1046" t="s">
        <v>176</v>
      </c>
      <c r="I1046" t="s">
        <v>172</v>
      </c>
      <c r="J1046" s="32" t="s">
        <v>1388</v>
      </c>
      <c r="K1046" t="s">
        <v>538</v>
      </c>
      <c r="L1046" s="5">
        <v>5017</v>
      </c>
      <c r="M1046" s="5">
        <v>5</v>
      </c>
      <c r="O1046" s="8">
        <v>261</v>
      </c>
      <c r="P1046" s="8">
        <v>91</v>
      </c>
      <c r="Q1046" s="7">
        <v>1791</v>
      </c>
      <c r="R1046" s="7">
        <v>9</v>
      </c>
      <c r="S1046" s="7">
        <v>15</v>
      </c>
      <c r="U1046" s="31" t="s">
        <v>134</v>
      </c>
      <c r="V1046" s="31" t="s">
        <v>176</v>
      </c>
      <c r="W1046" s="32" t="s">
        <v>172</v>
      </c>
      <c r="X1046" s="32" t="s">
        <v>1388</v>
      </c>
      <c r="Z1046" s="43">
        <v>2508</v>
      </c>
      <c r="AA1046" s="43">
        <v>52</v>
      </c>
      <c r="AC1046">
        <v>257</v>
      </c>
      <c r="AD1046">
        <v>131</v>
      </c>
      <c r="AE1046" s="12">
        <v>1791</v>
      </c>
      <c r="AF1046" s="12">
        <v>9</v>
      </c>
      <c r="AG1046" s="12">
        <v>15</v>
      </c>
      <c r="AH1046" s="12">
        <v>257</v>
      </c>
      <c r="AI1046"/>
      <c r="AJ1046" t="s">
        <v>134</v>
      </c>
      <c r="AK1046" t="s">
        <v>176</v>
      </c>
      <c r="AL1046" s="32" t="s">
        <v>172</v>
      </c>
      <c r="AM1046" s="32" t="s">
        <v>1388</v>
      </c>
      <c r="AN1046" s="32"/>
      <c r="AO1046">
        <v>2053</v>
      </c>
      <c r="AP1046">
        <v>54</v>
      </c>
      <c r="AR1046" s="6">
        <f t="shared" si="64"/>
        <v>9579.11</v>
      </c>
      <c r="AS1046" s="6">
        <f t="shared" si="65"/>
        <v>-759.66777777777747</v>
      </c>
      <c r="AT1046" s="6">
        <f t="shared" si="66"/>
        <v>-379.35888888888877</v>
      </c>
      <c r="AU1046" s="6">
        <f t="shared" si="67"/>
        <v>1139.4966666666669</v>
      </c>
    </row>
    <row r="1047" spans="1:47" x14ac:dyDescent="0.35">
      <c r="A1047">
        <v>297</v>
      </c>
      <c r="B1047">
        <v>152</v>
      </c>
      <c r="C1047" s="12">
        <v>1791</v>
      </c>
      <c r="D1047" s="12">
        <v>10</v>
      </c>
      <c r="E1047" s="12">
        <v>3</v>
      </c>
      <c r="F1047"/>
      <c r="G1047" t="s">
        <v>857</v>
      </c>
      <c r="H1047" t="s">
        <v>442</v>
      </c>
      <c r="I1047"/>
      <c r="J1047" s="32"/>
      <c r="K1047"/>
      <c r="L1047" s="5">
        <v>2181</v>
      </c>
      <c r="M1047" s="5">
        <v>30</v>
      </c>
      <c r="O1047" s="8">
        <v>271</v>
      </c>
      <c r="P1047" s="32">
        <v>139</v>
      </c>
      <c r="Q1047" s="7">
        <v>1791</v>
      </c>
      <c r="R1047" s="7">
        <v>10</v>
      </c>
      <c r="S1047" s="7">
        <v>3</v>
      </c>
      <c r="U1047" s="31" t="s">
        <v>857</v>
      </c>
      <c r="V1047" s="31" t="s">
        <v>442</v>
      </c>
      <c r="Z1047" s="43">
        <v>1090</v>
      </c>
      <c r="AA1047" s="43">
        <v>65</v>
      </c>
      <c r="AC1047">
        <v>290</v>
      </c>
      <c r="AD1047">
        <v>147</v>
      </c>
      <c r="AE1047" s="12">
        <v>1791</v>
      </c>
      <c r="AF1047" s="12">
        <v>10</v>
      </c>
      <c r="AG1047" s="12">
        <v>3</v>
      </c>
      <c r="AH1047" s="12">
        <v>279</v>
      </c>
      <c r="AI1047"/>
      <c r="AJ1047" t="s">
        <v>857</v>
      </c>
      <c r="AK1047" t="s">
        <v>442</v>
      </c>
      <c r="AL1047" s="32"/>
      <c r="AM1047" s="32"/>
      <c r="AN1047" s="32"/>
      <c r="AO1047">
        <v>588</v>
      </c>
      <c r="AP1047">
        <v>94</v>
      </c>
      <c r="AR1047" s="6">
        <f t="shared" si="64"/>
        <v>3860.8900000000003</v>
      </c>
      <c r="AS1047" s="6">
        <f t="shared" si="65"/>
        <v>-465.34888888888878</v>
      </c>
      <c r="AT1047" s="6">
        <f t="shared" si="66"/>
        <v>-232.3244444444444</v>
      </c>
      <c r="AU1047" s="6">
        <f t="shared" si="67"/>
        <v>698.02333333333331</v>
      </c>
    </row>
    <row r="1048" spans="1:47" x14ac:dyDescent="0.35">
      <c r="A1048">
        <v>297</v>
      </c>
      <c r="B1048">
        <v>152</v>
      </c>
      <c r="C1048" s="12">
        <v>1791</v>
      </c>
      <c r="D1048" s="12">
        <v>10</v>
      </c>
      <c r="E1048" s="12">
        <v>3</v>
      </c>
      <c r="F1048" t="s">
        <v>73</v>
      </c>
      <c r="G1048" t="s">
        <v>147</v>
      </c>
      <c r="H1048" t="s">
        <v>180</v>
      </c>
      <c r="I1048" t="s">
        <v>24</v>
      </c>
      <c r="J1048" s="32" t="s">
        <v>1384</v>
      </c>
      <c r="K1048"/>
      <c r="L1048" s="5">
        <v>5227</v>
      </c>
      <c r="M1048" s="5">
        <v>25</v>
      </c>
      <c r="O1048" s="34">
        <v>246</v>
      </c>
      <c r="P1048" s="32">
        <v>139</v>
      </c>
      <c r="Q1048" s="7">
        <v>1791</v>
      </c>
      <c r="R1048" s="7">
        <v>10</v>
      </c>
      <c r="S1048" s="7">
        <v>3</v>
      </c>
      <c r="U1048" s="31" t="s">
        <v>147</v>
      </c>
      <c r="V1048" s="31" t="s">
        <v>180</v>
      </c>
      <c r="W1048" s="32" t="s">
        <v>24</v>
      </c>
      <c r="X1048" s="32" t="s">
        <v>1384</v>
      </c>
      <c r="Z1048" s="43">
        <v>2613</v>
      </c>
      <c r="AA1048" s="43">
        <v>63</v>
      </c>
      <c r="AC1048">
        <v>290</v>
      </c>
      <c r="AD1048">
        <v>147</v>
      </c>
      <c r="AE1048" s="12">
        <v>1791</v>
      </c>
      <c r="AF1048" s="12">
        <v>10</v>
      </c>
      <c r="AG1048" s="12">
        <v>3</v>
      </c>
      <c r="AH1048" s="12">
        <v>278</v>
      </c>
      <c r="AI1048"/>
      <c r="AJ1048" t="s">
        <v>147</v>
      </c>
      <c r="AK1048" t="s">
        <v>180</v>
      </c>
      <c r="AL1048" s="32" t="s">
        <v>24</v>
      </c>
      <c r="AM1048" s="32" t="s">
        <v>1384</v>
      </c>
      <c r="AN1048" s="32"/>
      <c r="AO1048">
        <v>5509</v>
      </c>
      <c r="AP1048">
        <v>97</v>
      </c>
      <c r="AR1048" s="6">
        <f t="shared" si="64"/>
        <v>13350.85</v>
      </c>
      <c r="AS1048" s="6">
        <f t="shared" si="65"/>
        <v>706.46111111111077</v>
      </c>
      <c r="AT1048" s="6">
        <f t="shared" si="66"/>
        <v>353.60555555555538</v>
      </c>
      <c r="AU1048" s="6">
        <f t="shared" si="67"/>
        <v>-1059.6866666666672</v>
      </c>
    </row>
    <row r="1049" spans="1:47" x14ac:dyDescent="0.35">
      <c r="A1049">
        <v>298</v>
      </c>
      <c r="B1049">
        <v>152</v>
      </c>
      <c r="C1049" s="12">
        <v>1791</v>
      </c>
      <c r="D1049" s="12">
        <v>10</v>
      </c>
      <c r="E1049" s="12">
        <v>3</v>
      </c>
      <c r="F1049"/>
      <c r="G1049" t="s">
        <v>123</v>
      </c>
      <c r="H1049" t="s">
        <v>916</v>
      </c>
      <c r="I1049" t="s">
        <v>543</v>
      </c>
      <c r="J1049" t="s">
        <v>1384</v>
      </c>
      <c r="K1049"/>
      <c r="L1049" s="5">
        <v>211</v>
      </c>
      <c r="M1049" s="5">
        <v>46</v>
      </c>
      <c r="O1049" s="8">
        <v>271</v>
      </c>
      <c r="P1049" s="34">
        <v>125</v>
      </c>
      <c r="Q1049" s="7">
        <v>1791</v>
      </c>
      <c r="R1049" s="7">
        <v>10</v>
      </c>
      <c r="S1049" s="7">
        <v>3</v>
      </c>
      <c r="U1049" s="31" t="s">
        <v>123</v>
      </c>
      <c r="V1049" s="31" t="s">
        <v>916</v>
      </c>
      <c r="W1049" s="32" t="s">
        <v>543</v>
      </c>
      <c r="X1049" t="s">
        <v>1384</v>
      </c>
      <c r="Z1049" s="43">
        <v>105</v>
      </c>
      <c r="AA1049" s="43">
        <v>74</v>
      </c>
      <c r="AC1049">
        <v>290</v>
      </c>
      <c r="AD1049">
        <v>147</v>
      </c>
      <c r="AE1049" s="12">
        <v>1791</v>
      </c>
      <c r="AF1049" s="12">
        <v>10</v>
      </c>
      <c r="AG1049" s="12">
        <v>3</v>
      </c>
      <c r="AH1049" s="12">
        <v>278</v>
      </c>
      <c r="AI1049"/>
      <c r="AJ1049" t="s">
        <v>123</v>
      </c>
      <c r="AK1049" t="s">
        <v>1327</v>
      </c>
      <c r="AL1049" s="32" t="s">
        <v>543</v>
      </c>
      <c r="AM1049" t="s">
        <v>1384</v>
      </c>
      <c r="AN1049" s="32"/>
      <c r="AO1049">
        <v>235</v>
      </c>
      <c r="AP1049">
        <v>56</v>
      </c>
      <c r="AR1049" s="6">
        <f t="shared" si="64"/>
        <v>552.76</v>
      </c>
      <c r="AS1049" s="6">
        <f t="shared" si="65"/>
        <v>34.211111111111087</v>
      </c>
      <c r="AT1049" s="6">
        <f t="shared" si="66"/>
        <v>17.375555555555543</v>
      </c>
      <c r="AU1049" s="6">
        <f t="shared" si="67"/>
        <v>-51.306666666666672</v>
      </c>
    </row>
    <row r="1050" spans="1:47" x14ac:dyDescent="0.35">
      <c r="A1050">
        <v>298</v>
      </c>
      <c r="B1050">
        <v>152</v>
      </c>
      <c r="C1050" s="12">
        <v>1791</v>
      </c>
      <c r="D1050" s="12">
        <v>10</v>
      </c>
      <c r="E1050" s="12">
        <v>3</v>
      </c>
      <c r="F1050"/>
      <c r="G1050" t="s">
        <v>45</v>
      </c>
      <c r="H1050" t="s">
        <v>229</v>
      </c>
      <c r="I1050" t="s">
        <v>24</v>
      </c>
      <c r="J1050" s="32" t="s">
        <v>1384</v>
      </c>
      <c r="K1050"/>
      <c r="L1050" s="5">
        <v>15</v>
      </c>
      <c r="M1050" s="5">
        <v>53</v>
      </c>
      <c r="O1050" s="8">
        <v>272</v>
      </c>
      <c r="P1050" s="32">
        <v>139</v>
      </c>
      <c r="Q1050" s="7">
        <v>1791</v>
      </c>
      <c r="R1050" s="7">
        <v>10</v>
      </c>
      <c r="S1050" s="7">
        <v>3</v>
      </c>
      <c r="U1050" s="31" t="s">
        <v>45</v>
      </c>
      <c r="V1050" s="31" t="s">
        <v>229</v>
      </c>
      <c r="W1050" s="32" t="s">
        <v>24</v>
      </c>
      <c r="X1050" s="32" t="s">
        <v>1384</v>
      </c>
      <c r="Z1050" s="43">
        <v>7</v>
      </c>
      <c r="AA1050" s="43">
        <v>77</v>
      </c>
      <c r="AC1050">
        <v>290</v>
      </c>
      <c r="AD1050">
        <v>147</v>
      </c>
      <c r="AE1050" s="12">
        <v>1791</v>
      </c>
      <c r="AF1050" s="12">
        <v>10</v>
      </c>
      <c r="AG1050" s="12">
        <v>3</v>
      </c>
      <c r="AH1050" s="12">
        <v>279</v>
      </c>
      <c r="AI1050"/>
      <c r="AJ1050" t="s">
        <v>45</v>
      </c>
      <c r="AK1050" t="s">
        <v>229</v>
      </c>
      <c r="AL1050" s="32" t="s">
        <v>24</v>
      </c>
      <c r="AM1050" s="32" t="s">
        <v>1384</v>
      </c>
      <c r="AN1050" s="32"/>
      <c r="AO1050">
        <v>16</v>
      </c>
      <c r="AP1050">
        <v>23</v>
      </c>
      <c r="AR1050" s="6">
        <f t="shared" si="64"/>
        <v>39.529999999999994</v>
      </c>
      <c r="AS1050" s="6">
        <f t="shared" si="65"/>
        <v>2.0388888888888852</v>
      </c>
      <c r="AT1050" s="6">
        <f t="shared" si="66"/>
        <v>1.2544444444444427</v>
      </c>
      <c r="AU1050" s="6">
        <f t="shared" si="67"/>
        <v>-3.0533333333333359</v>
      </c>
    </row>
    <row r="1051" spans="1:47" x14ac:dyDescent="0.35">
      <c r="A1051">
        <v>297</v>
      </c>
      <c r="B1051">
        <v>152</v>
      </c>
      <c r="C1051" s="12">
        <v>1791</v>
      </c>
      <c r="D1051" s="12">
        <v>10</v>
      </c>
      <c r="E1051" s="12">
        <v>3</v>
      </c>
      <c r="F1051"/>
      <c r="G1051" t="s">
        <v>51</v>
      </c>
      <c r="H1051" t="s">
        <v>106</v>
      </c>
      <c r="I1051" t="s">
        <v>24</v>
      </c>
      <c r="J1051" s="32" t="s">
        <v>1384</v>
      </c>
      <c r="K1051" t="s">
        <v>282</v>
      </c>
      <c r="L1051" s="5">
        <v>214</v>
      </c>
      <c r="M1051" s="5">
        <v>10</v>
      </c>
      <c r="O1051" s="8">
        <v>272</v>
      </c>
      <c r="P1051" s="32">
        <v>139</v>
      </c>
      <c r="Q1051" s="7">
        <v>1791</v>
      </c>
      <c r="R1051" s="7">
        <v>10</v>
      </c>
      <c r="S1051" s="7">
        <v>3</v>
      </c>
      <c r="U1051" s="31" t="s">
        <v>51</v>
      </c>
      <c r="V1051" s="31" t="s">
        <v>106</v>
      </c>
      <c r="W1051" s="32" t="s">
        <v>24</v>
      </c>
      <c r="X1051" s="32" t="s">
        <v>1384</v>
      </c>
      <c r="Y1051" s="32" t="s">
        <v>282</v>
      </c>
      <c r="Z1051" s="43">
        <v>107</v>
      </c>
      <c r="AA1051" s="43">
        <v>5</v>
      </c>
      <c r="AC1051">
        <v>290</v>
      </c>
      <c r="AD1051">
        <v>147</v>
      </c>
      <c r="AE1051" s="12">
        <v>1791</v>
      </c>
      <c r="AF1051" s="12">
        <v>10</v>
      </c>
      <c r="AG1051" s="12">
        <v>3</v>
      </c>
      <c r="AH1051" s="12">
        <v>279</v>
      </c>
      <c r="AI1051"/>
      <c r="AJ1051" t="s">
        <v>51</v>
      </c>
      <c r="AK1051" t="s">
        <v>106</v>
      </c>
      <c r="AL1051" s="32" t="s">
        <v>24</v>
      </c>
      <c r="AM1051" s="32" t="s">
        <v>1384</v>
      </c>
      <c r="AN1051" s="32" t="s">
        <v>282</v>
      </c>
      <c r="AO1051">
        <v>160</v>
      </c>
      <c r="AP1051">
        <v>94</v>
      </c>
      <c r="AR1051" s="6">
        <f t="shared" si="64"/>
        <v>482.09000000000003</v>
      </c>
      <c r="AS1051" s="6">
        <f t="shared" si="65"/>
        <v>0.16222222222222057</v>
      </c>
      <c r="AT1051" s="6">
        <f t="shared" si="66"/>
        <v>3.1111111111110284E-2</v>
      </c>
      <c r="AU1051" s="6">
        <f t="shared" si="67"/>
        <v>-0.24333333333334162</v>
      </c>
    </row>
    <row r="1052" spans="1:47" x14ac:dyDescent="0.35">
      <c r="A1052">
        <v>179</v>
      </c>
      <c r="B1052">
        <v>93</v>
      </c>
      <c r="C1052" s="12">
        <v>1791</v>
      </c>
      <c r="D1052" s="12">
        <v>10</v>
      </c>
      <c r="E1052" s="12">
        <v>3</v>
      </c>
      <c r="F1052"/>
      <c r="G1052" t="s">
        <v>45</v>
      </c>
      <c r="H1052" t="s">
        <v>438</v>
      </c>
      <c r="I1052" t="s">
        <v>24</v>
      </c>
      <c r="J1052" s="32" t="s">
        <v>1384</v>
      </c>
      <c r="K1052" t="s">
        <v>25</v>
      </c>
      <c r="L1052" s="5">
        <v>47</v>
      </c>
      <c r="M1052" s="5">
        <v>52</v>
      </c>
      <c r="O1052" s="8">
        <v>274</v>
      </c>
      <c r="P1052" s="32">
        <v>139</v>
      </c>
      <c r="Q1052" s="7">
        <v>1791</v>
      </c>
      <c r="R1052" s="7">
        <v>10</v>
      </c>
      <c r="S1052" s="7">
        <v>3</v>
      </c>
      <c r="U1052" s="31" t="s">
        <v>45</v>
      </c>
      <c r="V1052" s="31" t="s">
        <v>1186</v>
      </c>
      <c r="W1052" s="32" t="s">
        <v>24</v>
      </c>
      <c r="X1052" s="32" t="s">
        <v>1384</v>
      </c>
      <c r="Y1052" s="32" t="s">
        <v>25</v>
      </c>
      <c r="Z1052" s="43">
        <v>23</v>
      </c>
      <c r="AA1052" s="43">
        <v>76</v>
      </c>
      <c r="AC1052">
        <v>290</v>
      </c>
      <c r="AD1052">
        <v>147</v>
      </c>
      <c r="AE1052" s="12">
        <v>1791</v>
      </c>
      <c r="AF1052" s="12">
        <v>10</v>
      </c>
      <c r="AG1052" s="12">
        <v>3</v>
      </c>
      <c r="AH1052" s="12">
        <v>279</v>
      </c>
      <c r="AI1052"/>
      <c r="AJ1052" t="s">
        <v>45</v>
      </c>
      <c r="AK1052" t="s">
        <v>438</v>
      </c>
      <c r="AL1052" s="32" t="s">
        <v>24</v>
      </c>
      <c r="AM1052" s="32" t="s">
        <v>1384</v>
      </c>
      <c r="AN1052" s="32" t="s">
        <v>25</v>
      </c>
      <c r="AO1052">
        <v>109</v>
      </c>
      <c r="AP1052">
        <v>78</v>
      </c>
      <c r="AR1052" s="6">
        <f t="shared" si="64"/>
        <v>181.06000000000003</v>
      </c>
      <c r="AS1052" s="6">
        <f t="shared" si="65"/>
        <v>32.951111111111111</v>
      </c>
      <c r="AT1052" s="6">
        <f t="shared" si="66"/>
        <v>16.715555555555557</v>
      </c>
      <c r="AU1052" s="6">
        <f t="shared" si="67"/>
        <v>-49.426666666666662</v>
      </c>
    </row>
    <row r="1053" spans="1:47" x14ac:dyDescent="0.35">
      <c r="A1053">
        <v>299</v>
      </c>
      <c r="B1053">
        <v>153</v>
      </c>
      <c r="C1053" s="12">
        <v>1791</v>
      </c>
      <c r="D1053" s="12">
        <v>10</v>
      </c>
      <c r="E1053" s="12">
        <v>3</v>
      </c>
      <c r="F1053"/>
      <c r="G1053" t="s">
        <v>47</v>
      </c>
      <c r="H1053" t="s">
        <v>482</v>
      </c>
      <c r="I1053" s="32" t="s">
        <v>61</v>
      </c>
      <c r="J1053" s="32" t="s">
        <v>1384</v>
      </c>
      <c r="K1053"/>
      <c r="L1053" s="5">
        <v>192</v>
      </c>
      <c r="M1053" s="5">
        <v>83</v>
      </c>
      <c r="O1053" s="8">
        <v>282</v>
      </c>
      <c r="P1053" s="8">
        <v>140</v>
      </c>
      <c r="Q1053" s="7">
        <v>1791</v>
      </c>
      <c r="R1053" s="7">
        <v>10</v>
      </c>
      <c r="S1053" s="7">
        <v>3</v>
      </c>
      <c r="U1053" s="31" t="s">
        <v>47</v>
      </c>
      <c r="V1053" s="31" t="s">
        <v>482</v>
      </c>
      <c r="W1053" s="32" t="s">
        <v>61</v>
      </c>
      <c r="X1053" s="32" t="s">
        <v>1384</v>
      </c>
      <c r="Z1053" s="43">
        <v>96</v>
      </c>
      <c r="AA1053" s="43">
        <v>42</v>
      </c>
      <c r="AC1053">
        <v>290</v>
      </c>
      <c r="AD1053">
        <v>147</v>
      </c>
      <c r="AE1053" s="12">
        <v>1791</v>
      </c>
      <c r="AF1053" s="12">
        <v>10</v>
      </c>
      <c r="AG1053" s="12">
        <v>3</v>
      </c>
      <c r="AH1053" s="12">
        <v>280</v>
      </c>
      <c r="AI1053"/>
      <c r="AJ1053" t="s">
        <v>47</v>
      </c>
      <c r="AK1053" t="s">
        <v>482</v>
      </c>
      <c r="AL1053" s="32" t="s">
        <v>61</v>
      </c>
      <c r="AM1053" s="32" t="s">
        <v>1384</v>
      </c>
      <c r="AN1053" s="32"/>
      <c r="AO1053">
        <v>90</v>
      </c>
      <c r="AP1053"/>
      <c r="AR1053" s="6">
        <f t="shared" si="64"/>
        <v>379.25000000000006</v>
      </c>
      <c r="AS1053" s="6">
        <f t="shared" si="65"/>
        <v>-24.274444444444427</v>
      </c>
      <c r="AT1053" s="6">
        <f t="shared" si="66"/>
        <v>-12.552222222222214</v>
      </c>
      <c r="AU1053" s="6">
        <f t="shared" si="67"/>
        <v>36.416666666666686</v>
      </c>
    </row>
    <row r="1054" spans="1:47" x14ac:dyDescent="0.35">
      <c r="A1054">
        <v>27</v>
      </c>
      <c r="B1054">
        <v>16</v>
      </c>
      <c r="C1054" s="12">
        <v>1791</v>
      </c>
      <c r="D1054" s="12">
        <v>10</v>
      </c>
      <c r="E1054" s="12">
        <v>4</v>
      </c>
      <c r="F1054"/>
      <c r="G1054" t="s">
        <v>55</v>
      </c>
      <c r="H1054" t="s">
        <v>858</v>
      </c>
      <c r="I1054" t="s">
        <v>918</v>
      </c>
      <c r="J1054" t="s">
        <v>1385</v>
      </c>
      <c r="K1054"/>
      <c r="L1054" s="5">
        <v>76</v>
      </c>
      <c r="M1054" s="5">
        <v>76</v>
      </c>
      <c r="O1054" s="8">
        <v>245</v>
      </c>
      <c r="P1054" s="8">
        <v>144</v>
      </c>
      <c r="Q1054" s="7">
        <v>1791</v>
      </c>
      <c r="R1054" s="7">
        <v>10</v>
      </c>
      <c r="S1054" s="7">
        <v>4</v>
      </c>
      <c r="U1054" s="31" t="s">
        <v>1187</v>
      </c>
      <c r="V1054" s="31" t="s">
        <v>858</v>
      </c>
      <c r="W1054" s="32" t="s">
        <v>918</v>
      </c>
      <c r="X1054" t="s">
        <v>1385</v>
      </c>
      <c r="Z1054" s="43">
        <v>38</v>
      </c>
      <c r="AA1054" s="43">
        <v>39</v>
      </c>
      <c r="AC1054">
        <v>290</v>
      </c>
      <c r="AD1054">
        <v>147</v>
      </c>
      <c r="AE1054" s="12">
        <v>1791</v>
      </c>
      <c r="AF1054" s="12">
        <v>10</v>
      </c>
      <c r="AG1054" s="12">
        <v>4</v>
      </c>
      <c r="AH1054" s="12">
        <v>282</v>
      </c>
      <c r="AI1054"/>
      <c r="AJ1054" t="s">
        <v>55</v>
      </c>
      <c r="AK1054" t="s">
        <v>1328</v>
      </c>
      <c r="AL1054" s="32" t="s">
        <v>918</v>
      </c>
      <c r="AM1054" t="s">
        <v>1385</v>
      </c>
      <c r="AN1054" s="32"/>
      <c r="AO1054">
        <v>80</v>
      </c>
      <c r="AP1054">
        <v>58</v>
      </c>
      <c r="AR1054" s="6">
        <f t="shared" si="64"/>
        <v>195.73000000000002</v>
      </c>
      <c r="AS1054" s="6">
        <f t="shared" si="65"/>
        <v>10.23111111111111</v>
      </c>
      <c r="AT1054" s="6">
        <f t="shared" si="66"/>
        <v>4.7355555555555551</v>
      </c>
      <c r="AU1054" s="6">
        <f t="shared" si="67"/>
        <v>-15.336666666666661</v>
      </c>
    </row>
    <row r="1055" spans="1:47" x14ac:dyDescent="0.35">
      <c r="A1055">
        <v>298</v>
      </c>
      <c r="B1055">
        <v>152</v>
      </c>
      <c r="C1055" s="12">
        <v>1791</v>
      </c>
      <c r="D1055" s="12">
        <v>10</v>
      </c>
      <c r="E1055" s="12">
        <v>4</v>
      </c>
      <c r="F1055"/>
      <c r="G1055" t="s">
        <v>53</v>
      </c>
      <c r="H1055" t="s">
        <v>59</v>
      </c>
      <c r="I1055" t="s">
        <v>24</v>
      </c>
      <c r="J1055" s="32" t="s">
        <v>1384</v>
      </c>
      <c r="K1055"/>
      <c r="L1055" s="5">
        <v>80</v>
      </c>
      <c r="M1055" s="5">
        <v>44</v>
      </c>
      <c r="O1055" s="8">
        <v>273</v>
      </c>
      <c r="P1055" s="8">
        <v>125</v>
      </c>
      <c r="Q1055" s="7">
        <v>1791</v>
      </c>
      <c r="R1055" s="7">
        <v>10</v>
      </c>
      <c r="S1055" s="7">
        <v>4</v>
      </c>
      <c r="U1055" s="31" t="s">
        <v>53</v>
      </c>
      <c r="V1055" s="31" t="s">
        <v>59</v>
      </c>
      <c r="W1055" s="32" t="s">
        <v>24</v>
      </c>
      <c r="X1055" s="32" t="s">
        <v>1384</v>
      </c>
      <c r="Z1055" s="43">
        <v>40</v>
      </c>
      <c r="AA1055" s="43">
        <v>22</v>
      </c>
      <c r="AC1055">
        <v>290</v>
      </c>
      <c r="AD1055">
        <v>147</v>
      </c>
      <c r="AE1055" s="12">
        <v>1791</v>
      </c>
      <c r="AF1055" s="12">
        <v>10</v>
      </c>
      <c r="AG1055" s="12">
        <v>4</v>
      </c>
      <c r="AH1055" s="12">
        <v>281</v>
      </c>
      <c r="AI1055"/>
      <c r="AJ1055" t="s">
        <v>53</v>
      </c>
      <c r="AK1055" t="s">
        <v>59</v>
      </c>
      <c r="AL1055" s="32" t="s">
        <v>24</v>
      </c>
      <c r="AM1055" s="32" t="s">
        <v>1384</v>
      </c>
      <c r="AN1055" s="32"/>
      <c r="AO1055">
        <v>53</v>
      </c>
      <c r="AP1055">
        <v>82</v>
      </c>
      <c r="AR1055" s="6">
        <f t="shared" si="64"/>
        <v>174.48</v>
      </c>
      <c r="AS1055" s="6">
        <f t="shared" si="65"/>
        <v>-2.8933333333333473</v>
      </c>
      <c r="AT1055" s="6">
        <f t="shared" si="66"/>
        <v>-1.6666666666666736</v>
      </c>
      <c r="AU1055" s="6">
        <f t="shared" si="67"/>
        <v>4.3399999999999963</v>
      </c>
    </row>
    <row r="1056" spans="1:47" x14ac:dyDescent="0.35">
      <c r="A1056">
        <v>299</v>
      </c>
      <c r="B1056">
        <v>153</v>
      </c>
      <c r="C1056" s="12">
        <v>1791</v>
      </c>
      <c r="D1056" s="12">
        <v>10</v>
      </c>
      <c r="E1056" s="12">
        <v>4</v>
      </c>
      <c r="F1056"/>
      <c r="G1056" t="s">
        <v>39</v>
      </c>
      <c r="H1056" t="s">
        <v>635</v>
      </c>
      <c r="I1056" t="s">
        <v>24</v>
      </c>
      <c r="J1056" s="32" t="s">
        <v>1384</v>
      </c>
      <c r="K1056" t="s">
        <v>507</v>
      </c>
      <c r="L1056" s="5">
        <v>5534</v>
      </c>
      <c r="M1056" s="5">
        <v>90</v>
      </c>
      <c r="O1056" s="8">
        <v>273</v>
      </c>
      <c r="P1056" s="32">
        <v>140</v>
      </c>
      <c r="Q1056" s="7">
        <v>1791</v>
      </c>
      <c r="R1056" s="7">
        <v>10</v>
      </c>
      <c r="S1056" s="7">
        <v>4</v>
      </c>
      <c r="U1056" s="31" t="s">
        <v>39</v>
      </c>
      <c r="V1056" s="31" t="s">
        <v>635</v>
      </c>
      <c r="W1056" s="32" t="s">
        <v>24</v>
      </c>
      <c r="X1056" s="32" t="s">
        <v>1384</v>
      </c>
      <c r="Y1056" s="32" t="s">
        <v>507</v>
      </c>
      <c r="Z1056" s="43">
        <v>2767</v>
      </c>
      <c r="AA1056" s="43">
        <v>45</v>
      </c>
      <c r="AC1056">
        <v>290</v>
      </c>
      <c r="AD1056">
        <v>147</v>
      </c>
      <c r="AE1056" s="12">
        <v>1791</v>
      </c>
      <c r="AF1056" s="12">
        <v>10</v>
      </c>
      <c r="AG1056" s="12">
        <v>4</v>
      </c>
      <c r="AH1056" s="12">
        <v>280</v>
      </c>
      <c r="AI1056"/>
      <c r="AJ1056" t="s">
        <v>39</v>
      </c>
      <c r="AK1056" t="s">
        <v>635</v>
      </c>
      <c r="AL1056" s="32" t="s">
        <v>24</v>
      </c>
      <c r="AM1056" s="32" t="s">
        <v>1384</v>
      </c>
      <c r="AN1056" s="32" t="s">
        <v>507</v>
      </c>
      <c r="AO1056">
        <v>3699</v>
      </c>
      <c r="AP1056">
        <v>28</v>
      </c>
      <c r="AR1056" s="6">
        <f t="shared" si="64"/>
        <v>12001.630000000001</v>
      </c>
      <c r="AS1056" s="6">
        <f t="shared" si="65"/>
        <v>-200.84222222222198</v>
      </c>
      <c r="AT1056" s="6">
        <f t="shared" si="66"/>
        <v>-100.87111111111099</v>
      </c>
      <c r="AU1056" s="6">
        <f t="shared" si="67"/>
        <v>301.26333333333355</v>
      </c>
    </row>
    <row r="1057" spans="1:47" x14ac:dyDescent="0.35">
      <c r="A1057">
        <v>296</v>
      </c>
      <c r="B1057">
        <v>151</v>
      </c>
      <c r="C1057" s="12">
        <v>1791</v>
      </c>
      <c r="D1057" s="12">
        <v>10</v>
      </c>
      <c r="E1057" s="12">
        <v>4</v>
      </c>
      <c r="F1057"/>
      <c r="G1057" t="s">
        <v>39</v>
      </c>
      <c r="H1057" t="s">
        <v>635</v>
      </c>
      <c r="I1057" t="s">
        <v>24</v>
      </c>
      <c r="J1057" s="32" t="s">
        <v>1384</v>
      </c>
      <c r="K1057" t="s">
        <v>917</v>
      </c>
      <c r="L1057" s="5">
        <v>294</v>
      </c>
      <c r="M1057" s="5">
        <v>1</v>
      </c>
      <c r="O1057" s="8">
        <v>282</v>
      </c>
      <c r="P1057" s="32">
        <v>140</v>
      </c>
      <c r="Q1057" s="7">
        <v>1791</v>
      </c>
      <c r="R1057" s="7">
        <v>10</v>
      </c>
      <c r="S1057" s="7">
        <v>4</v>
      </c>
      <c r="U1057" s="31" t="s">
        <v>39</v>
      </c>
      <c r="V1057" s="31" t="s">
        <v>635</v>
      </c>
      <c r="W1057" s="32" t="s">
        <v>24</v>
      </c>
      <c r="X1057" s="32" t="s">
        <v>1384</v>
      </c>
      <c r="Y1057" s="32" t="s">
        <v>1188</v>
      </c>
      <c r="Z1057" s="43">
        <v>147</v>
      </c>
      <c r="AA1057" s="43">
        <v>1</v>
      </c>
      <c r="AC1057"/>
      <c r="AD1057"/>
      <c r="AE1057" s="12"/>
      <c r="AF1057" s="12"/>
      <c r="AG1057" s="12"/>
      <c r="AH1057" s="12"/>
      <c r="AI1057"/>
      <c r="AJ1057"/>
      <c r="AK1057"/>
      <c r="AL1057" s="32"/>
      <c r="AM1057" s="32"/>
      <c r="AN1057" s="32"/>
      <c r="AO1057"/>
      <c r="AP1057"/>
      <c r="AR1057" s="6">
        <f t="shared" si="64"/>
        <v>441.02</v>
      </c>
      <c r="AS1057" s="6">
        <f t="shared" si="65"/>
        <v>-98.001111111111143</v>
      </c>
      <c r="AT1057" s="6">
        <f t="shared" si="66"/>
        <v>-49.005555555555567</v>
      </c>
      <c r="AU1057" s="6">
        <f t="shared" si="67"/>
        <v>147.00666666666666</v>
      </c>
    </row>
    <row r="1058" spans="1:47" x14ac:dyDescent="0.35">
      <c r="A1058">
        <v>299</v>
      </c>
      <c r="B1058">
        <v>153</v>
      </c>
      <c r="C1058" s="12">
        <v>1791</v>
      </c>
      <c r="D1058" s="12">
        <v>10</v>
      </c>
      <c r="E1058" s="12">
        <v>4</v>
      </c>
      <c r="F1058"/>
      <c r="G1058" t="s">
        <v>53</v>
      </c>
      <c r="H1058" t="s">
        <v>490</v>
      </c>
      <c r="I1058" t="s">
        <v>654</v>
      </c>
      <c r="J1058" s="32" t="s">
        <v>1384</v>
      </c>
      <c r="K1058" t="s">
        <v>25</v>
      </c>
      <c r="L1058" s="5">
        <v>22</v>
      </c>
      <c r="M1058" s="5">
        <v>29</v>
      </c>
      <c r="O1058" s="8">
        <v>283</v>
      </c>
      <c r="P1058" s="8">
        <v>144</v>
      </c>
      <c r="Q1058" s="7">
        <v>1791</v>
      </c>
      <c r="R1058" s="7">
        <v>10</v>
      </c>
      <c r="S1058" s="7">
        <v>4</v>
      </c>
      <c r="U1058" t="s">
        <v>53</v>
      </c>
      <c r="V1058" t="s">
        <v>490</v>
      </c>
      <c r="W1058" s="32" t="s">
        <v>654</v>
      </c>
      <c r="X1058" s="32" t="s">
        <v>1384</v>
      </c>
      <c r="Y1058" s="32" t="s">
        <v>25</v>
      </c>
      <c r="Z1058" s="43">
        <v>11</v>
      </c>
      <c r="AA1058" s="43">
        <v>15</v>
      </c>
      <c r="AC1058">
        <v>290</v>
      </c>
      <c r="AD1058">
        <v>147</v>
      </c>
      <c r="AE1058" s="12">
        <v>1791</v>
      </c>
      <c r="AF1058" s="12">
        <v>10</v>
      </c>
      <c r="AG1058" s="12">
        <v>4</v>
      </c>
      <c r="AH1058" s="12">
        <v>281</v>
      </c>
      <c r="AI1058"/>
      <c r="AJ1058" t="s">
        <v>53</v>
      </c>
      <c r="AK1058" t="s">
        <v>490</v>
      </c>
      <c r="AL1058" s="32" t="s">
        <v>654</v>
      </c>
      <c r="AM1058" s="32" t="s">
        <v>1384</v>
      </c>
      <c r="AN1058" s="32" t="s">
        <v>25</v>
      </c>
      <c r="AO1058">
        <v>21</v>
      </c>
      <c r="AP1058">
        <v>42</v>
      </c>
      <c r="AR1058" s="6">
        <f t="shared" si="64"/>
        <v>54.86</v>
      </c>
      <c r="AS1058" s="6">
        <f t="shared" si="65"/>
        <v>2.0922222222222215</v>
      </c>
      <c r="AT1058" s="6">
        <f t="shared" si="66"/>
        <v>0.90111111111111075</v>
      </c>
      <c r="AU1058" s="6">
        <f t="shared" si="67"/>
        <v>-3.1333333333333346</v>
      </c>
    </row>
    <row r="1059" spans="1:47" x14ac:dyDescent="0.35">
      <c r="A1059">
        <v>299</v>
      </c>
      <c r="B1059">
        <v>153</v>
      </c>
      <c r="C1059" s="12">
        <v>1791</v>
      </c>
      <c r="D1059" s="12">
        <v>10</v>
      </c>
      <c r="E1059" s="12">
        <v>4</v>
      </c>
      <c r="F1059"/>
      <c r="G1059" t="s">
        <v>222</v>
      </c>
      <c r="H1059" t="s">
        <v>223</v>
      </c>
      <c r="I1059" t="s">
        <v>24</v>
      </c>
      <c r="J1059" s="32" t="s">
        <v>1384</v>
      </c>
      <c r="K1059" t="s">
        <v>25</v>
      </c>
      <c r="L1059" s="5">
        <v>384</v>
      </c>
      <c r="M1059" s="5">
        <v>87</v>
      </c>
      <c r="O1059" s="8">
        <v>239</v>
      </c>
      <c r="P1059" s="8">
        <v>145</v>
      </c>
      <c r="Q1059" s="7">
        <v>1791</v>
      </c>
      <c r="R1059" s="7">
        <v>10</v>
      </c>
      <c r="S1059" s="7">
        <v>4</v>
      </c>
      <c r="U1059" s="31" t="s">
        <v>1055</v>
      </c>
      <c r="W1059" s="32" t="s">
        <v>24</v>
      </c>
      <c r="X1059" s="32" t="s">
        <v>1384</v>
      </c>
      <c r="Y1059" s="32" t="s">
        <v>25</v>
      </c>
      <c r="Z1059" s="43">
        <v>192</v>
      </c>
      <c r="AA1059" s="43">
        <v>44</v>
      </c>
      <c r="AC1059">
        <v>290</v>
      </c>
      <c r="AD1059">
        <v>147</v>
      </c>
      <c r="AE1059" s="12">
        <v>1791</v>
      </c>
      <c r="AF1059" s="12">
        <v>10</v>
      </c>
      <c r="AG1059" s="12">
        <v>4</v>
      </c>
      <c r="AH1059" s="12">
        <v>282</v>
      </c>
      <c r="AI1059"/>
      <c r="AJ1059" t="s">
        <v>1055</v>
      </c>
      <c r="AK1059"/>
      <c r="AL1059" s="32" t="s">
        <v>24</v>
      </c>
      <c r="AM1059" s="32" t="s">
        <v>1384</v>
      </c>
      <c r="AN1059" s="32" t="s">
        <v>25</v>
      </c>
      <c r="AO1059">
        <v>266</v>
      </c>
      <c r="AP1059">
        <v>82</v>
      </c>
      <c r="AR1059" s="6">
        <f t="shared" si="64"/>
        <v>844.13000000000011</v>
      </c>
      <c r="AS1059" s="6">
        <f t="shared" si="65"/>
        <v>-9.7011111111110555</v>
      </c>
      <c r="AT1059" s="6">
        <f t="shared" si="66"/>
        <v>-5.2855555555555283</v>
      </c>
      <c r="AU1059" s="6">
        <f t="shared" si="67"/>
        <v>14.556666666666665</v>
      </c>
    </row>
    <row r="1060" spans="1:47" x14ac:dyDescent="0.35">
      <c r="A1060">
        <v>89</v>
      </c>
      <c r="B1060">
        <v>48</v>
      </c>
      <c r="C1060" s="12">
        <v>1791</v>
      </c>
      <c r="D1060" s="12">
        <v>10</v>
      </c>
      <c r="E1060" s="12">
        <v>4</v>
      </c>
      <c r="F1060" t="s">
        <v>50</v>
      </c>
      <c r="G1060" t="s">
        <v>39</v>
      </c>
      <c r="H1060" t="s">
        <v>186</v>
      </c>
      <c r="I1060" t="s">
        <v>24</v>
      </c>
      <c r="J1060" s="32" t="s">
        <v>1384</v>
      </c>
      <c r="K1060"/>
      <c r="L1060" s="5">
        <v>1494</v>
      </c>
      <c r="M1060" s="5">
        <v>24</v>
      </c>
      <c r="O1060" s="8">
        <v>283</v>
      </c>
      <c r="P1060" s="8">
        <v>145</v>
      </c>
      <c r="Q1060" s="7">
        <v>1791</v>
      </c>
      <c r="R1060" s="7">
        <v>10</v>
      </c>
      <c r="S1060" s="7">
        <v>4</v>
      </c>
      <c r="T1060" s="7" t="s">
        <v>1449</v>
      </c>
      <c r="U1060" s="32" t="s">
        <v>39</v>
      </c>
      <c r="V1060" s="31" t="s">
        <v>1189</v>
      </c>
      <c r="W1060" s="32" t="s">
        <v>24</v>
      </c>
      <c r="X1060" s="32" t="s">
        <v>1384</v>
      </c>
      <c r="Z1060" s="43">
        <v>747</v>
      </c>
      <c r="AA1060" s="43">
        <v>12</v>
      </c>
      <c r="AC1060">
        <v>290</v>
      </c>
      <c r="AD1060">
        <v>147</v>
      </c>
      <c r="AE1060" s="12">
        <v>1791</v>
      </c>
      <c r="AF1060" s="12">
        <v>10</v>
      </c>
      <c r="AG1060" s="12">
        <v>4</v>
      </c>
      <c r="AH1060" s="12">
        <v>282</v>
      </c>
      <c r="AI1060" s="7" t="s">
        <v>1449</v>
      </c>
      <c r="AJ1060" s="32" t="s">
        <v>39</v>
      </c>
      <c r="AK1060" s="31" t="s">
        <v>1189</v>
      </c>
      <c r="AL1060" s="32" t="s">
        <v>24</v>
      </c>
      <c r="AM1060" s="32" t="s">
        <v>1384</v>
      </c>
      <c r="AN1060" s="32"/>
      <c r="AO1060">
        <v>987</v>
      </c>
      <c r="AP1060">
        <v>32</v>
      </c>
      <c r="AR1060" s="6">
        <f t="shared" si="64"/>
        <v>3228.68</v>
      </c>
      <c r="AS1060" s="6">
        <f t="shared" si="65"/>
        <v>-59.271111111111161</v>
      </c>
      <c r="AT1060" s="6">
        <f t="shared" si="66"/>
        <v>-29.755555555555578</v>
      </c>
      <c r="AU1060" s="6">
        <f t="shared" si="67"/>
        <v>88.906666666666467</v>
      </c>
    </row>
    <row r="1061" spans="1:47" x14ac:dyDescent="0.35">
      <c r="A1061">
        <v>195</v>
      </c>
      <c r="B1061">
        <v>101</v>
      </c>
      <c r="C1061" s="12">
        <v>1791</v>
      </c>
      <c r="D1061" s="12">
        <v>10</v>
      </c>
      <c r="E1061" s="12">
        <v>4</v>
      </c>
      <c r="F1061"/>
      <c r="G1061" t="s">
        <v>932</v>
      </c>
      <c r="H1061"/>
      <c r="I1061"/>
      <c r="J1061" s="32"/>
      <c r="K1061"/>
      <c r="L1061" s="5">
        <v>217</v>
      </c>
      <c r="M1061" s="5">
        <v>48</v>
      </c>
      <c r="O1061" s="8">
        <v>283</v>
      </c>
      <c r="P1061" s="8">
        <v>145</v>
      </c>
      <c r="Q1061" s="7">
        <v>1791</v>
      </c>
      <c r="R1061" s="7">
        <v>10</v>
      </c>
      <c r="S1061" s="7">
        <v>4</v>
      </c>
      <c r="U1061" t="s">
        <v>932</v>
      </c>
      <c r="Z1061" s="43">
        <v>108</v>
      </c>
      <c r="AA1061" s="43">
        <v>74</v>
      </c>
      <c r="AC1061">
        <v>290</v>
      </c>
      <c r="AD1061">
        <v>147</v>
      </c>
      <c r="AE1061" s="12">
        <v>1791</v>
      </c>
      <c r="AF1061" s="12">
        <v>10</v>
      </c>
      <c r="AG1061" s="12">
        <v>4</v>
      </c>
      <c r="AH1061" s="12">
        <v>282</v>
      </c>
      <c r="AI1061"/>
      <c r="AJ1061" t="s">
        <v>932</v>
      </c>
      <c r="AK1061"/>
      <c r="AL1061" s="32"/>
      <c r="AM1061" s="32"/>
      <c r="AN1061" s="32"/>
      <c r="AO1061">
        <v>217</v>
      </c>
      <c r="AP1061">
        <v>68</v>
      </c>
      <c r="AR1061" s="6">
        <f t="shared" si="64"/>
        <v>543.9</v>
      </c>
      <c r="AS1061" s="6">
        <f t="shared" si="65"/>
        <v>24.25333333333332</v>
      </c>
      <c r="AT1061" s="6">
        <f t="shared" si="66"/>
        <v>12.38666666666666</v>
      </c>
      <c r="AU1061" s="6">
        <f t="shared" si="67"/>
        <v>-36.380000000000017</v>
      </c>
    </row>
    <row r="1062" spans="1:47" x14ac:dyDescent="0.35">
      <c r="A1062"/>
      <c r="B1062"/>
      <c r="C1062" s="12"/>
      <c r="D1062" s="12"/>
      <c r="E1062" s="12"/>
      <c r="F1062"/>
      <c r="G1062"/>
      <c r="H1062"/>
      <c r="I1062"/>
      <c r="J1062" s="32"/>
      <c r="K1062"/>
      <c r="L1062" s="5"/>
      <c r="M1062" s="5"/>
      <c r="AC1062">
        <v>290</v>
      </c>
      <c r="AD1062">
        <v>147</v>
      </c>
      <c r="AE1062" s="12">
        <v>1791</v>
      </c>
      <c r="AF1062" s="12">
        <v>10</v>
      </c>
      <c r="AG1062" s="12">
        <v>4</v>
      </c>
      <c r="AH1062" s="12">
        <v>280</v>
      </c>
      <c r="AI1062"/>
      <c r="AJ1062" t="s">
        <v>1373</v>
      </c>
      <c r="AK1062"/>
      <c r="AL1062" s="32"/>
      <c r="AM1062" s="32"/>
      <c r="AN1062" s="32"/>
      <c r="AO1062">
        <v>198</v>
      </c>
      <c r="AP1062">
        <v>23</v>
      </c>
      <c r="AR1062" s="6">
        <f t="shared" si="64"/>
        <v>198.23</v>
      </c>
      <c r="AS1062" s="6">
        <f t="shared" si="65"/>
        <v>88.10222222222221</v>
      </c>
      <c r="AT1062" s="6">
        <f t="shared" si="66"/>
        <v>44.051111111111105</v>
      </c>
      <c r="AU1062" s="6">
        <f t="shared" si="67"/>
        <v>-132.15333333333334</v>
      </c>
    </row>
    <row r="1063" spans="1:47" x14ac:dyDescent="0.35">
      <c r="A1063">
        <v>300</v>
      </c>
      <c r="B1063">
        <v>153</v>
      </c>
      <c r="C1063" s="12">
        <v>1791</v>
      </c>
      <c r="D1063" s="12">
        <v>10</v>
      </c>
      <c r="E1063" s="12">
        <v>4</v>
      </c>
      <c r="F1063"/>
      <c r="G1063" t="s">
        <v>726</v>
      </c>
      <c r="H1063"/>
      <c r="I1063" t="s">
        <v>333</v>
      </c>
      <c r="J1063" s="32" t="s">
        <v>1384</v>
      </c>
      <c r="K1063"/>
      <c r="L1063" s="5">
        <v>340</v>
      </c>
      <c r="M1063" s="5">
        <v>64</v>
      </c>
      <c r="O1063" s="8">
        <v>275</v>
      </c>
      <c r="P1063" s="8">
        <v>122</v>
      </c>
      <c r="Q1063" s="7">
        <v>1791</v>
      </c>
      <c r="R1063" s="7">
        <v>10</v>
      </c>
      <c r="S1063" s="7">
        <v>4</v>
      </c>
      <c r="U1063" s="31" t="s">
        <v>1133</v>
      </c>
      <c r="W1063" t="s">
        <v>333</v>
      </c>
      <c r="X1063" s="32" t="s">
        <v>1384</v>
      </c>
      <c r="Z1063" s="43">
        <v>170</v>
      </c>
      <c r="AA1063" s="43">
        <v>32</v>
      </c>
      <c r="AC1063">
        <v>290</v>
      </c>
      <c r="AD1063">
        <v>147</v>
      </c>
      <c r="AE1063" s="12">
        <v>1791</v>
      </c>
      <c r="AF1063" s="12">
        <v>10</v>
      </c>
      <c r="AG1063" s="12">
        <v>4</v>
      </c>
      <c r="AH1063" s="12">
        <v>281</v>
      </c>
      <c r="AI1063"/>
      <c r="AJ1063" t="s">
        <v>1374</v>
      </c>
      <c r="AK1063"/>
      <c r="AL1063" t="s">
        <v>333</v>
      </c>
      <c r="AM1063" s="32" t="s">
        <v>1384</v>
      </c>
      <c r="AN1063" s="32"/>
      <c r="AO1063">
        <v>144</v>
      </c>
      <c r="AP1063"/>
      <c r="AR1063" s="6">
        <f t="shared" si="64"/>
        <v>654.96</v>
      </c>
      <c r="AS1063" s="6">
        <f t="shared" si="65"/>
        <v>-49.546666666666695</v>
      </c>
      <c r="AT1063" s="6">
        <f t="shared" si="66"/>
        <v>-25.093333333333348</v>
      </c>
      <c r="AU1063" s="6">
        <f t="shared" si="67"/>
        <v>74.319999999999993</v>
      </c>
    </row>
    <row r="1064" spans="1:47" x14ac:dyDescent="0.35">
      <c r="A1064">
        <v>254</v>
      </c>
      <c r="B1064">
        <v>130</v>
      </c>
      <c r="C1064" s="12">
        <v>1791</v>
      </c>
      <c r="D1064" s="12">
        <v>10</v>
      </c>
      <c r="E1064" s="12">
        <v>5</v>
      </c>
      <c r="F1064"/>
      <c r="G1064" t="s">
        <v>337</v>
      </c>
      <c r="H1064" t="s">
        <v>859</v>
      </c>
      <c r="I1064"/>
      <c r="J1064"/>
      <c r="K1064"/>
      <c r="L1064" s="5">
        <v>96</v>
      </c>
      <c r="M1064" s="5">
        <v>36</v>
      </c>
      <c r="O1064" s="8">
        <v>283</v>
      </c>
      <c r="P1064" s="8">
        <v>141</v>
      </c>
      <c r="Q1064" s="7">
        <v>1791</v>
      </c>
      <c r="R1064" s="7">
        <v>10</v>
      </c>
      <c r="S1064" s="7">
        <v>5</v>
      </c>
      <c r="U1064" s="31" t="s">
        <v>337</v>
      </c>
      <c r="V1064" s="31" t="s">
        <v>859</v>
      </c>
      <c r="X1064"/>
      <c r="Z1064" s="43">
        <v>48</v>
      </c>
      <c r="AA1064" s="43">
        <v>19</v>
      </c>
      <c r="AC1064">
        <v>290</v>
      </c>
      <c r="AD1064">
        <v>147</v>
      </c>
      <c r="AE1064" s="12">
        <v>1791</v>
      </c>
      <c r="AF1064" s="12">
        <v>10</v>
      </c>
      <c r="AG1064" s="12">
        <v>5</v>
      </c>
      <c r="AH1064" s="12">
        <v>283</v>
      </c>
      <c r="AI1064"/>
      <c r="AJ1064" t="s">
        <v>337</v>
      </c>
      <c r="AK1064" t="s">
        <v>859</v>
      </c>
      <c r="AL1064" s="32"/>
      <c r="AM1064"/>
      <c r="AN1064" s="32"/>
      <c r="AO1064">
        <v>72</v>
      </c>
      <c r="AP1064"/>
      <c r="AR1064" s="6">
        <f t="shared" si="64"/>
        <v>216.55</v>
      </c>
      <c r="AS1064" s="6">
        <f t="shared" si="65"/>
        <v>-0.11555555555555996</v>
      </c>
      <c r="AT1064" s="6">
        <f t="shared" si="66"/>
        <v>-0.23777777777777998</v>
      </c>
      <c r="AU1064" s="6">
        <f t="shared" si="67"/>
        <v>0.18333333333333712</v>
      </c>
    </row>
    <row r="1065" spans="1:47" x14ac:dyDescent="0.35">
      <c r="A1065" s="8">
        <v>255</v>
      </c>
      <c r="C1065" s="7">
        <v>1791</v>
      </c>
      <c r="D1065" s="7">
        <v>10</v>
      </c>
      <c r="E1065" s="7">
        <v>5</v>
      </c>
      <c r="G1065" s="31" t="s">
        <v>428</v>
      </c>
      <c r="H1065" s="31" t="s">
        <v>429</v>
      </c>
      <c r="I1065" s="32"/>
      <c r="J1065" s="32"/>
      <c r="K1065" s="32"/>
      <c r="L1065" s="31">
        <v>55</v>
      </c>
      <c r="M1065" s="31">
        <v>75</v>
      </c>
      <c r="O1065" s="8">
        <v>240</v>
      </c>
      <c r="P1065" s="8">
        <v>119</v>
      </c>
      <c r="Q1065" s="7">
        <v>1791</v>
      </c>
      <c r="R1065" s="7">
        <v>10</v>
      </c>
      <c r="S1065" s="7">
        <v>5</v>
      </c>
      <c r="U1065" s="31" t="s">
        <v>428</v>
      </c>
      <c r="V1065" s="31" t="s">
        <v>429</v>
      </c>
      <c r="Z1065" s="43">
        <v>27</v>
      </c>
      <c r="AA1065" s="43">
        <v>88</v>
      </c>
      <c r="AC1065">
        <v>290</v>
      </c>
      <c r="AD1065">
        <v>147</v>
      </c>
      <c r="AE1065" s="12">
        <v>1791</v>
      </c>
      <c r="AF1065" s="12">
        <v>10</v>
      </c>
      <c r="AG1065" s="12">
        <v>5</v>
      </c>
      <c r="AH1065" s="12">
        <v>284</v>
      </c>
      <c r="AI1065"/>
      <c r="AJ1065" t="s">
        <v>1329</v>
      </c>
      <c r="AK1065" t="s">
        <v>429</v>
      </c>
      <c r="AL1065" s="32"/>
      <c r="AM1065" s="32"/>
      <c r="AN1065" s="32"/>
      <c r="AO1065">
        <v>44</v>
      </c>
      <c r="AP1065">
        <v>60</v>
      </c>
      <c r="AR1065" s="6">
        <f t="shared" si="64"/>
        <v>128.22999999999999</v>
      </c>
      <c r="AS1065" s="6">
        <f t="shared" si="65"/>
        <v>1.2411111111111026</v>
      </c>
      <c r="AT1065" s="6">
        <f t="shared" si="66"/>
        <v>0.74555555555555131</v>
      </c>
      <c r="AU1065" s="6">
        <f t="shared" si="67"/>
        <v>-1.8566666666666749</v>
      </c>
    </row>
    <row r="1066" spans="1:47" x14ac:dyDescent="0.35">
      <c r="A1066">
        <v>236</v>
      </c>
      <c r="B1066">
        <v>121</v>
      </c>
      <c r="C1066" s="12">
        <v>1791</v>
      </c>
      <c r="D1066" s="12">
        <v>10</v>
      </c>
      <c r="E1066" s="12">
        <v>5</v>
      </c>
      <c r="F1066"/>
      <c r="G1066" t="s">
        <v>71</v>
      </c>
      <c r="H1066" t="s">
        <v>862</v>
      </c>
      <c r="I1066" t="s">
        <v>24</v>
      </c>
      <c r="J1066" s="32" t="s">
        <v>1384</v>
      </c>
      <c r="K1066"/>
      <c r="L1066" s="5">
        <v>460</v>
      </c>
      <c r="M1066" s="5">
        <v>50</v>
      </c>
      <c r="O1066" s="8">
        <v>96</v>
      </c>
      <c r="P1066" s="8">
        <v>145</v>
      </c>
      <c r="Q1066" s="7">
        <v>1791</v>
      </c>
      <c r="R1066" s="7">
        <v>10</v>
      </c>
      <c r="S1066" s="7">
        <v>5</v>
      </c>
      <c r="U1066" s="31" t="s">
        <v>71</v>
      </c>
      <c r="V1066" s="31" t="s">
        <v>1173</v>
      </c>
      <c r="W1066" s="32" t="s">
        <v>24</v>
      </c>
      <c r="X1066" s="32" t="s">
        <v>1384</v>
      </c>
      <c r="Z1066" s="43">
        <v>230</v>
      </c>
      <c r="AA1066" s="43">
        <v>26</v>
      </c>
      <c r="AC1066">
        <v>290</v>
      </c>
      <c r="AD1066">
        <v>147</v>
      </c>
      <c r="AE1066" s="12">
        <v>1791</v>
      </c>
      <c r="AF1066" s="12">
        <v>10</v>
      </c>
      <c r="AG1066" s="12">
        <v>5</v>
      </c>
      <c r="AH1066" s="12">
        <v>283</v>
      </c>
      <c r="AI1066"/>
      <c r="AJ1066" t="s">
        <v>71</v>
      </c>
      <c r="AK1066" s="31" t="s">
        <v>1173</v>
      </c>
      <c r="AL1066" s="32" t="s">
        <v>24</v>
      </c>
      <c r="AM1066" s="32" t="s">
        <v>1384</v>
      </c>
      <c r="AN1066" s="32"/>
      <c r="AO1066">
        <v>124</v>
      </c>
      <c r="AP1066">
        <v>33</v>
      </c>
      <c r="AR1066" s="6">
        <f t="shared" si="64"/>
        <v>815.09</v>
      </c>
      <c r="AS1066" s="6">
        <f t="shared" si="65"/>
        <v>-98.237777777777808</v>
      </c>
      <c r="AT1066" s="6">
        <f t="shared" si="66"/>
        <v>-49.368888888888904</v>
      </c>
      <c r="AU1066" s="6">
        <f t="shared" si="67"/>
        <v>147.36666666666665</v>
      </c>
    </row>
    <row r="1067" spans="1:47" x14ac:dyDescent="0.35">
      <c r="A1067">
        <v>124</v>
      </c>
      <c r="B1067">
        <v>65</v>
      </c>
      <c r="C1067" s="12">
        <v>1791</v>
      </c>
      <c r="D1067" s="12">
        <v>10</v>
      </c>
      <c r="E1067" s="12">
        <v>5</v>
      </c>
      <c r="F1067"/>
      <c r="G1067" t="s">
        <v>337</v>
      </c>
      <c r="H1067" t="s">
        <v>860</v>
      </c>
      <c r="I1067" t="s">
        <v>24</v>
      </c>
      <c r="J1067" s="32" t="s">
        <v>1384</v>
      </c>
      <c r="K1067"/>
      <c r="L1067" s="5">
        <v>65</v>
      </c>
      <c r="M1067" s="5">
        <v>95</v>
      </c>
      <c r="O1067" s="8">
        <v>133</v>
      </c>
      <c r="P1067" s="8">
        <v>50</v>
      </c>
      <c r="Q1067" s="7">
        <v>1791</v>
      </c>
      <c r="R1067" s="7">
        <v>10</v>
      </c>
      <c r="S1067" s="7">
        <v>5</v>
      </c>
      <c r="U1067" s="31" t="s">
        <v>337</v>
      </c>
      <c r="V1067" s="31" t="s">
        <v>860</v>
      </c>
      <c r="W1067" s="32" t="s">
        <v>24</v>
      </c>
      <c r="X1067" s="32" t="s">
        <v>1384</v>
      </c>
      <c r="Z1067" s="43">
        <v>32</v>
      </c>
      <c r="AA1067" s="43">
        <v>97</v>
      </c>
      <c r="AC1067">
        <v>290</v>
      </c>
      <c r="AD1067">
        <v>147</v>
      </c>
      <c r="AE1067" s="12">
        <v>1791</v>
      </c>
      <c r="AF1067" s="12">
        <v>10</v>
      </c>
      <c r="AG1067" s="12">
        <v>5</v>
      </c>
      <c r="AH1067" s="12">
        <v>284</v>
      </c>
      <c r="AI1067"/>
      <c r="AJ1067" t="s">
        <v>337</v>
      </c>
      <c r="AK1067" t="s">
        <v>860</v>
      </c>
      <c r="AL1067" s="32" t="s">
        <v>24</v>
      </c>
      <c r="AM1067" s="32" t="s">
        <v>1384</v>
      </c>
      <c r="AN1067" s="32"/>
      <c r="AO1067">
        <v>30</v>
      </c>
      <c r="AP1067">
        <v>80</v>
      </c>
      <c r="AR1067" s="6">
        <f t="shared" si="64"/>
        <v>129.72000000000003</v>
      </c>
      <c r="AS1067" s="6">
        <f t="shared" si="65"/>
        <v>-8.2966666666666562</v>
      </c>
      <c r="AT1067" s="6">
        <f t="shared" si="66"/>
        <v>-4.1233333333333286</v>
      </c>
      <c r="AU1067" s="6">
        <f t="shared" si="67"/>
        <v>12.440000000000008</v>
      </c>
    </row>
    <row r="1068" spans="1:47" x14ac:dyDescent="0.35">
      <c r="A1068">
        <v>418</v>
      </c>
      <c r="B1068">
        <v>213</v>
      </c>
      <c r="C1068" s="12">
        <v>1791</v>
      </c>
      <c r="D1068" s="12">
        <v>10</v>
      </c>
      <c r="E1068" s="12">
        <v>5</v>
      </c>
      <c r="F1068" t="s">
        <v>50</v>
      </c>
      <c r="G1068" t="s">
        <v>53</v>
      </c>
      <c r="H1068" t="s">
        <v>302</v>
      </c>
      <c r="I1068" t="s">
        <v>24</v>
      </c>
      <c r="J1068" s="32" t="s">
        <v>1384</v>
      </c>
      <c r="K1068"/>
      <c r="L1068" s="5">
        <v>200</v>
      </c>
      <c r="M1068" s="5"/>
      <c r="O1068" s="8">
        <v>234</v>
      </c>
      <c r="P1068" s="8">
        <v>69</v>
      </c>
      <c r="Q1068" s="7">
        <v>1791</v>
      </c>
      <c r="R1068" s="7">
        <v>10</v>
      </c>
      <c r="S1068" s="7">
        <v>5</v>
      </c>
      <c r="T1068" s="7" t="s">
        <v>50</v>
      </c>
      <c r="U1068" s="31" t="s">
        <v>53</v>
      </c>
      <c r="V1068" s="31" t="s">
        <v>302</v>
      </c>
      <c r="W1068" s="32" t="s">
        <v>24</v>
      </c>
      <c r="X1068" s="32" t="s">
        <v>1384</v>
      </c>
      <c r="Z1068" s="43">
        <v>100</v>
      </c>
      <c r="AC1068">
        <v>290</v>
      </c>
      <c r="AD1068">
        <v>147</v>
      </c>
      <c r="AE1068" s="12">
        <v>1791</v>
      </c>
      <c r="AF1068" s="12">
        <v>10</v>
      </c>
      <c r="AG1068" s="12">
        <v>5</v>
      </c>
      <c r="AH1068" s="12">
        <v>283</v>
      </c>
      <c r="AI1068" t="s">
        <v>50</v>
      </c>
      <c r="AJ1068" t="s">
        <v>53</v>
      </c>
      <c r="AK1068" t="s">
        <v>302</v>
      </c>
      <c r="AL1068" s="32" t="s">
        <v>24</v>
      </c>
      <c r="AM1068" s="32" t="s">
        <v>1384</v>
      </c>
      <c r="AN1068" s="32"/>
      <c r="AO1068">
        <v>79</v>
      </c>
      <c r="AP1068">
        <v>80</v>
      </c>
      <c r="AR1068" s="6">
        <f t="shared" si="64"/>
        <v>379.8</v>
      </c>
      <c r="AS1068" s="6">
        <f t="shared" si="65"/>
        <v>-31.200000000000017</v>
      </c>
      <c r="AT1068" s="6">
        <f t="shared" si="66"/>
        <v>-15.600000000000009</v>
      </c>
      <c r="AU1068" s="6">
        <f t="shared" si="67"/>
        <v>46.8</v>
      </c>
    </row>
    <row r="1069" spans="1:47" x14ac:dyDescent="0.35">
      <c r="A1069">
        <v>250</v>
      </c>
      <c r="B1069">
        <v>128</v>
      </c>
      <c r="C1069" s="12">
        <v>1791</v>
      </c>
      <c r="D1069" s="12">
        <v>10</v>
      </c>
      <c r="E1069" s="12">
        <v>6</v>
      </c>
      <c r="F1069"/>
      <c r="G1069" t="s">
        <v>140</v>
      </c>
      <c r="H1069" t="s">
        <v>141</v>
      </c>
      <c r="I1069" t="s">
        <v>24</v>
      </c>
      <c r="J1069" s="32" t="s">
        <v>1384</v>
      </c>
      <c r="K1069" t="s">
        <v>260</v>
      </c>
      <c r="L1069" s="5">
        <v>4871</v>
      </c>
      <c r="M1069" s="5">
        <v>8</v>
      </c>
      <c r="O1069" s="8">
        <v>240</v>
      </c>
      <c r="P1069" s="8">
        <v>122</v>
      </c>
      <c r="Q1069" s="7">
        <v>1791</v>
      </c>
      <c r="R1069" s="7">
        <v>10</v>
      </c>
      <c r="S1069" s="7">
        <v>6</v>
      </c>
      <c r="U1069" s="31" t="s">
        <v>140</v>
      </c>
      <c r="V1069" s="31" t="s">
        <v>141</v>
      </c>
      <c r="W1069" s="32" t="s">
        <v>24</v>
      </c>
      <c r="X1069" s="32" t="s">
        <v>1384</v>
      </c>
      <c r="Y1069" s="32" t="s">
        <v>260</v>
      </c>
      <c r="Z1069" s="43">
        <v>2435</v>
      </c>
      <c r="AA1069" s="43">
        <v>55</v>
      </c>
      <c r="AC1069">
        <v>290</v>
      </c>
      <c r="AD1069">
        <v>147</v>
      </c>
      <c r="AE1069" s="12">
        <v>1791</v>
      </c>
      <c r="AF1069" s="12">
        <v>10</v>
      </c>
      <c r="AG1069" s="12">
        <v>7</v>
      </c>
      <c r="AH1069" s="12">
        <v>286</v>
      </c>
      <c r="AI1069"/>
      <c r="AJ1069" t="s">
        <v>140</v>
      </c>
      <c r="AK1069" t="s">
        <v>141</v>
      </c>
      <c r="AL1069" s="32" t="s">
        <v>24</v>
      </c>
      <c r="AM1069" s="32" t="s">
        <v>1384</v>
      </c>
      <c r="AN1069" s="32" t="s">
        <v>260</v>
      </c>
      <c r="AO1069">
        <v>3238</v>
      </c>
      <c r="AP1069">
        <v>54</v>
      </c>
      <c r="AR1069" s="6">
        <f t="shared" si="64"/>
        <v>10545.170000000002</v>
      </c>
      <c r="AS1069" s="6">
        <f t="shared" si="65"/>
        <v>-184.33777777777695</v>
      </c>
      <c r="AT1069" s="6">
        <f t="shared" si="66"/>
        <v>-91.708888888888467</v>
      </c>
      <c r="AU1069" s="6">
        <f t="shared" si="67"/>
        <v>276.51666666666728</v>
      </c>
    </row>
    <row r="1070" spans="1:47" x14ac:dyDescent="0.35">
      <c r="A1070">
        <v>301</v>
      </c>
      <c r="B1070">
        <v>154</v>
      </c>
      <c r="C1070" s="12">
        <v>1791</v>
      </c>
      <c r="D1070" s="12">
        <v>10</v>
      </c>
      <c r="E1070" s="12">
        <v>6</v>
      </c>
      <c r="F1070"/>
      <c r="G1070" t="s">
        <v>22</v>
      </c>
      <c r="H1070" t="s">
        <v>23</v>
      </c>
      <c r="I1070" t="s">
        <v>24</v>
      </c>
      <c r="J1070" s="32" t="s">
        <v>1384</v>
      </c>
      <c r="K1070" t="s">
        <v>25</v>
      </c>
      <c r="L1070" s="5">
        <v>228</v>
      </c>
      <c r="M1070" s="5">
        <v>73</v>
      </c>
      <c r="O1070" s="8">
        <v>260</v>
      </c>
      <c r="P1070" s="8">
        <v>122</v>
      </c>
      <c r="Q1070" s="7">
        <v>1791</v>
      </c>
      <c r="R1070" s="7">
        <v>10</v>
      </c>
      <c r="S1070" s="7">
        <v>6</v>
      </c>
      <c r="U1070" s="31" t="s">
        <v>22</v>
      </c>
      <c r="V1070" s="31" t="s">
        <v>23</v>
      </c>
      <c r="W1070" s="32" t="s">
        <v>24</v>
      </c>
      <c r="X1070" s="32" t="s">
        <v>1384</v>
      </c>
      <c r="Y1070" s="32" t="s">
        <v>25</v>
      </c>
      <c r="Z1070" s="43">
        <v>114</v>
      </c>
      <c r="AA1070" s="43">
        <v>37</v>
      </c>
      <c r="AC1070">
        <v>290</v>
      </c>
      <c r="AD1070">
        <v>147</v>
      </c>
      <c r="AE1070" s="12">
        <v>1791</v>
      </c>
      <c r="AF1070" s="12">
        <v>10</v>
      </c>
      <c r="AG1070" s="12">
        <v>6</v>
      </c>
      <c r="AH1070" s="12">
        <v>285</v>
      </c>
      <c r="AI1070"/>
      <c r="AJ1070" t="s">
        <v>22</v>
      </c>
      <c r="AK1070" t="s">
        <v>23</v>
      </c>
      <c r="AL1070" s="32" t="s">
        <v>24</v>
      </c>
      <c r="AM1070" s="32" t="s">
        <v>1384</v>
      </c>
      <c r="AN1070" s="32" t="s">
        <v>25</v>
      </c>
      <c r="AO1070">
        <v>126</v>
      </c>
      <c r="AP1070">
        <v>53</v>
      </c>
      <c r="AR1070" s="6">
        <f t="shared" si="64"/>
        <v>469.63</v>
      </c>
      <c r="AS1070" s="6">
        <f t="shared" si="65"/>
        <v>-20.005555555555571</v>
      </c>
      <c r="AT1070" s="6">
        <f t="shared" si="66"/>
        <v>-10.367777777777786</v>
      </c>
      <c r="AU1070" s="6">
        <f t="shared" si="67"/>
        <v>30.013333333333321</v>
      </c>
    </row>
    <row r="1071" spans="1:47" x14ac:dyDescent="0.35">
      <c r="A1071">
        <v>300</v>
      </c>
      <c r="B1071">
        <v>153</v>
      </c>
      <c r="C1071" s="12">
        <v>1791</v>
      </c>
      <c r="D1071" s="12">
        <v>10</v>
      </c>
      <c r="E1071" s="12">
        <v>6</v>
      </c>
      <c r="F1071"/>
      <c r="G1071" t="s">
        <v>58</v>
      </c>
      <c r="H1071" t="s">
        <v>921</v>
      </c>
      <c r="I1071" s="32"/>
      <c r="J1071" s="32"/>
      <c r="K1071" t="s">
        <v>1138</v>
      </c>
      <c r="L1071" s="5">
        <v>1562</v>
      </c>
      <c r="M1071" s="5">
        <v>8</v>
      </c>
      <c r="O1071" s="8">
        <v>274</v>
      </c>
      <c r="P1071" s="8">
        <v>133</v>
      </c>
      <c r="Q1071" s="7">
        <v>1791</v>
      </c>
      <c r="R1071" s="7">
        <v>10</v>
      </c>
      <c r="S1071" s="7">
        <v>6</v>
      </c>
      <c r="U1071" s="31" t="s">
        <v>58</v>
      </c>
      <c r="V1071" s="31" t="s">
        <v>92</v>
      </c>
      <c r="Y1071" s="32" t="s">
        <v>1138</v>
      </c>
      <c r="Z1071" s="43">
        <v>781</v>
      </c>
      <c r="AA1071" s="43">
        <v>11</v>
      </c>
      <c r="AC1071">
        <v>290</v>
      </c>
      <c r="AD1071">
        <v>147</v>
      </c>
      <c r="AE1071" s="12">
        <v>1791</v>
      </c>
      <c r="AF1071" s="12">
        <v>10</v>
      </c>
      <c r="AG1071" s="12">
        <v>6</v>
      </c>
      <c r="AH1071" s="12">
        <v>285</v>
      </c>
      <c r="AI1071"/>
      <c r="AJ1071" t="s">
        <v>58</v>
      </c>
      <c r="AK1071" t="s">
        <v>92</v>
      </c>
      <c r="AL1071" s="32"/>
      <c r="AM1071" s="32"/>
      <c r="AN1071" s="32" t="s">
        <v>1138</v>
      </c>
      <c r="AO1071">
        <v>421</v>
      </c>
      <c r="AP1071">
        <v>75</v>
      </c>
      <c r="AR1071" s="6">
        <f t="shared" si="64"/>
        <v>2764.94</v>
      </c>
      <c r="AS1071" s="6">
        <f t="shared" si="65"/>
        <v>-333.21777777777771</v>
      </c>
      <c r="AT1071" s="6">
        <f t="shared" si="66"/>
        <v>-166.64888888888888</v>
      </c>
      <c r="AU1071" s="6">
        <f t="shared" si="67"/>
        <v>499.89666666666665</v>
      </c>
    </row>
    <row r="1072" spans="1:47" x14ac:dyDescent="0.35">
      <c r="A1072">
        <v>130</v>
      </c>
      <c r="B1072">
        <v>68</v>
      </c>
      <c r="C1072" s="12">
        <v>1791</v>
      </c>
      <c r="D1072" s="12">
        <v>10</v>
      </c>
      <c r="E1072" s="12">
        <v>6</v>
      </c>
      <c r="F1072"/>
      <c r="G1072" t="s">
        <v>71</v>
      </c>
      <c r="H1072" t="s">
        <v>862</v>
      </c>
      <c r="I1072" t="s">
        <v>24</v>
      </c>
      <c r="J1072" s="32" t="s">
        <v>1384</v>
      </c>
      <c r="K1072"/>
      <c r="L1072" s="5">
        <v>23</v>
      </c>
      <c r="M1072" s="5">
        <v>20</v>
      </c>
      <c r="O1072" s="8">
        <v>275</v>
      </c>
      <c r="P1072" s="8">
        <v>140</v>
      </c>
      <c r="Q1072" s="7">
        <v>1791</v>
      </c>
      <c r="R1072" s="7">
        <v>10</v>
      </c>
      <c r="S1072" s="7">
        <v>6</v>
      </c>
      <c r="U1072" s="31" t="s">
        <v>71</v>
      </c>
      <c r="V1072" s="31" t="s">
        <v>1173</v>
      </c>
      <c r="W1072" s="32" t="s">
        <v>24</v>
      </c>
      <c r="X1072" s="32" t="s">
        <v>1384</v>
      </c>
      <c r="Z1072" s="43">
        <v>11</v>
      </c>
      <c r="AA1072" s="43">
        <v>61</v>
      </c>
      <c r="AC1072">
        <v>290</v>
      </c>
      <c r="AD1072">
        <v>147</v>
      </c>
      <c r="AE1072" s="12">
        <v>1791</v>
      </c>
      <c r="AF1072" s="12">
        <v>10</v>
      </c>
      <c r="AG1072" s="12">
        <v>6</v>
      </c>
      <c r="AH1072" s="12">
        <v>286</v>
      </c>
      <c r="AI1072"/>
      <c r="AJ1072" t="s">
        <v>71</v>
      </c>
      <c r="AK1072" t="s">
        <v>862</v>
      </c>
      <c r="AL1072" s="32" t="s">
        <v>24</v>
      </c>
      <c r="AM1072" s="32" t="s">
        <v>1384</v>
      </c>
      <c r="AN1072" s="32"/>
      <c r="AO1072">
        <v>198</v>
      </c>
      <c r="AP1072">
        <v>44</v>
      </c>
      <c r="AR1072" s="6">
        <f t="shared" si="64"/>
        <v>233.25</v>
      </c>
      <c r="AS1072" s="6">
        <f t="shared" si="65"/>
        <v>80.466666666666654</v>
      </c>
      <c r="AT1072" s="6">
        <f t="shared" si="66"/>
        <v>40.633333333333326</v>
      </c>
      <c r="AU1072" s="6">
        <f t="shared" si="67"/>
        <v>-120.69</v>
      </c>
    </row>
    <row r="1073" spans="1:47" x14ac:dyDescent="0.35">
      <c r="A1073">
        <v>289</v>
      </c>
      <c r="B1073">
        <v>148</v>
      </c>
      <c r="C1073" s="12">
        <v>1791</v>
      </c>
      <c r="D1073" s="12">
        <v>10</v>
      </c>
      <c r="E1073" s="12">
        <v>6</v>
      </c>
      <c r="F1073"/>
      <c r="G1073" t="s">
        <v>55</v>
      </c>
      <c r="H1073" t="s">
        <v>861</v>
      </c>
      <c r="I1073" t="s">
        <v>920</v>
      </c>
      <c r="J1073"/>
      <c r="K1073"/>
      <c r="L1073" s="5">
        <v>48</v>
      </c>
      <c r="M1073" s="5">
        <v>33</v>
      </c>
      <c r="O1073" s="8">
        <v>275</v>
      </c>
      <c r="P1073" s="8">
        <v>141</v>
      </c>
      <c r="Q1073" s="7">
        <v>1791</v>
      </c>
      <c r="R1073" s="7">
        <v>10</v>
      </c>
      <c r="S1073" s="7">
        <v>6</v>
      </c>
      <c r="U1073" s="31" t="s">
        <v>55</v>
      </c>
      <c r="V1073" s="31" t="s">
        <v>861</v>
      </c>
      <c r="W1073" s="32" t="s">
        <v>920</v>
      </c>
      <c r="X1073"/>
      <c r="Z1073" s="43">
        <v>24</v>
      </c>
      <c r="AA1073" s="43">
        <v>17</v>
      </c>
      <c r="AC1073">
        <v>290</v>
      </c>
      <c r="AD1073">
        <v>147</v>
      </c>
      <c r="AE1073" s="12">
        <v>1791</v>
      </c>
      <c r="AF1073" s="12">
        <v>10</v>
      </c>
      <c r="AG1073" s="12">
        <v>6</v>
      </c>
      <c r="AH1073" s="12">
        <v>285</v>
      </c>
      <c r="AI1073"/>
      <c r="AJ1073" t="s">
        <v>55</v>
      </c>
      <c r="AK1073" t="s">
        <v>861</v>
      </c>
      <c r="AL1073" s="32" t="s">
        <v>920</v>
      </c>
      <c r="AM1073"/>
      <c r="AN1073" s="32"/>
      <c r="AO1073">
        <v>13</v>
      </c>
      <c r="AP1073">
        <v>4</v>
      </c>
      <c r="AR1073" s="6">
        <f t="shared" si="64"/>
        <v>85.54</v>
      </c>
      <c r="AS1073" s="6">
        <f t="shared" si="65"/>
        <v>-10.31222222222222</v>
      </c>
      <c r="AT1073" s="6">
        <f t="shared" si="66"/>
        <v>-5.3211111111111098</v>
      </c>
      <c r="AU1073" s="6">
        <f t="shared" si="67"/>
        <v>15.473333333333336</v>
      </c>
    </row>
    <row r="1074" spans="1:47" x14ac:dyDescent="0.35">
      <c r="A1074">
        <v>300</v>
      </c>
      <c r="B1074">
        <v>153</v>
      </c>
      <c r="C1074" s="12">
        <v>1791</v>
      </c>
      <c r="D1074" s="12">
        <v>10</v>
      </c>
      <c r="E1074" s="12">
        <v>6</v>
      </c>
      <c r="F1074"/>
      <c r="G1074" t="s">
        <v>134</v>
      </c>
      <c r="H1074" t="s">
        <v>176</v>
      </c>
      <c r="I1074" t="s">
        <v>172</v>
      </c>
      <c r="J1074" s="32" t="s">
        <v>1388</v>
      </c>
      <c r="K1074" t="s">
        <v>538</v>
      </c>
      <c r="L1074" s="5">
        <v>1046</v>
      </c>
      <c r="M1074" s="5">
        <v>10</v>
      </c>
      <c r="O1074" s="8">
        <v>276</v>
      </c>
      <c r="P1074" s="8">
        <v>141</v>
      </c>
      <c r="Q1074" s="7">
        <v>1791</v>
      </c>
      <c r="R1074" s="7">
        <v>10</v>
      </c>
      <c r="S1074" s="7">
        <v>6</v>
      </c>
      <c r="U1074" s="31" t="s">
        <v>134</v>
      </c>
      <c r="V1074" s="31" t="s">
        <v>176</v>
      </c>
      <c r="W1074" s="32" t="s">
        <v>172</v>
      </c>
      <c r="X1074" s="32" t="s">
        <v>1388</v>
      </c>
      <c r="Z1074" s="43">
        <v>523</v>
      </c>
      <c r="AA1074" s="43">
        <v>5</v>
      </c>
      <c r="AC1074">
        <v>290</v>
      </c>
      <c r="AD1074">
        <v>147</v>
      </c>
      <c r="AE1074" s="12">
        <v>1791</v>
      </c>
      <c r="AF1074" s="12">
        <v>10</v>
      </c>
      <c r="AG1074" s="12">
        <v>6</v>
      </c>
      <c r="AH1074" s="12">
        <v>284</v>
      </c>
      <c r="AI1074"/>
      <c r="AJ1074" t="s">
        <v>134</v>
      </c>
      <c r="AK1074" t="s">
        <v>176</v>
      </c>
      <c r="AL1074" s="32" t="s">
        <v>172</v>
      </c>
      <c r="AM1074" s="32" t="s">
        <v>1388</v>
      </c>
      <c r="AN1074" s="32"/>
      <c r="AO1074">
        <v>297</v>
      </c>
      <c r="AP1074">
        <v>74</v>
      </c>
      <c r="AR1074" s="6">
        <f t="shared" si="64"/>
        <v>1866.8899999999999</v>
      </c>
      <c r="AS1074" s="6">
        <f t="shared" si="65"/>
        <v>-216.37111111111116</v>
      </c>
      <c r="AT1074" s="6">
        <f t="shared" si="66"/>
        <v>-108.23555555555558</v>
      </c>
      <c r="AU1074" s="6">
        <f t="shared" si="67"/>
        <v>324.55666666666662</v>
      </c>
    </row>
    <row r="1075" spans="1:47" x14ac:dyDescent="0.35">
      <c r="A1075">
        <v>302</v>
      </c>
      <c r="B1075">
        <v>154</v>
      </c>
      <c r="C1075" s="12">
        <v>1791</v>
      </c>
      <c r="D1075" s="12">
        <v>10</v>
      </c>
      <c r="E1075" s="12">
        <v>6</v>
      </c>
      <c r="F1075"/>
      <c r="G1075" t="s">
        <v>39</v>
      </c>
      <c r="H1075" t="s">
        <v>176</v>
      </c>
      <c r="I1075" t="s">
        <v>919</v>
      </c>
      <c r="J1075" t="s">
        <v>1388</v>
      </c>
      <c r="K1075" t="s">
        <v>25</v>
      </c>
      <c r="L1075" s="5">
        <v>235</v>
      </c>
      <c r="M1075" s="5">
        <v>1</v>
      </c>
      <c r="O1075" s="8">
        <v>276</v>
      </c>
      <c r="P1075" s="8">
        <v>141</v>
      </c>
      <c r="Q1075" s="7">
        <v>1791</v>
      </c>
      <c r="R1075" s="7">
        <v>10</v>
      </c>
      <c r="S1075" s="7">
        <v>6</v>
      </c>
      <c r="U1075" s="31" t="s">
        <v>39</v>
      </c>
      <c r="V1075" s="31" t="s">
        <v>176</v>
      </c>
      <c r="W1075" s="32" t="s">
        <v>1408</v>
      </c>
      <c r="X1075" t="s">
        <v>1388</v>
      </c>
      <c r="Z1075" s="43">
        <v>117</v>
      </c>
      <c r="AA1075" s="43">
        <v>51</v>
      </c>
      <c r="AC1075">
        <v>290</v>
      </c>
      <c r="AD1075">
        <v>147</v>
      </c>
      <c r="AE1075" s="12">
        <v>1791</v>
      </c>
      <c r="AF1075" s="12">
        <v>10</v>
      </c>
      <c r="AG1075" s="12">
        <v>6</v>
      </c>
      <c r="AH1075" s="12">
        <v>284</v>
      </c>
      <c r="AI1075"/>
      <c r="AJ1075" t="s">
        <v>39</v>
      </c>
      <c r="AK1075" t="s">
        <v>176</v>
      </c>
      <c r="AL1075" s="32" t="s">
        <v>1408</v>
      </c>
      <c r="AM1075" t="s">
        <v>1388</v>
      </c>
      <c r="AN1075" s="32"/>
      <c r="AO1075">
        <v>139</v>
      </c>
      <c r="AP1075">
        <v>10</v>
      </c>
      <c r="AR1075" s="6">
        <f t="shared" si="64"/>
        <v>491.62</v>
      </c>
      <c r="AS1075" s="6">
        <f t="shared" si="65"/>
        <v>-16.512222222222231</v>
      </c>
      <c r="AT1075" s="6">
        <f t="shared" si="66"/>
        <v>-7.7611111111111146</v>
      </c>
      <c r="AU1075" s="6">
        <f t="shared" si="67"/>
        <v>24.773333333333333</v>
      </c>
    </row>
    <row r="1076" spans="1:47" x14ac:dyDescent="0.35">
      <c r="A1076">
        <v>280</v>
      </c>
      <c r="B1076">
        <v>143</v>
      </c>
      <c r="C1076" s="12">
        <v>1791</v>
      </c>
      <c r="D1076" s="12">
        <v>10</v>
      </c>
      <c r="E1076" s="12">
        <v>7</v>
      </c>
      <c r="F1076"/>
      <c r="G1076" t="s">
        <v>140</v>
      </c>
      <c r="H1076" t="s">
        <v>696</v>
      </c>
      <c r="I1076"/>
      <c r="J1076"/>
      <c r="K1076"/>
      <c r="L1076" s="5">
        <v>1736</v>
      </c>
      <c r="M1076" s="5">
        <v>16</v>
      </c>
      <c r="O1076" s="8">
        <v>276</v>
      </c>
      <c r="P1076" s="8">
        <v>141</v>
      </c>
      <c r="Q1076" s="7">
        <v>1791</v>
      </c>
      <c r="R1076" s="7">
        <v>10</v>
      </c>
      <c r="S1076" s="7">
        <v>7</v>
      </c>
      <c r="U1076" s="31" t="s">
        <v>140</v>
      </c>
      <c r="V1076" s="31" t="s">
        <v>696</v>
      </c>
      <c r="X1076"/>
      <c r="Z1076" s="43">
        <v>868</v>
      </c>
      <c r="AA1076" s="43">
        <v>8</v>
      </c>
      <c r="AC1076">
        <v>291</v>
      </c>
      <c r="AD1076">
        <v>148</v>
      </c>
      <c r="AE1076" s="12">
        <v>1791</v>
      </c>
      <c r="AF1076" s="12">
        <v>10</v>
      </c>
      <c r="AG1076" s="12">
        <v>7</v>
      </c>
      <c r="AH1076" s="12">
        <v>279</v>
      </c>
      <c r="AI1076"/>
      <c r="AJ1076" t="s">
        <v>140</v>
      </c>
      <c r="AK1076" t="s">
        <v>696</v>
      </c>
      <c r="AL1076" s="32"/>
      <c r="AM1076"/>
      <c r="AN1076" s="32"/>
      <c r="AO1076">
        <v>483</v>
      </c>
      <c r="AP1076">
        <v>28</v>
      </c>
      <c r="AR1076" s="6">
        <f t="shared" si="64"/>
        <v>3087.52</v>
      </c>
      <c r="AS1076" s="6">
        <f t="shared" si="65"/>
        <v>-363.92888888888905</v>
      </c>
      <c r="AT1076" s="6">
        <f t="shared" si="66"/>
        <v>-182.04444444444451</v>
      </c>
      <c r="AU1076" s="6">
        <f t="shared" si="67"/>
        <v>545.8933333333332</v>
      </c>
    </row>
    <row r="1077" spans="1:47" x14ac:dyDescent="0.35">
      <c r="A1077">
        <v>301</v>
      </c>
      <c r="B1077">
        <v>154</v>
      </c>
      <c r="C1077" s="12">
        <v>1791</v>
      </c>
      <c r="D1077" s="12">
        <v>10</v>
      </c>
      <c r="E1077" s="12">
        <v>7</v>
      </c>
      <c r="F1077"/>
      <c r="G1077" t="s">
        <v>71</v>
      </c>
      <c r="H1077" t="s">
        <v>433</v>
      </c>
      <c r="I1077" t="s">
        <v>24</v>
      </c>
      <c r="J1077" s="32" t="s">
        <v>1384</v>
      </c>
      <c r="K1077" t="s">
        <v>25</v>
      </c>
      <c r="L1077" s="5">
        <v>1645</v>
      </c>
      <c r="M1077" s="5">
        <v>18</v>
      </c>
      <c r="O1077" s="8">
        <v>284</v>
      </c>
      <c r="P1077" s="8">
        <v>141</v>
      </c>
      <c r="Q1077" s="7">
        <v>1791</v>
      </c>
      <c r="R1077" s="7">
        <v>10</v>
      </c>
      <c r="S1077" s="7">
        <v>7</v>
      </c>
      <c r="U1077" s="31" t="s">
        <v>71</v>
      </c>
      <c r="V1077" s="31" t="s">
        <v>433</v>
      </c>
      <c r="W1077" s="32" t="s">
        <v>24</v>
      </c>
      <c r="X1077" s="32" t="s">
        <v>1384</v>
      </c>
      <c r="Y1077" s="32" t="s">
        <v>25</v>
      </c>
      <c r="Z1077" s="43">
        <v>822</v>
      </c>
      <c r="AA1077" s="43">
        <v>59</v>
      </c>
      <c r="AC1077">
        <v>291</v>
      </c>
      <c r="AD1077">
        <v>148</v>
      </c>
      <c r="AE1077" s="12">
        <v>1791</v>
      </c>
      <c r="AF1077" s="12">
        <v>10</v>
      </c>
      <c r="AG1077" s="12">
        <v>7</v>
      </c>
      <c r="AH1077" s="12">
        <v>291</v>
      </c>
      <c r="AI1077"/>
      <c r="AJ1077" t="s">
        <v>71</v>
      </c>
      <c r="AK1077" t="s">
        <v>433</v>
      </c>
      <c r="AL1077" s="32" t="s">
        <v>24</v>
      </c>
      <c r="AM1077" s="32" t="s">
        <v>1384</v>
      </c>
      <c r="AN1077" s="32" t="s">
        <v>25</v>
      </c>
      <c r="AO1077">
        <v>1204</v>
      </c>
      <c r="AP1077">
        <v>88</v>
      </c>
      <c r="AR1077" s="6">
        <f t="shared" si="64"/>
        <v>3672.6500000000005</v>
      </c>
      <c r="AS1077" s="6">
        <f t="shared" si="65"/>
        <v>-12.891111111110995</v>
      </c>
      <c r="AT1077" s="6">
        <f t="shared" si="66"/>
        <v>-6.0355555555554972</v>
      </c>
      <c r="AU1077" s="6">
        <f t="shared" si="67"/>
        <v>19.336666666666698</v>
      </c>
    </row>
    <row r="1078" spans="1:47" x14ac:dyDescent="0.35">
      <c r="A1078">
        <v>302</v>
      </c>
      <c r="B1078">
        <v>154</v>
      </c>
      <c r="C1078" s="12">
        <v>1791</v>
      </c>
      <c r="D1078" s="12">
        <v>10</v>
      </c>
      <c r="E1078" s="12">
        <v>7</v>
      </c>
      <c r="F1078" t="s">
        <v>399</v>
      </c>
      <c r="G1078" t="s">
        <v>144</v>
      </c>
      <c r="H1078" t="s">
        <v>863</v>
      </c>
      <c r="I1078" s="32" t="s">
        <v>1190</v>
      </c>
      <c r="J1078" t="s">
        <v>1384</v>
      </c>
      <c r="K1078"/>
      <c r="L1078" s="5">
        <v>172</v>
      </c>
      <c r="M1078" s="5">
        <v>88</v>
      </c>
      <c r="O1078" s="8">
        <v>284</v>
      </c>
      <c r="P1078" s="8">
        <v>145</v>
      </c>
      <c r="Q1078" s="7">
        <v>1791</v>
      </c>
      <c r="R1078" s="7">
        <v>10</v>
      </c>
      <c r="S1078" s="7">
        <v>7</v>
      </c>
      <c r="T1078" s="7" t="s">
        <v>399</v>
      </c>
      <c r="U1078" s="31" t="s">
        <v>144</v>
      </c>
      <c r="V1078" s="31" t="s">
        <v>863</v>
      </c>
      <c r="W1078" s="32" t="s">
        <v>1190</v>
      </c>
      <c r="X1078" t="s">
        <v>1384</v>
      </c>
      <c r="Z1078" s="43">
        <v>86</v>
      </c>
      <c r="AA1078" s="43">
        <v>44</v>
      </c>
      <c r="AC1078">
        <v>290</v>
      </c>
      <c r="AD1078">
        <v>147</v>
      </c>
      <c r="AE1078" s="12">
        <v>1791</v>
      </c>
      <c r="AF1078" s="12">
        <v>10</v>
      </c>
      <c r="AG1078" s="12">
        <v>7</v>
      </c>
      <c r="AH1078" s="12">
        <v>289</v>
      </c>
      <c r="AI1078" t="s">
        <v>50</v>
      </c>
      <c r="AJ1078" t="s">
        <v>144</v>
      </c>
      <c r="AK1078" t="s">
        <v>863</v>
      </c>
      <c r="AL1078" s="32" t="s">
        <v>1190</v>
      </c>
      <c r="AM1078" t="s">
        <v>1384</v>
      </c>
      <c r="AN1078" s="32"/>
      <c r="AO1078">
        <v>67</v>
      </c>
      <c r="AP1078">
        <v>27</v>
      </c>
      <c r="AR1078" s="6">
        <f t="shared" si="64"/>
        <v>326.58999999999997</v>
      </c>
      <c r="AS1078" s="6">
        <f t="shared" si="65"/>
        <v>-27.728888888888921</v>
      </c>
      <c r="AT1078" s="6">
        <f t="shared" si="66"/>
        <v>-14.304444444444462</v>
      </c>
      <c r="AU1078" s="6">
        <f t="shared" si="67"/>
        <v>41.593333333333312</v>
      </c>
    </row>
    <row r="1079" spans="1:47" x14ac:dyDescent="0.35">
      <c r="A1079">
        <v>302</v>
      </c>
      <c r="B1079">
        <v>154</v>
      </c>
      <c r="C1079" s="12">
        <v>1791</v>
      </c>
      <c r="D1079" s="12">
        <v>10</v>
      </c>
      <c r="E1079" s="12">
        <v>7</v>
      </c>
      <c r="F1079"/>
      <c r="G1079" t="s">
        <v>36</v>
      </c>
      <c r="H1079" t="s">
        <v>412</v>
      </c>
      <c r="I1079" t="s">
        <v>24</v>
      </c>
      <c r="J1079" s="32" t="s">
        <v>1384</v>
      </c>
      <c r="K1079" t="s">
        <v>25</v>
      </c>
      <c r="L1079" s="5">
        <v>430</v>
      </c>
      <c r="M1079" s="5">
        <v>72</v>
      </c>
      <c r="O1079" s="8">
        <v>62</v>
      </c>
      <c r="P1079" s="8">
        <v>145</v>
      </c>
      <c r="Q1079" s="7">
        <v>1791</v>
      </c>
      <c r="R1079" s="7">
        <v>10</v>
      </c>
      <c r="S1079" s="7">
        <v>7</v>
      </c>
      <c r="U1079" s="31" t="s">
        <v>36</v>
      </c>
      <c r="V1079" s="31" t="s">
        <v>412</v>
      </c>
      <c r="W1079" s="32" t="s">
        <v>24</v>
      </c>
      <c r="X1079" s="32" t="s">
        <v>1384</v>
      </c>
      <c r="Y1079" s="32" t="s">
        <v>25</v>
      </c>
      <c r="Z1079" s="43">
        <v>215</v>
      </c>
      <c r="AA1079" s="43">
        <v>36</v>
      </c>
      <c r="AC1079">
        <v>291</v>
      </c>
      <c r="AD1079">
        <v>148</v>
      </c>
      <c r="AE1079" s="12">
        <v>1791</v>
      </c>
      <c r="AF1079" s="12">
        <v>10</v>
      </c>
      <c r="AG1079" s="12">
        <v>7</v>
      </c>
      <c r="AH1079" s="12">
        <v>291</v>
      </c>
      <c r="AI1079"/>
      <c r="AJ1079" t="s">
        <v>36</v>
      </c>
      <c r="AK1079" t="s">
        <v>412</v>
      </c>
      <c r="AL1079" s="32" t="s">
        <v>24</v>
      </c>
      <c r="AM1079" s="32" t="s">
        <v>1384</v>
      </c>
      <c r="AN1079" s="32" t="s">
        <v>25</v>
      </c>
      <c r="AO1079">
        <v>498</v>
      </c>
      <c r="AP1079">
        <v>91</v>
      </c>
      <c r="AR1079" s="6">
        <f t="shared" si="64"/>
        <v>1144.99</v>
      </c>
      <c r="AS1079" s="6">
        <f t="shared" si="65"/>
        <v>78.164444444444399</v>
      </c>
      <c r="AT1079" s="6">
        <f t="shared" si="66"/>
        <v>38.7222222222222</v>
      </c>
      <c r="AU1079" s="6">
        <f t="shared" si="67"/>
        <v>-117.2466666666667</v>
      </c>
    </row>
    <row r="1080" spans="1:47" x14ac:dyDescent="0.35">
      <c r="A1080">
        <v>302</v>
      </c>
      <c r="B1080">
        <v>154</v>
      </c>
      <c r="C1080" s="12">
        <v>1791</v>
      </c>
      <c r="D1080" s="12">
        <v>10</v>
      </c>
      <c r="E1080" s="12">
        <v>7</v>
      </c>
      <c r="F1080"/>
      <c r="G1080" t="s">
        <v>45</v>
      </c>
      <c r="H1080" t="s">
        <v>563</v>
      </c>
      <c r="I1080" t="s">
        <v>216</v>
      </c>
      <c r="J1080" s="32" t="s">
        <v>1386</v>
      </c>
      <c r="K1080" t="s">
        <v>25</v>
      </c>
      <c r="L1080" s="5">
        <v>334</v>
      </c>
      <c r="M1080" s="5">
        <v>70</v>
      </c>
      <c r="O1080" s="8">
        <v>67</v>
      </c>
      <c r="P1080" s="8">
        <v>33</v>
      </c>
      <c r="Q1080" s="7">
        <v>1791</v>
      </c>
      <c r="R1080" s="7">
        <v>10</v>
      </c>
      <c r="S1080" s="7">
        <v>7</v>
      </c>
      <c r="U1080" s="31" t="s">
        <v>45</v>
      </c>
      <c r="V1080" s="31" t="s">
        <v>563</v>
      </c>
      <c r="W1080" s="32" t="s">
        <v>216</v>
      </c>
      <c r="X1080" s="32" t="s">
        <v>1386</v>
      </c>
      <c r="Y1080" s="32" t="s">
        <v>25</v>
      </c>
      <c r="Z1080" s="43">
        <v>167</v>
      </c>
      <c r="AA1080" s="43">
        <v>35</v>
      </c>
      <c r="AC1080">
        <v>291</v>
      </c>
      <c r="AD1080">
        <v>148</v>
      </c>
      <c r="AE1080" s="12">
        <v>1791</v>
      </c>
      <c r="AF1080" s="12">
        <v>10</v>
      </c>
      <c r="AG1080" s="12">
        <v>7</v>
      </c>
      <c r="AH1080" s="12">
        <v>279</v>
      </c>
      <c r="AI1080"/>
      <c r="AJ1080" t="s">
        <v>45</v>
      </c>
      <c r="AK1080" t="s">
        <v>563</v>
      </c>
      <c r="AL1080" s="32" t="s">
        <v>216</v>
      </c>
      <c r="AM1080" s="32" t="s">
        <v>1386</v>
      </c>
      <c r="AN1080" s="32" t="s">
        <v>25</v>
      </c>
      <c r="AO1080">
        <v>340</v>
      </c>
      <c r="AP1080">
        <v>68</v>
      </c>
      <c r="AR1080" s="6">
        <f t="shared" si="64"/>
        <v>842.7299999999999</v>
      </c>
      <c r="AS1080" s="6">
        <f t="shared" si="65"/>
        <v>39.846666666666621</v>
      </c>
      <c r="AT1080" s="6">
        <f t="shared" si="66"/>
        <v>19.573333333333313</v>
      </c>
      <c r="AU1080" s="6">
        <f t="shared" si="67"/>
        <v>-59.770000000000032</v>
      </c>
    </row>
    <row r="1081" spans="1:47" x14ac:dyDescent="0.35">
      <c r="A1081">
        <v>301</v>
      </c>
      <c r="B1081">
        <v>154</v>
      </c>
      <c r="C1081" s="12">
        <v>1791</v>
      </c>
      <c r="D1081" s="12">
        <v>10</v>
      </c>
      <c r="E1081" s="12">
        <v>7</v>
      </c>
      <c r="F1081"/>
      <c r="G1081" t="s">
        <v>45</v>
      </c>
      <c r="H1081" t="s">
        <v>864</v>
      </c>
      <c r="I1081" t="s">
        <v>24</v>
      </c>
      <c r="J1081" s="32" t="s">
        <v>1384</v>
      </c>
      <c r="K1081" t="s">
        <v>25</v>
      </c>
      <c r="L1081" s="5">
        <v>424</v>
      </c>
      <c r="M1081" s="5">
        <v>58</v>
      </c>
      <c r="O1081" s="8">
        <v>274</v>
      </c>
      <c r="P1081" s="8">
        <v>36</v>
      </c>
      <c r="Q1081" s="7">
        <v>1791</v>
      </c>
      <c r="R1081" s="7">
        <v>10</v>
      </c>
      <c r="S1081" s="7">
        <v>7</v>
      </c>
      <c r="U1081" s="31" t="s">
        <v>45</v>
      </c>
      <c r="V1081" s="31" t="s">
        <v>864</v>
      </c>
      <c r="W1081" s="32" t="s">
        <v>24</v>
      </c>
      <c r="X1081" s="32" t="s">
        <v>1384</v>
      </c>
      <c r="Y1081" s="32" t="s">
        <v>25</v>
      </c>
      <c r="Z1081" s="43">
        <v>212</v>
      </c>
      <c r="AA1081" s="43">
        <v>29</v>
      </c>
      <c r="AC1081">
        <v>291</v>
      </c>
      <c r="AD1081">
        <v>148</v>
      </c>
      <c r="AE1081" s="12">
        <v>1791</v>
      </c>
      <c r="AF1081" s="12">
        <v>10</v>
      </c>
      <c r="AG1081" s="12">
        <v>7</v>
      </c>
      <c r="AH1081" s="12">
        <v>279</v>
      </c>
      <c r="AI1081"/>
      <c r="AJ1081" t="s">
        <v>45</v>
      </c>
      <c r="AK1081" t="s">
        <v>864</v>
      </c>
      <c r="AL1081" s="32" t="s">
        <v>24</v>
      </c>
      <c r="AM1081" s="32" t="s">
        <v>1384</v>
      </c>
      <c r="AN1081" s="32" t="s">
        <v>25</v>
      </c>
      <c r="AO1081">
        <v>297</v>
      </c>
      <c r="AP1081">
        <v>75</v>
      </c>
      <c r="AR1081" s="6">
        <f t="shared" si="64"/>
        <v>934.61999999999989</v>
      </c>
      <c r="AS1081" s="6">
        <f t="shared" si="65"/>
        <v>-9.1933333333334009</v>
      </c>
      <c r="AT1081" s="6">
        <f t="shared" si="66"/>
        <v>-4.8866666666667005</v>
      </c>
      <c r="AU1081" s="6">
        <f t="shared" si="67"/>
        <v>13.789999999999964</v>
      </c>
    </row>
    <row r="1082" spans="1:47" x14ac:dyDescent="0.35">
      <c r="A1082">
        <v>303</v>
      </c>
      <c r="B1082">
        <v>155</v>
      </c>
      <c r="C1082" s="12">
        <v>1791</v>
      </c>
      <c r="D1082" s="12">
        <v>10</v>
      </c>
      <c r="E1082" s="12">
        <v>7</v>
      </c>
      <c r="F1082"/>
      <c r="G1082" t="s">
        <v>922</v>
      </c>
      <c r="H1082" t="s">
        <v>176</v>
      </c>
      <c r="I1082" t="s">
        <v>24</v>
      </c>
      <c r="J1082" s="32" t="s">
        <v>1384</v>
      </c>
      <c r="K1082"/>
      <c r="L1082" s="5">
        <v>128</v>
      </c>
      <c r="M1082" s="5">
        <v>89</v>
      </c>
      <c r="O1082" s="8">
        <v>277</v>
      </c>
      <c r="P1082" s="8">
        <v>140</v>
      </c>
      <c r="Q1082" s="7">
        <v>1791</v>
      </c>
      <c r="R1082" s="7">
        <v>10</v>
      </c>
      <c r="S1082" s="7">
        <v>7</v>
      </c>
      <c r="U1082" s="31" t="s">
        <v>1414</v>
      </c>
      <c r="V1082" s="31" t="s">
        <v>176</v>
      </c>
      <c r="W1082" s="32" t="s">
        <v>24</v>
      </c>
      <c r="X1082" s="32" t="s">
        <v>1384</v>
      </c>
      <c r="Z1082" s="43">
        <v>64</v>
      </c>
      <c r="AA1082" s="43">
        <v>44</v>
      </c>
      <c r="AC1082">
        <v>290</v>
      </c>
      <c r="AD1082">
        <v>147</v>
      </c>
      <c r="AE1082" s="12">
        <v>1791</v>
      </c>
      <c r="AF1082" s="12">
        <v>10</v>
      </c>
      <c r="AG1082" s="12">
        <v>7</v>
      </c>
      <c r="AH1082" s="12">
        <v>289</v>
      </c>
      <c r="AI1082"/>
      <c r="AJ1082" t="s">
        <v>922</v>
      </c>
      <c r="AK1082" t="s">
        <v>176</v>
      </c>
      <c r="AL1082" s="32" t="s">
        <v>24</v>
      </c>
      <c r="AM1082" s="32" t="s">
        <v>1384</v>
      </c>
      <c r="AN1082" s="32"/>
      <c r="AO1082">
        <v>34</v>
      </c>
      <c r="AP1082">
        <v>80</v>
      </c>
      <c r="AR1082" s="6">
        <f t="shared" si="64"/>
        <v>228.13</v>
      </c>
      <c r="AS1082" s="6">
        <f t="shared" si="65"/>
        <v>-27.498888888888899</v>
      </c>
      <c r="AT1082" s="6">
        <f t="shared" si="66"/>
        <v>-14.19444444444445</v>
      </c>
      <c r="AU1082" s="6">
        <f t="shared" si="67"/>
        <v>41.243333333333325</v>
      </c>
    </row>
    <row r="1083" spans="1:47" x14ac:dyDescent="0.35">
      <c r="A1083">
        <v>303</v>
      </c>
      <c r="B1083">
        <v>155</v>
      </c>
      <c r="C1083" s="12">
        <v>1791</v>
      </c>
      <c r="D1083" s="12">
        <v>10</v>
      </c>
      <c r="E1083" s="12">
        <v>8</v>
      </c>
      <c r="F1083"/>
      <c r="G1083" t="s">
        <v>80</v>
      </c>
      <c r="H1083" t="s">
        <v>865</v>
      </c>
      <c r="I1083" t="s">
        <v>61</v>
      </c>
      <c r="J1083" t="s">
        <v>1384</v>
      </c>
      <c r="K1083"/>
      <c r="L1083" s="5">
        <v>407</v>
      </c>
      <c r="M1083" s="5">
        <v>75</v>
      </c>
      <c r="O1083" s="8">
        <v>277</v>
      </c>
      <c r="P1083" s="8">
        <v>142</v>
      </c>
      <c r="Q1083" s="7">
        <v>1791</v>
      </c>
      <c r="R1083" s="7">
        <v>10</v>
      </c>
      <c r="S1083" s="7">
        <v>8</v>
      </c>
      <c r="U1083" s="31" t="s">
        <v>80</v>
      </c>
      <c r="V1083" s="31" t="s">
        <v>865</v>
      </c>
      <c r="W1083" s="32" t="s">
        <v>61</v>
      </c>
      <c r="X1083" t="s">
        <v>1384</v>
      </c>
      <c r="Z1083" s="43">
        <v>203</v>
      </c>
      <c r="AA1083" s="43">
        <v>88</v>
      </c>
      <c r="AC1083">
        <v>291</v>
      </c>
      <c r="AD1083">
        <v>148</v>
      </c>
      <c r="AE1083" s="12">
        <v>1791</v>
      </c>
      <c r="AF1083" s="12">
        <v>10</v>
      </c>
      <c r="AG1083" s="12">
        <v>8</v>
      </c>
      <c r="AH1083" s="12">
        <v>292</v>
      </c>
      <c r="AI1083"/>
      <c r="AJ1083" t="s">
        <v>80</v>
      </c>
      <c r="AK1083" t="s">
        <v>865</v>
      </c>
      <c r="AL1083" s="32" t="s">
        <v>61</v>
      </c>
      <c r="AM1083" t="s">
        <v>1384</v>
      </c>
      <c r="AN1083" s="32"/>
      <c r="AO1083">
        <v>180</v>
      </c>
      <c r="AP1083"/>
      <c r="AR1083" s="6">
        <f t="shared" si="64"/>
        <v>791.63</v>
      </c>
      <c r="AS1083" s="6">
        <f t="shared" si="65"/>
        <v>-55.914444444444484</v>
      </c>
      <c r="AT1083" s="6">
        <f t="shared" si="66"/>
        <v>-27.832222222222242</v>
      </c>
      <c r="AU1083" s="6">
        <f t="shared" si="67"/>
        <v>83.876666666666665</v>
      </c>
    </row>
    <row r="1084" spans="1:47" x14ac:dyDescent="0.35">
      <c r="A1084">
        <v>311</v>
      </c>
      <c r="B1084">
        <v>159</v>
      </c>
      <c r="C1084" s="12">
        <v>1791</v>
      </c>
      <c r="D1084" s="12">
        <v>10</v>
      </c>
      <c r="E1084" s="12">
        <v>8</v>
      </c>
      <c r="F1084"/>
      <c r="G1084" t="s">
        <v>45</v>
      </c>
      <c r="H1084" t="s">
        <v>235</v>
      </c>
      <c r="I1084" t="s">
        <v>24</v>
      </c>
      <c r="J1084" s="32" t="s">
        <v>1384</v>
      </c>
      <c r="K1084" t="s">
        <v>25</v>
      </c>
      <c r="L1084" s="5">
        <v>778</v>
      </c>
      <c r="M1084" s="5">
        <v>40</v>
      </c>
      <c r="O1084" s="8">
        <v>278</v>
      </c>
      <c r="P1084" s="8">
        <v>142</v>
      </c>
      <c r="Q1084" s="7">
        <v>1791</v>
      </c>
      <c r="R1084" s="7">
        <v>10</v>
      </c>
      <c r="S1084" s="7">
        <v>8</v>
      </c>
      <c r="U1084" s="31" t="s">
        <v>45</v>
      </c>
      <c r="V1084" s="31" t="s">
        <v>235</v>
      </c>
      <c r="W1084" s="32" t="s">
        <v>24</v>
      </c>
      <c r="X1084" s="32" t="s">
        <v>1384</v>
      </c>
      <c r="Z1084" s="43">
        <v>389</v>
      </c>
      <c r="AA1084" s="43">
        <v>20</v>
      </c>
      <c r="AC1084">
        <v>291</v>
      </c>
      <c r="AD1084">
        <v>148</v>
      </c>
      <c r="AE1084" s="12">
        <v>1791</v>
      </c>
      <c r="AF1084" s="12">
        <v>10</v>
      </c>
      <c r="AG1084" s="12">
        <v>8</v>
      </c>
      <c r="AH1084" s="12">
        <v>292</v>
      </c>
      <c r="AI1084"/>
      <c r="AJ1084" t="s">
        <v>45</v>
      </c>
      <c r="AK1084" t="s">
        <v>235</v>
      </c>
      <c r="AL1084" s="32" t="s">
        <v>24</v>
      </c>
      <c r="AM1084" s="32" t="s">
        <v>1384</v>
      </c>
      <c r="AN1084" s="32"/>
      <c r="AO1084">
        <v>469</v>
      </c>
      <c r="AP1084">
        <v>1</v>
      </c>
      <c r="AR1084" s="6">
        <f t="shared" si="64"/>
        <v>1636.6100000000001</v>
      </c>
      <c r="AS1084" s="6">
        <f t="shared" si="65"/>
        <v>-51.017777777777745</v>
      </c>
      <c r="AT1084" s="6">
        <f t="shared" si="66"/>
        <v>-25.708888888888872</v>
      </c>
      <c r="AU1084" s="6">
        <f t="shared" si="67"/>
        <v>76.526666666666628</v>
      </c>
    </row>
    <row r="1085" spans="1:47" x14ac:dyDescent="0.35">
      <c r="A1085">
        <v>303</v>
      </c>
      <c r="B1085">
        <v>155</v>
      </c>
      <c r="C1085" s="12">
        <v>1791</v>
      </c>
      <c r="D1085" s="12">
        <v>10</v>
      </c>
      <c r="E1085" s="12">
        <v>8</v>
      </c>
      <c r="F1085"/>
      <c r="G1085" t="s">
        <v>130</v>
      </c>
      <c r="H1085" t="s">
        <v>332</v>
      </c>
      <c r="I1085" t="s">
        <v>24</v>
      </c>
      <c r="J1085" s="32" t="s">
        <v>1384</v>
      </c>
      <c r="K1085" t="s">
        <v>25</v>
      </c>
      <c r="L1085" s="5">
        <v>295</v>
      </c>
      <c r="M1085" s="5">
        <v>24</v>
      </c>
      <c r="O1085" s="8">
        <v>278</v>
      </c>
      <c r="P1085" s="8">
        <v>142</v>
      </c>
      <c r="Q1085" s="7">
        <v>1791</v>
      </c>
      <c r="R1085" s="7">
        <v>10</v>
      </c>
      <c r="S1085" s="7">
        <v>8</v>
      </c>
      <c r="U1085" s="31" t="s">
        <v>45</v>
      </c>
      <c r="V1085" s="31" t="s">
        <v>332</v>
      </c>
      <c r="W1085" s="32" t="s">
        <v>24</v>
      </c>
      <c r="X1085" s="32" t="s">
        <v>1384</v>
      </c>
      <c r="Y1085" s="32" t="s">
        <v>25</v>
      </c>
      <c r="Z1085" s="43">
        <v>147</v>
      </c>
      <c r="AA1085" s="43">
        <v>62</v>
      </c>
      <c r="AC1085">
        <v>291</v>
      </c>
      <c r="AD1085">
        <v>148</v>
      </c>
      <c r="AE1085" s="12">
        <v>1791</v>
      </c>
      <c r="AF1085" s="12">
        <v>10</v>
      </c>
      <c r="AG1085" s="12">
        <v>8</v>
      </c>
      <c r="AH1085" s="12">
        <v>292</v>
      </c>
      <c r="AI1085"/>
      <c r="AJ1085" t="s">
        <v>45</v>
      </c>
      <c r="AK1085" t="s">
        <v>332</v>
      </c>
      <c r="AL1085" s="32" t="s">
        <v>24</v>
      </c>
      <c r="AM1085" s="32" t="s">
        <v>1384</v>
      </c>
      <c r="AN1085" s="32" t="s">
        <v>25</v>
      </c>
      <c r="AO1085">
        <v>207</v>
      </c>
      <c r="AP1085">
        <v>50</v>
      </c>
      <c r="AR1085" s="6">
        <f t="shared" si="64"/>
        <v>650.36</v>
      </c>
      <c r="AS1085" s="6">
        <f t="shared" si="65"/>
        <v>-6.1911111111111179</v>
      </c>
      <c r="AT1085" s="6">
        <f t="shared" si="66"/>
        <v>-2.7155555555555591</v>
      </c>
      <c r="AU1085" s="6">
        <f t="shared" si="67"/>
        <v>9.2866666666666617</v>
      </c>
    </row>
    <row r="1086" spans="1:47" x14ac:dyDescent="0.35">
      <c r="A1086">
        <v>254</v>
      </c>
      <c r="B1086">
        <v>130</v>
      </c>
      <c r="C1086" s="12">
        <v>1791</v>
      </c>
      <c r="D1086" s="12">
        <v>10</v>
      </c>
      <c r="E1086" s="12">
        <v>10</v>
      </c>
      <c r="F1086" t="s">
        <v>924</v>
      </c>
      <c r="G1086" t="s">
        <v>923</v>
      </c>
      <c r="H1086" t="s">
        <v>866</v>
      </c>
      <c r="I1086" t="s">
        <v>925</v>
      </c>
      <c r="J1086" t="s">
        <v>1391</v>
      </c>
      <c r="K1086"/>
      <c r="L1086" s="5">
        <v>1334</v>
      </c>
      <c r="M1086" s="5">
        <v>70</v>
      </c>
      <c r="O1086" s="8">
        <v>275</v>
      </c>
      <c r="P1086" s="8">
        <v>142</v>
      </c>
      <c r="Q1086" s="7">
        <v>1791</v>
      </c>
      <c r="R1086" s="7">
        <v>10</v>
      </c>
      <c r="S1086" s="7">
        <v>10</v>
      </c>
      <c r="T1086" s="7" t="s">
        <v>50</v>
      </c>
      <c r="U1086" s="31" t="s">
        <v>1191</v>
      </c>
      <c r="V1086" s="31" t="s">
        <v>866</v>
      </c>
      <c r="W1086" s="32" t="s">
        <v>1192</v>
      </c>
      <c r="X1086" t="s">
        <v>1391</v>
      </c>
      <c r="Y1086" s="32" t="s">
        <v>1134</v>
      </c>
      <c r="Z1086" s="43">
        <v>667</v>
      </c>
      <c r="AA1086" s="43">
        <v>35</v>
      </c>
      <c r="AC1086">
        <v>291</v>
      </c>
      <c r="AD1086">
        <v>148</v>
      </c>
      <c r="AE1086" s="12">
        <v>1791</v>
      </c>
      <c r="AF1086" s="12">
        <v>10</v>
      </c>
      <c r="AG1086" s="12">
        <v>10</v>
      </c>
      <c r="AH1086" s="12">
        <v>293</v>
      </c>
      <c r="AI1086" t="s">
        <v>50</v>
      </c>
      <c r="AJ1086" t="s">
        <v>1331</v>
      </c>
      <c r="AK1086"/>
      <c r="AL1086" s="32" t="s">
        <v>1192</v>
      </c>
      <c r="AM1086" t="s">
        <v>1391</v>
      </c>
      <c r="AN1086" s="32" t="s">
        <v>1134</v>
      </c>
      <c r="AO1086">
        <v>729</v>
      </c>
      <c r="AP1086">
        <v>72</v>
      </c>
      <c r="AR1086" s="6">
        <f t="shared" si="64"/>
        <v>2731.77</v>
      </c>
      <c r="AS1086" s="6">
        <f t="shared" si="65"/>
        <v>-120.58000000000011</v>
      </c>
      <c r="AT1086" s="6">
        <f t="shared" si="66"/>
        <v>-60.640000000000057</v>
      </c>
      <c r="AU1086" s="6">
        <f t="shared" si="67"/>
        <v>180.86999999999992</v>
      </c>
    </row>
    <row r="1087" spans="1:47" x14ac:dyDescent="0.35">
      <c r="A1087">
        <v>304</v>
      </c>
      <c r="B1087">
        <v>155</v>
      </c>
      <c r="C1087" s="12">
        <v>1791</v>
      </c>
      <c r="D1087" s="12">
        <v>10</v>
      </c>
      <c r="E1087" s="12">
        <v>10</v>
      </c>
      <c r="F1087"/>
      <c r="G1087" t="s">
        <v>140</v>
      </c>
      <c r="H1087" t="s">
        <v>141</v>
      </c>
      <c r="I1087" t="s">
        <v>24</v>
      </c>
      <c r="J1087" s="32" t="s">
        <v>1384</v>
      </c>
      <c r="K1087" t="s">
        <v>260</v>
      </c>
      <c r="L1087" s="5">
        <v>656</v>
      </c>
      <c r="M1087" s="5">
        <v>40</v>
      </c>
      <c r="O1087" s="8">
        <v>277</v>
      </c>
      <c r="P1087" s="8">
        <v>141</v>
      </c>
      <c r="Q1087" s="7">
        <v>1791</v>
      </c>
      <c r="R1087" s="7">
        <v>10</v>
      </c>
      <c r="S1087" s="7">
        <v>10</v>
      </c>
      <c r="U1087" s="31" t="s">
        <v>140</v>
      </c>
      <c r="V1087" s="31" t="s">
        <v>141</v>
      </c>
      <c r="W1087" s="32" t="s">
        <v>24</v>
      </c>
      <c r="X1087" s="32" t="s">
        <v>1384</v>
      </c>
      <c r="Y1087" s="32" t="s">
        <v>260</v>
      </c>
      <c r="Z1087" s="43">
        <v>328</v>
      </c>
      <c r="AA1087" s="43">
        <v>21</v>
      </c>
      <c r="AC1087">
        <v>291</v>
      </c>
      <c r="AD1087">
        <v>148</v>
      </c>
      <c r="AE1087" s="12">
        <v>1791</v>
      </c>
      <c r="AF1087" s="12">
        <v>10</v>
      </c>
      <c r="AG1087" s="12">
        <v>10</v>
      </c>
      <c r="AH1087" s="12">
        <v>295</v>
      </c>
      <c r="AI1087"/>
      <c r="AJ1087" t="s">
        <v>140</v>
      </c>
      <c r="AK1087" t="s">
        <v>141</v>
      </c>
      <c r="AL1087" s="32" t="s">
        <v>24</v>
      </c>
      <c r="AM1087" s="32" t="s">
        <v>1384</v>
      </c>
      <c r="AN1087" s="32" t="s">
        <v>260</v>
      </c>
      <c r="AO1087">
        <v>490</v>
      </c>
      <c r="AP1087">
        <v>20</v>
      </c>
      <c r="AR1087" s="6">
        <f t="shared" si="64"/>
        <v>1474.8100000000002</v>
      </c>
      <c r="AS1087" s="6">
        <f t="shared" si="65"/>
        <v>-0.92888888888890053</v>
      </c>
      <c r="AT1087" s="6">
        <f t="shared" si="66"/>
        <v>-0.66444444444445028</v>
      </c>
      <c r="AU1087" s="6">
        <f t="shared" si="67"/>
        <v>1.4033333333333531</v>
      </c>
    </row>
    <row r="1088" spans="1:47" x14ac:dyDescent="0.35">
      <c r="A1088" s="8">
        <v>256</v>
      </c>
      <c r="C1088" s="7">
        <v>1791</v>
      </c>
      <c r="D1088" s="7">
        <v>10</v>
      </c>
      <c r="E1088" s="7">
        <v>10</v>
      </c>
      <c r="G1088" s="31" t="s">
        <v>45</v>
      </c>
      <c r="H1088" s="31" t="s">
        <v>1169</v>
      </c>
      <c r="I1088" s="32" t="s">
        <v>24</v>
      </c>
      <c r="J1088" s="32" t="s">
        <v>1384</v>
      </c>
      <c r="K1088" s="32" t="s">
        <v>25</v>
      </c>
      <c r="L1088" s="31">
        <v>88</v>
      </c>
      <c r="M1088" s="31">
        <v>48</v>
      </c>
      <c r="O1088" s="8">
        <v>278</v>
      </c>
      <c r="P1088" s="8">
        <v>142</v>
      </c>
      <c r="Q1088" s="7">
        <v>1791</v>
      </c>
      <c r="R1088" s="7">
        <v>10</v>
      </c>
      <c r="S1088" s="7">
        <v>10</v>
      </c>
      <c r="U1088" s="31" t="s">
        <v>45</v>
      </c>
      <c r="V1088" s="31" t="s">
        <v>1169</v>
      </c>
      <c r="W1088" s="32" t="s">
        <v>24</v>
      </c>
      <c r="X1088" s="32" t="s">
        <v>1384</v>
      </c>
      <c r="Y1088" s="32" t="s">
        <v>25</v>
      </c>
      <c r="Z1088" s="43">
        <v>44</v>
      </c>
      <c r="AA1088" s="43">
        <v>25</v>
      </c>
      <c r="AC1088">
        <v>291</v>
      </c>
      <c r="AD1088">
        <v>148</v>
      </c>
      <c r="AE1088" s="12">
        <v>1791</v>
      </c>
      <c r="AF1088" s="12">
        <v>10</v>
      </c>
      <c r="AG1088" s="12">
        <v>10</v>
      </c>
      <c r="AH1088" s="12">
        <v>297</v>
      </c>
      <c r="AI1088"/>
      <c r="AJ1088" s="31" t="s">
        <v>45</v>
      </c>
      <c r="AK1088" s="31" t="s">
        <v>1169</v>
      </c>
      <c r="AL1088" s="32" t="s">
        <v>24</v>
      </c>
      <c r="AM1088" s="32" t="s">
        <v>1384</v>
      </c>
      <c r="AN1088" s="32" t="s">
        <v>25</v>
      </c>
      <c r="AO1088">
        <v>344</v>
      </c>
      <c r="AP1088">
        <v>78</v>
      </c>
      <c r="AR1088" s="6">
        <f t="shared" si="64"/>
        <v>477.51</v>
      </c>
      <c r="AS1088" s="6">
        <f t="shared" si="65"/>
        <v>123.74666666666666</v>
      </c>
      <c r="AT1088" s="6">
        <f t="shared" si="66"/>
        <v>61.633333333333333</v>
      </c>
      <c r="AU1088" s="6">
        <f t="shared" si="67"/>
        <v>-185.61</v>
      </c>
    </row>
    <row r="1089" spans="1:47" x14ac:dyDescent="0.35">
      <c r="A1089" s="8">
        <v>256</v>
      </c>
      <c r="C1089" s="7">
        <v>1791</v>
      </c>
      <c r="D1089" s="7">
        <v>10</v>
      </c>
      <c r="E1089" s="7">
        <v>10</v>
      </c>
      <c r="G1089" s="31" t="s">
        <v>45</v>
      </c>
      <c r="H1089" s="31" t="s">
        <v>1169</v>
      </c>
      <c r="I1089" s="32" t="s">
        <v>24</v>
      </c>
      <c r="J1089" s="32" t="s">
        <v>1384</v>
      </c>
      <c r="K1089" s="32" t="s">
        <v>25</v>
      </c>
      <c r="L1089" s="31">
        <v>766</v>
      </c>
      <c r="M1089" s="31">
        <v>80</v>
      </c>
      <c r="O1089" s="8">
        <v>274</v>
      </c>
      <c r="P1089" s="8">
        <v>142</v>
      </c>
      <c r="Q1089" s="7">
        <v>1791</v>
      </c>
      <c r="R1089" s="7">
        <v>10</v>
      </c>
      <c r="S1089" s="7">
        <v>10</v>
      </c>
      <c r="U1089" s="31" t="s">
        <v>45</v>
      </c>
      <c r="V1089" s="31" t="s">
        <v>1169</v>
      </c>
      <c r="W1089" s="32" t="s">
        <v>24</v>
      </c>
      <c r="X1089" s="32" t="s">
        <v>1384</v>
      </c>
      <c r="Y1089" s="32" t="s">
        <v>25</v>
      </c>
      <c r="Z1089" s="43">
        <v>383</v>
      </c>
      <c r="AA1089" s="43">
        <v>42</v>
      </c>
      <c r="AC1089"/>
      <c r="AD1089"/>
      <c r="AE1089" s="12"/>
      <c r="AF1089" s="12"/>
      <c r="AG1089" s="12"/>
      <c r="AH1089" s="12"/>
      <c r="AI1089"/>
      <c r="AJ1089"/>
      <c r="AK1089"/>
      <c r="AL1089" s="32"/>
      <c r="AM1089" s="32"/>
      <c r="AN1089" s="32" t="s">
        <v>25</v>
      </c>
      <c r="AO1089"/>
      <c r="AP1089"/>
      <c r="AR1089" s="6">
        <f t="shared" si="64"/>
        <v>1150.22</v>
      </c>
      <c r="AS1089" s="6">
        <f t="shared" si="65"/>
        <v>-255.59111111111116</v>
      </c>
      <c r="AT1089" s="6">
        <f t="shared" si="66"/>
        <v>-128.19555555555559</v>
      </c>
      <c r="AU1089" s="6">
        <f t="shared" si="67"/>
        <v>383.40666666666664</v>
      </c>
    </row>
    <row r="1090" spans="1:47" x14ac:dyDescent="0.35">
      <c r="A1090">
        <v>392</v>
      </c>
      <c r="B1090">
        <v>200</v>
      </c>
      <c r="C1090" s="12">
        <v>1791</v>
      </c>
      <c r="D1090" s="12">
        <v>10</v>
      </c>
      <c r="E1090" s="12">
        <v>10</v>
      </c>
      <c r="F1090"/>
      <c r="G1090" t="s">
        <v>166</v>
      </c>
      <c r="H1090" t="s">
        <v>167</v>
      </c>
      <c r="I1090" t="s">
        <v>24</v>
      </c>
      <c r="J1090" s="32" t="s">
        <v>1384</v>
      </c>
      <c r="K1090" t="s">
        <v>25</v>
      </c>
      <c r="L1090" s="5">
        <v>69</v>
      </c>
      <c r="M1090" s="5">
        <v>96</v>
      </c>
      <c r="O1090" s="8">
        <v>279</v>
      </c>
      <c r="P1090" s="8">
        <v>140</v>
      </c>
      <c r="Q1090" s="7">
        <v>1791</v>
      </c>
      <c r="R1090" s="7">
        <v>10</v>
      </c>
      <c r="S1090" s="7">
        <v>10</v>
      </c>
      <c r="U1090" s="31" t="s">
        <v>71</v>
      </c>
      <c r="V1090" t="s">
        <v>167</v>
      </c>
      <c r="W1090" s="32" t="s">
        <v>24</v>
      </c>
      <c r="X1090" s="32" t="s">
        <v>1384</v>
      </c>
      <c r="Y1090" s="32" t="s">
        <v>25</v>
      </c>
      <c r="Z1090" s="43">
        <v>34</v>
      </c>
      <c r="AA1090" s="43">
        <v>98</v>
      </c>
      <c r="AC1090"/>
      <c r="AD1090"/>
      <c r="AE1090" s="12"/>
      <c r="AF1090" s="12"/>
      <c r="AG1090" s="12"/>
      <c r="AH1090" s="12"/>
      <c r="AI1090"/>
      <c r="AJ1090"/>
      <c r="AK1090"/>
      <c r="AL1090" s="32"/>
      <c r="AM1090" s="32"/>
      <c r="AN1090" s="32"/>
      <c r="AO1090"/>
      <c r="AP1090"/>
      <c r="AR1090" s="6">
        <f t="shared" si="64"/>
        <v>104.94</v>
      </c>
      <c r="AS1090" s="6">
        <f t="shared" si="65"/>
        <v>-23.320000000000007</v>
      </c>
      <c r="AT1090" s="6">
        <f t="shared" si="66"/>
        <v>-11.640000000000004</v>
      </c>
      <c r="AU1090" s="6">
        <f t="shared" si="67"/>
        <v>34.979999999999997</v>
      </c>
    </row>
    <row r="1091" spans="1:47" x14ac:dyDescent="0.35">
      <c r="A1091">
        <v>303</v>
      </c>
      <c r="B1091">
        <v>155</v>
      </c>
      <c r="C1091" s="12">
        <v>1791</v>
      </c>
      <c r="D1091" s="12">
        <v>10</v>
      </c>
      <c r="E1091" s="12">
        <v>10</v>
      </c>
      <c r="F1091"/>
      <c r="G1091" t="s">
        <v>868</v>
      </c>
      <c r="H1091" t="s">
        <v>187</v>
      </c>
      <c r="I1091" t="s">
        <v>24</v>
      </c>
      <c r="J1091" s="32" t="s">
        <v>1384</v>
      </c>
      <c r="K1091"/>
      <c r="L1091" s="5">
        <v>773</v>
      </c>
      <c r="M1091" s="5">
        <v>68</v>
      </c>
      <c r="O1091" s="8">
        <v>279</v>
      </c>
      <c r="P1091" s="8">
        <v>143</v>
      </c>
      <c r="Q1091" s="7">
        <v>1791</v>
      </c>
      <c r="R1091" s="7">
        <v>10</v>
      </c>
      <c r="S1091" s="7">
        <v>10</v>
      </c>
      <c r="U1091" s="31" t="s">
        <v>868</v>
      </c>
      <c r="V1091" s="31" t="s">
        <v>187</v>
      </c>
      <c r="W1091" s="32" t="s">
        <v>24</v>
      </c>
      <c r="X1091" s="32" t="s">
        <v>1384</v>
      </c>
      <c r="Z1091" s="43">
        <v>386</v>
      </c>
      <c r="AA1091" s="43">
        <v>84</v>
      </c>
      <c r="AC1091">
        <v>291</v>
      </c>
      <c r="AD1091">
        <v>148</v>
      </c>
      <c r="AE1091" s="12">
        <v>1791</v>
      </c>
      <c r="AF1091" s="12">
        <v>10</v>
      </c>
      <c r="AG1091" s="12">
        <v>10</v>
      </c>
      <c r="AH1091" s="12">
        <v>294</v>
      </c>
      <c r="AI1091"/>
      <c r="AJ1091" t="s">
        <v>1330</v>
      </c>
      <c r="AK1091" t="s">
        <v>187</v>
      </c>
      <c r="AL1091" s="32" t="s">
        <v>24</v>
      </c>
      <c r="AM1091" s="32" t="s">
        <v>1384</v>
      </c>
      <c r="AN1091" s="32"/>
      <c r="AO1091">
        <v>317</v>
      </c>
      <c r="AP1091">
        <v>12</v>
      </c>
      <c r="AR1091" s="6">
        <f t="shared" si="64"/>
        <v>1477.6399999999996</v>
      </c>
      <c r="AS1091" s="6">
        <f t="shared" si="65"/>
        <v>-116.95111111111129</v>
      </c>
      <c r="AT1091" s="6">
        <f t="shared" si="66"/>
        <v>-58.31555555555564</v>
      </c>
      <c r="AU1091" s="6">
        <f t="shared" si="67"/>
        <v>175.42666666666651</v>
      </c>
    </row>
    <row r="1092" spans="1:47" x14ac:dyDescent="0.35">
      <c r="A1092">
        <v>305</v>
      </c>
      <c r="B1092">
        <v>156</v>
      </c>
      <c r="C1092" s="12">
        <v>1791</v>
      </c>
      <c r="D1092" s="12">
        <v>10</v>
      </c>
      <c r="E1092" s="12">
        <v>10</v>
      </c>
      <c r="F1092"/>
      <c r="G1092" t="s">
        <v>45</v>
      </c>
      <c r="H1092" t="s">
        <v>867</v>
      </c>
      <c r="I1092" t="s">
        <v>926</v>
      </c>
      <c r="J1092" s="32" t="s">
        <v>1387</v>
      </c>
      <c r="K1092"/>
      <c r="L1092" s="5">
        <v>176</v>
      </c>
      <c r="M1092" s="5">
        <v>58</v>
      </c>
      <c r="O1092" s="8">
        <v>288</v>
      </c>
      <c r="P1092" s="8">
        <v>147</v>
      </c>
      <c r="Q1092" s="7">
        <v>1791</v>
      </c>
      <c r="R1092" s="7">
        <v>10</v>
      </c>
      <c r="S1092" s="7">
        <v>19</v>
      </c>
      <c r="U1092" s="31" t="s">
        <v>45</v>
      </c>
      <c r="V1092" s="31" t="s">
        <v>867</v>
      </c>
      <c r="W1092" s="32" t="s">
        <v>926</v>
      </c>
      <c r="X1092" s="32" t="s">
        <v>1387</v>
      </c>
      <c r="Z1092" s="43">
        <v>88</v>
      </c>
      <c r="AA1092" s="43">
        <v>29</v>
      </c>
      <c r="AC1092">
        <v>291</v>
      </c>
      <c r="AD1092">
        <v>148</v>
      </c>
      <c r="AE1092" s="12">
        <v>1791</v>
      </c>
      <c r="AF1092" s="12">
        <v>10</v>
      </c>
      <c r="AG1092" s="12">
        <v>10</v>
      </c>
      <c r="AH1092" s="12">
        <v>293</v>
      </c>
      <c r="AI1092"/>
      <c r="AJ1092" t="s">
        <v>45</v>
      </c>
      <c r="AK1092" t="s">
        <v>867</v>
      </c>
      <c r="AL1092" s="32" t="s">
        <v>926</v>
      </c>
      <c r="AM1092" s="32" t="s">
        <v>1387</v>
      </c>
      <c r="AN1092" s="32"/>
      <c r="AO1092">
        <v>201</v>
      </c>
      <c r="AP1092">
        <v>48</v>
      </c>
      <c r="AR1092" s="6">
        <f t="shared" ref="AR1092:AR1125" si="68">+L1092+M1092/100+Z1092+AA1092/100+AO1092+AP1092/100</f>
        <v>466.35000000000008</v>
      </c>
      <c r="AS1092" s="6">
        <f t="shared" ref="AS1092:AS1125" si="69">+(4/9)*AR1092-L1092-M1092/100</f>
        <v>30.686666666666682</v>
      </c>
      <c r="AT1092" s="6">
        <f t="shared" ref="AT1092:AT1125" si="70">+(2/9)*AR1092-Z1092-M1092/100</f>
        <v>15.05333333333334</v>
      </c>
      <c r="AU1092" s="6">
        <f t="shared" ref="AU1092:AU1125" si="71">+(3/9)*AR1092-AO1092-AP1092/100</f>
        <v>-46.02999999999998</v>
      </c>
    </row>
    <row r="1093" spans="1:47" x14ac:dyDescent="0.35">
      <c r="A1093">
        <v>305</v>
      </c>
      <c r="B1093">
        <v>156</v>
      </c>
      <c r="C1093" s="12">
        <v>1791</v>
      </c>
      <c r="D1093" s="12">
        <v>10</v>
      </c>
      <c r="E1093" s="12">
        <v>10</v>
      </c>
      <c r="F1093"/>
      <c r="G1093" t="s">
        <v>45</v>
      </c>
      <c r="H1093" t="s">
        <v>303</v>
      </c>
      <c r="I1093"/>
      <c r="J1093" s="32"/>
      <c r="K1093" t="s">
        <v>928</v>
      </c>
      <c r="L1093" s="5">
        <v>452</v>
      </c>
      <c r="M1093" s="5">
        <v>54</v>
      </c>
      <c r="O1093" s="8">
        <v>96</v>
      </c>
      <c r="P1093" s="8">
        <v>143</v>
      </c>
      <c r="Q1093" s="7">
        <v>1791</v>
      </c>
      <c r="R1093" s="7">
        <v>10</v>
      </c>
      <c r="S1093" s="7">
        <v>10</v>
      </c>
      <c r="U1093" s="31" t="s">
        <v>45</v>
      </c>
      <c r="V1093" s="31" t="s">
        <v>303</v>
      </c>
      <c r="Y1093" s="32" t="s">
        <v>1193</v>
      </c>
      <c r="Z1093" s="43">
        <v>226</v>
      </c>
      <c r="AA1093" s="43">
        <v>27</v>
      </c>
      <c r="AC1093">
        <v>291</v>
      </c>
      <c r="AD1093">
        <v>148</v>
      </c>
      <c r="AE1093" s="12">
        <v>1791</v>
      </c>
      <c r="AF1093" s="12">
        <v>10</v>
      </c>
      <c r="AG1093" s="12">
        <v>10</v>
      </c>
      <c r="AH1093" s="12">
        <v>295</v>
      </c>
      <c r="AI1093"/>
      <c r="AJ1093" t="s">
        <v>45</v>
      </c>
      <c r="AK1093" t="s">
        <v>303</v>
      </c>
      <c r="AL1093"/>
      <c r="AM1093" s="32"/>
      <c r="AN1093" t="s">
        <v>928</v>
      </c>
      <c r="AO1093">
        <v>423</v>
      </c>
      <c r="AP1093">
        <v>23</v>
      </c>
      <c r="AR1093" s="6">
        <f t="shared" si="68"/>
        <v>1102.04</v>
      </c>
      <c r="AS1093" s="6">
        <f t="shared" si="69"/>
        <v>37.255555555555496</v>
      </c>
      <c r="AT1093" s="6">
        <f t="shared" si="70"/>
        <v>18.357777777777748</v>
      </c>
      <c r="AU1093" s="6">
        <f t="shared" si="71"/>
        <v>-55.883333333333361</v>
      </c>
    </row>
    <row r="1094" spans="1:47" x14ac:dyDescent="0.35">
      <c r="A1094">
        <v>138</v>
      </c>
      <c r="B1094">
        <v>72</v>
      </c>
      <c r="C1094" s="12">
        <v>1791</v>
      </c>
      <c r="D1094" s="12">
        <v>10</v>
      </c>
      <c r="E1094" s="12">
        <v>10</v>
      </c>
      <c r="F1094"/>
      <c r="G1094" t="s">
        <v>337</v>
      </c>
      <c r="H1094" t="s">
        <v>929</v>
      </c>
      <c r="I1094"/>
      <c r="J1094" s="32"/>
      <c r="K1094" t="s">
        <v>930</v>
      </c>
      <c r="L1094" s="5">
        <v>799</v>
      </c>
      <c r="M1094" s="5">
        <v>51</v>
      </c>
      <c r="O1094" s="8">
        <v>96</v>
      </c>
      <c r="P1094" s="8">
        <v>50</v>
      </c>
      <c r="Q1094" s="7">
        <v>1791</v>
      </c>
      <c r="R1094" s="7">
        <v>10</v>
      </c>
      <c r="S1094" s="7">
        <v>10</v>
      </c>
      <c r="U1094" s="31" t="s">
        <v>337</v>
      </c>
      <c r="V1094" s="31" t="s">
        <v>929</v>
      </c>
      <c r="W1094" s="32" t="s">
        <v>543</v>
      </c>
      <c r="X1094" s="32" t="s">
        <v>1384</v>
      </c>
      <c r="Y1094" s="32" t="s">
        <v>1194</v>
      </c>
      <c r="Z1094" s="43">
        <v>399</v>
      </c>
      <c r="AA1094" s="43">
        <v>76</v>
      </c>
      <c r="AC1094">
        <v>291</v>
      </c>
      <c r="AD1094">
        <v>148</v>
      </c>
      <c r="AE1094" s="12">
        <v>1791</v>
      </c>
      <c r="AF1094" s="12">
        <v>10</v>
      </c>
      <c r="AG1094" s="12">
        <v>10</v>
      </c>
      <c r="AH1094" s="12">
        <v>296</v>
      </c>
      <c r="AI1094"/>
      <c r="AJ1094" s="31" t="s">
        <v>337</v>
      </c>
      <c r="AK1094" s="31" t="s">
        <v>929</v>
      </c>
      <c r="AL1094" s="32" t="s">
        <v>543</v>
      </c>
      <c r="AM1094" s="32" t="s">
        <v>1384</v>
      </c>
      <c r="AN1094" s="32" t="s">
        <v>1194</v>
      </c>
      <c r="AO1094">
        <v>414</v>
      </c>
      <c r="AP1094">
        <v>56</v>
      </c>
      <c r="AR1094" s="6">
        <f t="shared" si="68"/>
        <v>1613.83</v>
      </c>
      <c r="AS1094" s="6">
        <f t="shared" si="69"/>
        <v>-82.252222222222272</v>
      </c>
      <c r="AT1094" s="6">
        <f t="shared" si="70"/>
        <v>-40.881111111111132</v>
      </c>
      <c r="AU1094" s="6">
        <f t="shared" si="71"/>
        <v>123.38333333333327</v>
      </c>
    </row>
    <row r="1095" spans="1:47" x14ac:dyDescent="0.35">
      <c r="A1095">
        <v>304</v>
      </c>
      <c r="B1095">
        <v>155</v>
      </c>
      <c r="C1095" s="12">
        <v>1791</v>
      </c>
      <c r="D1095" s="12">
        <v>10</v>
      </c>
      <c r="E1095" s="12">
        <v>10</v>
      </c>
      <c r="F1095"/>
      <c r="G1095" t="s">
        <v>45</v>
      </c>
      <c r="H1095" t="s">
        <v>553</v>
      </c>
      <c r="I1095" t="s">
        <v>24</v>
      </c>
      <c r="J1095" s="32" t="s">
        <v>1384</v>
      </c>
      <c r="K1095"/>
      <c r="L1095" s="5">
        <v>48</v>
      </c>
      <c r="M1095" s="5"/>
      <c r="O1095" s="8">
        <v>96</v>
      </c>
      <c r="P1095" s="8">
        <v>50</v>
      </c>
      <c r="Q1095" s="7">
        <v>1791</v>
      </c>
      <c r="R1095" s="7">
        <v>10</v>
      </c>
      <c r="S1095" s="7">
        <v>10</v>
      </c>
      <c r="U1095" s="31" t="s">
        <v>45</v>
      </c>
      <c r="V1095" s="31" t="s">
        <v>553</v>
      </c>
      <c r="W1095" s="32" t="s">
        <v>24</v>
      </c>
      <c r="X1095" s="32" t="s">
        <v>1384</v>
      </c>
      <c r="Z1095" s="43">
        <v>24</v>
      </c>
      <c r="AA1095" s="43">
        <v>1</v>
      </c>
      <c r="AC1095">
        <v>291</v>
      </c>
      <c r="AD1095">
        <v>148</v>
      </c>
      <c r="AE1095" s="12">
        <v>1791</v>
      </c>
      <c r="AF1095" s="12">
        <v>10</v>
      </c>
      <c r="AG1095" s="12">
        <v>10</v>
      </c>
      <c r="AH1095" s="12">
        <v>293</v>
      </c>
      <c r="AI1095"/>
      <c r="AJ1095" t="s">
        <v>45</v>
      </c>
      <c r="AK1095" t="s">
        <v>361</v>
      </c>
      <c r="AL1095" s="32" t="s">
        <v>24</v>
      </c>
      <c r="AM1095" s="32" t="s">
        <v>1384</v>
      </c>
      <c r="AN1095" s="32"/>
      <c r="AO1095">
        <v>20</v>
      </c>
      <c r="AP1095">
        <v>36</v>
      </c>
      <c r="AR1095" s="6">
        <f t="shared" si="68"/>
        <v>92.37</v>
      </c>
      <c r="AS1095" s="6">
        <f t="shared" si="69"/>
        <v>-6.9466666666666654</v>
      </c>
      <c r="AT1095" s="6">
        <f t="shared" si="70"/>
        <v>-3.4733333333333327</v>
      </c>
      <c r="AU1095" s="6">
        <f t="shared" si="71"/>
        <v>10.43</v>
      </c>
    </row>
    <row r="1096" spans="1:47" x14ac:dyDescent="0.35">
      <c r="A1096">
        <v>95</v>
      </c>
      <c r="B1096">
        <v>51</v>
      </c>
      <c r="C1096" s="12">
        <v>1791</v>
      </c>
      <c r="D1096" s="12">
        <v>10</v>
      </c>
      <c r="E1096" s="12">
        <v>10</v>
      </c>
      <c r="F1096" t="s">
        <v>50</v>
      </c>
      <c r="G1096" t="s">
        <v>137</v>
      </c>
      <c r="H1096" t="s">
        <v>395</v>
      </c>
      <c r="I1096" t="s">
        <v>24</v>
      </c>
      <c r="J1096" s="32" t="s">
        <v>1384</v>
      </c>
      <c r="K1096"/>
      <c r="L1096" s="5">
        <v>9062</v>
      </c>
      <c r="M1096" s="5">
        <v>79</v>
      </c>
      <c r="O1096" s="8">
        <v>96</v>
      </c>
      <c r="P1096" s="8">
        <v>50</v>
      </c>
      <c r="Q1096" s="7">
        <v>1791</v>
      </c>
      <c r="R1096" s="7">
        <v>10</v>
      </c>
      <c r="S1096" s="7">
        <v>10</v>
      </c>
      <c r="T1096" s="7" t="s">
        <v>50</v>
      </c>
      <c r="U1096" s="31" t="s">
        <v>137</v>
      </c>
      <c r="V1096" s="31" t="s">
        <v>395</v>
      </c>
      <c r="W1096" s="32" t="s">
        <v>24</v>
      </c>
      <c r="X1096" s="32" t="s">
        <v>1384</v>
      </c>
      <c r="Z1096" s="43">
        <v>4531</v>
      </c>
      <c r="AA1096" s="43">
        <v>39</v>
      </c>
      <c r="AC1096">
        <v>291</v>
      </c>
      <c r="AD1096">
        <v>148</v>
      </c>
      <c r="AE1096" s="12">
        <v>1791</v>
      </c>
      <c r="AF1096" s="12">
        <v>10</v>
      </c>
      <c r="AG1096" s="12">
        <v>10</v>
      </c>
      <c r="AH1096" s="12">
        <v>295</v>
      </c>
      <c r="AI1096" t="s">
        <v>50</v>
      </c>
      <c r="AJ1096" t="s">
        <v>137</v>
      </c>
      <c r="AK1096" t="s">
        <v>395</v>
      </c>
      <c r="AL1096" s="32" t="s">
        <v>24</v>
      </c>
      <c r="AM1096" s="32" t="s">
        <v>1384</v>
      </c>
      <c r="AN1096" s="32"/>
      <c r="AO1096">
        <v>4648</v>
      </c>
      <c r="AP1096">
        <v>92</v>
      </c>
      <c r="AR1096" s="6">
        <f t="shared" si="68"/>
        <v>18243.099999999999</v>
      </c>
      <c r="AS1096" s="6">
        <f t="shared" si="69"/>
        <v>-954.74555555555617</v>
      </c>
      <c r="AT1096" s="6">
        <f t="shared" si="70"/>
        <v>-477.76777777777812</v>
      </c>
      <c r="AU1096" s="6">
        <f t="shared" si="71"/>
        <v>1432.1133333333328</v>
      </c>
    </row>
    <row r="1097" spans="1:47" x14ac:dyDescent="0.35">
      <c r="A1097">
        <v>284</v>
      </c>
      <c r="B1097">
        <v>145</v>
      </c>
      <c r="C1097" s="12">
        <v>1791</v>
      </c>
      <c r="D1097" s="12">
        <v>10</v>
      </c>
      <c r="E1097" s="12">
        <v>10</v>
      </c>
      <c r="F1097"/>
      <c r="G1097" t="s">
        <v>444</v>
      </c>
      <c r="H1097" t="s">
        <v>235</v>
      </c>
      <c r="I1097" t="s">
        <v>24</v>
      </c>
      <c r="J1097" s="32" t="s">
        <v>1384</v>
      </c>
      <c r="K1097"/>
      <c r="L1097" s="5">
        <v>11</v>
      </c>
      <c r="M1097" s="5">
        <v>80</v>
      </c>
      <c r="O1097" s="8">
        <v>244</v>
      </c>
      <c r="P1097" s="8">
        <v>50</v>
      </c>
      <c r="Q1097" s="7">
        <v>1791</v>
      </c>
      <c r="R1097" s="7">
        <v>10</v>
      </c>
      <c r="S1097" s="7">
        <v>10</v>
      </c>
      <c r="U1097" s="31" t="s">
        <v>444</v>
      </c>
      <c r="V1097" s="31" t="s">
        <v>235</v>
      </c>
      <c r="W1097" s="32" t="s">
        <v>24</v>
      </c>
      <c r="X1097" s="32" t="s">
        <v>1384</v>
      </c>
      <c r="Z1097" s="43">
        <v>5</v>
      </c>
      <c r="AA1097" s="43">
        <v>91</v>
      </c>
      <c r="AL1097" s="32"/>
      <c r="AM1097" s="32"/>
      <c r="AN1097" s="32"/>
      <c r="AR1097" s="6">
        <f t="shared" si="68"/>
        <v>17.71</v>
      </c>
      <c r="AS1097" s="6">
        <f t="shared" si="69"/>
        <v>-3.9288888888888884</v>
      </c>
      <c r="AT1097" s="6">
        <f t="shared" si="70"/>
        <v>-1.8644444444444443</v>
      </c>
      <c r="AU1097" s="6">
        <f t="shared" si="71"/>
        <v>5.9033333333333333</v>
      </c>
    </row>
    <row r="1098" spans="1:47" x14ac:dyDescent="0.35">
      <c r="A1098">
        <v>304</v>
      </c>
      <c r="B1098">
        <v>155</v>
      </c>
      <c r="C1098" s="12">
        <v>1791</v>
      </c>
      <c r="D1098" s="12">
        <v>10</v>
      </c>
      <c r="E1098" s="12">
        <v>10</v>
      </c>
      <c r="F1098"/>
      <c r="G1098" t="s">
        <v>51</v>
      </c>
      <c r="H1098" t="s">
        <v>778</v>
      </c>
      <c r="I1098" t="s">
        <v>24</v>
      </c>
      <c r="J1098" s="32" t="s">
        <v>1384</v>
      </c>
      <c r="K1098" t="s">
        <v>260</v>
      </c>
      <c r="L1098" s="5">
        <v>100</v>
      </c>
      <c r="M1098" s="5">
        <v>26</v>
      </c>
      <c r="O1098" s="8">
        <v>279</v>
      </c>
      <c r="P1098" s="8">
        <v>124</v>
      </c>
      <c r="Q1098" s="7">
        <v>1791</v>
      </c>
      <c r="R1098" s="7">
        <v>10</v>
      </c>
      <c r="S1098" s="7">
        <v>10</v>
      </c>
      <c r="U1098" s="31" t="s">
        <v>51</v>
      </c>
      <c r="V1098" s="31" t="s">
        <v>778</v>
      </c>
      <c r="W1098" s="32" t="s">
        <v>24</v>
      </c>
      <c r="X1098" s="32" t="s">
        <v>1384</v>
      </c>
      <c r="Z1098" s="43">
        <v>50</v>
      </c>
      <c r="AA1098" s="43">
        <v>14</v>
      </c>
      <c r="AL1098" s="32"/>
      <c r="AM1098" s="32"/>
      <c r="AN1098" s="32"/>
      <c r="AR1098" s="6">
        <f t="shared" si="68"/>
        <v>150.39999999999998</v>
      </c>
      <c r="AS1098" s="6">
        <f t="shared" si="69"/>
        <v>-33.415555555555564</v>
      </c>
      <c r="AT1098" s="6">
        <f t="shared" si="70"/>
        <v>-16.837777777777784</v>
      </c>
      <c r="AU1098" s="6">
        <f t="shared" si="71"/>
        <v>50.133333333333326</v>
      </c>
    </row>
    <row r="1099" spans="1:47" x14ac:dyDescent="0.35">
      <c r="A1099">
        <v>304</v>
      </c>
      <c r="B1099">
        <v>155</v>
      </c>
      <c r="C1099" s="12">
        <v>1791</v>
      </c>
      <c r="D1099" s="12">
        <v>10</v>
      </c>
      <c r="E1099" s="12">
        <v>10</v>
      </c>
      <c r="F1099"/>
      <c r="G1099" t="s">
        <v>337</v>
      </c>
      <c r="H1099" t="s">
        <v>856</v>
      </c>
      <c r="I1099" t="s">
        <v>24</v>
      </c>
      <c r="J1099" s="32" t="s">
        <v>1384</v>
      </c>
      <c r="K1099"/>
      <c r="L1099" s="5">
        <v>591</v>
      </c>
      <c r="M1099" s="5">
        <v>81</v>
      </c>
      <c r="O1099" s="8">
        <v>280</v>
      </c>
      <c r="P1099" s="8">
        <v>143</v>
      </c>
      <c r="Q1099" s="7">
        <v>1791</v>
      </c>
      <c r="R1099" s="7">
        <v>10</v>
      </c>
      <c r="S1099" s="7">
        <v>10</v>
      </c>
      <c r="U1099" s="31" t="s">
        <v>337</v>
      </c>
      <c r="V1099" s="31" t="s">
        <v>856</v>
      </c>
      <c r="W1099" s="32" t="s">
        <v>24</v>
      </c>
      <c r="X1099" s="32" t="s">
        <v>1384</v>
      </c>
      <c r="Z1099" s="43">
        <v>295</v>
      </c>
      <c r="AA1099" s="43">
        <v>91</v>
      </c>
      <c r="AC1099">
        <v>291</v>
      </c>
      <c r="AD1099">
        <v>148</v>
      </c>
      <c r="AE1099" s="12">
        <v>1791</v>
      </c>
      <c r="AF1099" s="12">
        <v>10</v>
      </c>
      <c r="AG1099" s="12">
        <v>10</v>
      </c>
      <c r="AH1099" s="12">
        <v>294</v>
      </c>
      <c r="AI1099"/>
      <c r="AJ1099" t="s">
        <v>337</v>
      </c>
      <c r="AK1099" t="s">
        <v>856</v>
      </c>
      <c r="AL1099" s="32" t="s">
        <v>24</v>
      </c>
      <c r="AM1099" s="32" t="s">
        <v>1384</v>
      </c>
      <c r="AN1099" s="32"/>
      <c r="AO1099">
        <v>319</v>
      </c>
      <c r="AP1099">
        <v>57</v>
      </c>
      <c r="AR1099" s="6">
        <f t="shared" si="68"/>
        <v>1207.2899999999997</v>
      </c>
      <c r="AS1099" s="6">
        <f t="shared" si="69"/>
        <v>-55.236666666666849</v>
      </c>
      <c r="AT1099" s="6">
        <f t="shared" si="70"/>
        <v>-27.523333333333422</v>
      </c>
      <c r="AU1099" s="6">
        <f t="shared" si="71"/>
        <v>82.8599999999999</v>
      </c>
    </row>
    <row r="1100" spans="1:47" x14ac:dyDescent="0.35">
      <c r="A1100">
        <v>261</v>
      </c>
      <c r="B1100">
        <v>134</v>
      </c>
      <c r="C1100" s="12">
        <v>1791</v>
      </c>
      <c r="D1100" s="12">
        <v>10</v>
      </c>
      <c r="E1100" s="12">
        <v>10</v>
      </c>
      <c r="F1100"/>
      <c r="G1100" t="s">
        <v>130</v>
      </c>
      <c r="H1100" t="s">
        <v>927</v>
      </c>
      <c r="I1100" t="s">
        <v>24</v>
      </c>
      <c r="J1100" s="32" t="s">
        <v>1384</v>
      </c>
      <c r="K1100" s="32" t="s">
        <v>538</v>
      </c>
      <c r="L1100" s="5">
        <v>3</v>
      </c>
      <c r="M1100" s="5">
        <v>80</v>
      </c>
      <c r="O1100" s="8">
        <v>285</v>
      </c>
      <c r="P1100" s="8">
        <v>143</v>
      </c>
      <c r="Q1100" s="7">
        <v>1791</v>
      </c>
      <c r="R1100" s="7">
        <v>10</v>
      </c>
      <c r="S1100" s="7">
        <v>10</v>
      </c>
      <c r="U1100" s="31" t="s">
        <v>45</v>
      </c>
      <c r="V1100" s="31" t="s">
        <v>927</v>
      </c>
      <c r="W1100" s="32" t="s">
        <v>24</v>
      </c>
      <c r="X1100" s="32" t="s">
        <v>1384</v>
      </c>
      <c r="Z1100" s="43">
        <v>1</v>
      </c>
      <c r="AA1100" s="43">
        <v>90</v>
      </c>
      <c r="AC1100">
        <v>291</v>
      </c>
      <c r="AD1100">
        <v>148</v>
      </c>
      <c r="AE1100" s="12">
        <v>1791</v>
      </c>
      <c r="AF1100" s="12">
        <v>10</v>
      </c>
      <c r="AG1100" s="12">
        <v>10</v>
      </c>
      <c r="AH1100" s="12">
        <v>295</v>
      </c>
      <c r="AI1100"/>
      <c r="AJ1100" t="s">
        <v>45</v>
      </c>
      <c r="AK1100" t="s">
        <v>927</v>
      </c>
      <c r="AL1100" s="32" t="s">
        <v>24</v>
      </c>
      <c r="AM1100" s="32" t="s">
        <v>1384</v>
      </c>
      <c r="AN1100" s="32"/>
      <c r="AO1100">
        <v>7</v>
      </c>
      <c r="AP1100"/>
      <c r="AR1100" s="6">
        <f t="shared" si="68"/>
        <v>12.7</v>
      </c>
      <c r="AS1100" s="6">
        <f t="shared" si="69"/>
        <v>1.8444444444444439</v>
      </c>
      <c r="AT1100" s="6">
        <f t="shared" si="70"/>
        <v>1.0222222222222219</v>
      </c>
      <c r="AU1100" s="6">
        <f t="shared" si="71"/>
        <v>-2.7666666666666675</v>
      </c>
    </row>
    <row r="1101" spans="1:47" x14ac:dyDescent="0.35">
      <c r="A1101">
        <v>288</v>
      </c>
      <c r="B1101">
        <v>147</v>
      </c>
      <c r="C1101" s="12">
        <v>1791</v>
      </c>
      <c r="D1101" s="12">
        <v>10</v>
      </c>
      <c r="E1101" s="12">
        <v>10</v>
      </c>
      <c r="F1101"/>
      <c r="G1101" t="s">
        <v>936</v>
      </c>
      <c r="H1101" t="s">
        <v>791</v>
      </c>
      <c r="I1101" t="s">
        <v>24</v>
      </c>
      <c r="J1101" s="32" t="s">
        <v>1384</v>
      </c>
      <c r="K1101"/>
      <c r="L1101" s="5">
        <v>200</v>
      </c>
      <c r="M1101" s="5"/>
      <c r="O1101" s="8">
        <v>285</v>
      </c>
      <c r="P1101" s="8">
        <v>146</v>
      </c>
      <c r="Q1101" s="7">
        <v>1791</v>
      </c>
      <c r="R1101" s="7">
        <v>10</v>
      </c>
      <c r="S1101" s="7">
        <v>10</v>
      </c>
      <c r="U1101" t="s">
        <v>936</v>
      </c>
      <c r="V1101" t="s">
        <v>791</v>
      </c>
      <c r="W1101" s="31" t="s">
        <v>24</v>
      </c>
      <c r="X1101" s="32" t="s">
        <v>1384</v>
      </c>
      <c r="Z1101" s="43">
        <v>100</v>
      </c>
      <c r="AC1101">
        <v>291</v>
      </c>
      <c r="AD1101">
        <v>148</v>
      </c>
      <c r="AE1101" s="12">
        <v>1791</v>
      </c>
      <c r="AF1101" s="12">
        <v>10</v>
      </c>
      <c r="AG1101" s="12">
        <v>10</v>
      </c>
      <c r="AH1101" s="12">
        <v>295</v>
      </c>
      <c r="AI1101"/>
      <c r="AJ1101" t="s">
        <v>936</v>
      </c>
      <c r="AK1101" t="s">
        <v>791</v>
      </c>
      <c r="AL1101" s="31" t="s">
        <v>24</v>
      </c>
      <c r="AM1101" s="32" t="s">
        <v>1384</v>
      </c>
      <c r="AN1101" s="32"/>
      <c r="AO1101">
        <v>494</v>
      </c>
      <c r="AP1101">
        <v>41</v>
      </c>
      <c r="AR1101" s="6">
        <f t="shared" si="68"/>
        <v>794.41</v>
      </c>
      <c r="AS1101" s="6">
        <f t="shared" si="69"/>
        <v>153.07111111111107</v>
      </c>
      <c r="AT1101" s="6">
        <f t="shared" si="70"/>
        <v>76.535555555555533</v>
      </c>
      <c r="AU1101" s="6">
        <f t="shared" si="71"/>
        <v>-229.60666666666671</v>
      </c>
    </row>
    <row r="1102" spans="1:47" x14ac:dyDescent="0.35">
      <c r="A1102">
        <v>116</v>
      </c>
      <c r="B1102">
        <v>61</v>
      </c>
      <c r="C1102" s="12">
        <v>1791</v>
      </c>
      <c r="D1102" s="12">
        <v>10</v>
      </c>
      <c r="E1102" s="12">
        <v>11</v>
      </c>
      <c r="F1102"/>
      <c r="G1102" t="s">
        <v>140</v>
      </c>
      <c r="H1102" t="s">
        <v>364</v>
      </c>
      <c r="I1102" t="s">
        <v>898</v>
      </c>
      <c r="J1102" s="32" t="s">
        <v>1384</v>
      </c>
      <c r="K1102"/>
      <c r="L1102" s="5">
        <v>108</v>
      </c>
      <c r="M1102" s="5">
        <v>78</v>
      </c>
      <c r="O1102" s="8">
        <v>285</v>
      </c>
      <c r="P1102" s="8">
        <v>146</v>
      </c>
      <c r="Q1102" s="7">
        <v>1791</v>
      </c>
      <c r="R1102" s="7">
        <v>10</v>
      </c>
      <c r="S1102" s="7">
        <v>11</v>
      </c>
      <c r="T1102" s="7" t="s">
        <v>1019</v>
      </c>
      <c r="U1102" s="31" t="s">
        <v>140</v>
      </c>
      <c r="V1102" s="31" t="s">
        <v>364</v>
      </c>
      <c r="W1102" s="32" t="s">
        <v>125</v>
      </c>
      <c r="X1102" s="32" t="s">
        <v>1384</v>
      </c>
      <c r="Z1102" s="43">
        <v>54</v>
      </c>
      <c r="AA1102" s="43">
        <v>40</v>
      </c>
      <c r="AC1102">
        <v>291</v>
      </c>
      <c r="AD1102">
        <v>148</v>
      </c>
      <c r="AE1102" s="12">
        <v>1791</v>
      </c>
      <c r="AF1102" s="12">
        <v>10</v>
      </c>
      <c r="AG1102" s="12">
        <v>10</v>
      </c>
      <c r="AH1102" s="12">
        <v>298</v>
      </c>
      <c r="AI1102"/>
      <c r="AJ1102" t="s">
        <v>140</v>
      </c>
      <c r="AK1102" t="s">
        <v>364</v>
      </c>
      <c r="AL1102" s="32" t="s">
        <v>125</v>
      </c>
      <c r="AM1102" s="32" t="s">
        <v>1384</v>
      </c>
      <c r="AN1102" s="32"/>
      <c r="AO1102">
        <v>40</v>
      </c>
      <c r="AP1102">
        <v>4</v>
      </c>
      <c r="AR1102" s="6">
        <f t="shared" si="68"/>
        <v>203.22</v>
      </c>
      <c r="AS1102" s="6">
        <f t="shared" si="69"/>
        <v>-18.460000000000008</v>
      </c>
      <c r="AT1102" s="6">
        <f t="shared" si="70"/>
        <v>-9.6200000000000028</v>
      </c>
      <c r="AU1102" s="6">
        <f t="shared" si="71"/>
        <v>27.699999999999996</v>
      </c>
    </row>
    <row r="1103" spans="1:47" x14ac:dyDescent="0.35">
      <c r="A1103">
        <v>305</v>
      </c>
      <c r="B1103">
        <v>156</v>
      </c>
      <c r="C1103" s="12">
        <v>1791</v>
      </c>
      <c r="D1103" s="12">
        <v>10</v>
      </c>
      <c r="E1103" s="12">
        <v>11</v>
      </c>
      <c r="F1103"/>
      <c r="G1103" t="s">
        <v>55</v>
      </c>
      <c r="H1103" t="s">
        <v>497</v>
      </c>
      <c r="I1103" t="s">
        <v>24</v>
      </c>
      <c r="J1103" s="32" t="s">
        <v>1384</v>
      </c>
      <c r="K1103" t="s">
        <v>498</v>
      </c>
      <c r="L1103" s="5">
        <v>117</v>
      </c>
      <c r="M1103" s="5">
        <v>58</v>
      </c>
      <c r="O1103" s="8">
        <v>286</v>
      </c>
      <c r="P1103" s="8">
        <v>146</v>
      </c>
      <c r="Q1103" s="7">
        <v>1791</v>
      </c>
      <c r="R1103" s="7">
        <v>10</v>
      </c>
      <c r="S1103" s="7">
        <v>11</v>
      </c>
      <c r="U1103" s="31" t="s">
        <v>55</v>
      </c>
      <c r="V1103" s="31" t="s">
        <v>1056</v>
      </c>
      <c r="W1103" s="32" t="s">
        <v>24</v>
      </c>
      <c r="X1103" s="32" t="s">
        <v>1384</v>
      </c>
      <c r="Y1103" s="32" t="s">
        <v>25</v>
      </c>
      <c r="Z1103" s="43">
        <v>58</v>
      </c>
      <c r="AA1103" s="43">
        <v>79</v>
      </c>
      <c r="AC1103">
        <v>291</v>
      </c>
      <c r="AD1103">
        <v>148</v>
      </c>
      <c r="AE1103" s="12">
        <v>1791</v>
      </c>
      <c r="AF1103" s="12">
        <v>10</v>
      </c>
      <c r="AG1103" s="12">
        <v>10</v>
      </c>
      <c r="AH1103" s="12">
        <v>298</v>
      </c>
      <c r="AI1103"/>
      <c r="AJ1103" t="s">
        <v>55</v>
      </c>
      <c r="AK1103" t="s">
        <v>1056</v>
      </c>
      <c r="AL1103" s="32" t="s">
        <v>24</v>
      </c>
      <c r="AM1103" s="32" t="s">
        <v>1384</v>
      </c>
      <c r="AN1103" s="32" t="s">
        <v>25</v>
      </c>
      <c r="AO1103">
        <v>71</v>
      </c>
      <c r="AP1103">
        <v>77</v>
      </c>
      <c r="AR1103" s="6">
        <f t="shared" si="68"/>
        <v>248.14</v>
      </c>
      <c r="AS1103" s="6">
        <f t="shared" si="69"/>
        <v>-7.295555555555568</v>
      </c>
      <c r="AT1103" s="6">
        <f t="shared" si="70"/>
        <v>-3.437777777777784</v>
      </c>
      <c r="AU1103" s="6">
        <f t="shared" si="71"/>
        <v>10.943333333333324</v>
      </c>
    </row>
    <row r="1104" spans="1:47" x14ac:dyDescent="0.35">
      <c r="A1104">
        <v>252</v>
      </c>
      <c r="B1104">
        <v>129</v>
      </c>
      <c r="C1104" s="12">
        <v>1791</v>
      </c>
      <c r="D1104" s="12">
        <v>10</v>
      </c>
      <c r="E1104" s="12">
        <v>11</v>
      </c>
      <c r="F1104"/>
      <c r="G1104" t="s">
        <v>870</v>
      </c>
      <c r="H1104" t="s">
        <v>871</v>
      </c>
      <c r="I1104" t="s">
        <v>912</v>
      </c>
      <c r="J1104" s="32" t="s">
        <v>1384</v>
      </c>
      <c r="K1104"/>
      <c r="L1104" s="5">
        <v>20</v>
      </c>
      <c r="M1104" s="5">
        <v>26</v>
      </c>
      <c r="O1104" s="8">
        <v>277</v>
      </c>
      <c r="P1104" s="8">
        <v>146</v>
      </c>
      <c r="Q1104" s="7">
        <v>1791</v>
      </c>
      <c r="R1104" s="7">
        <v>10</v>
      </c>
      <c r="S1104" s="7">
        <v>11</v>
      </c>
      <c r="U1104" s="31" t="s">
        <v>870</v>
      </c>
      <c r="V1104" s="31" t="s">
        <v>1195</v>
      </c>
      <c r="W1104" s="32" t="s">
        <v>912</v>
      </c>
      <c r="X1104" s="32" t="s">
        <v>1384</v>
      </c>
      <c r="Z1104" s="43">
        <v>10</v>
      </c>
      <c r="AA1104" s="43">
        <v>14</v>
      </c>
      <c r="AL1104" s="32"/>
      <c r="AM1104" s="32"/>
      <c r="AN1104" s="32"/>
      <c r="AR1104" s="6">
        <f t="shared" si="68"/>
        <v>30.400000000000002</v>
      </c>
      <c r="AS1104" s="6">
        <f t="shared" si="69"/>
        <v>-6.7488888888888887</v>
      </c>
      <c r="AT1104" s="6">
        <f t="shared" si="70"/>
        <v>-3.5044444444444443</v>
      </c>
      <c r="AU1104" s="6">
        <f t="shared" si="71"/>
        <v>10.133333333333333</v>
      </c>
    </row>
    <row r="1105" spans="1:47" x14ac:dyDescent="0.35">
      <c r="A1105"/>
      <c r="B1105"/>
      <c r="C1105" s="12"/>
      <c r="D1105" s="12"/>
      <c r="E1105" s="12"/>
      <c r="F1105"/>
      <c r="G1105"/>
      <c r="H1105"/>
      <c r="I1105"/>
      <c r="J1105" s="32"/>
      <c r="K1105"/>
      <c r="L1105" s="5"/>
      <c r="M1105" s="5"/>
      <c r="AC1105">
        <v>291</v>
      </c>
      <c r="AD1105">
        <v>148</v>
      </c>
      <c r="AE1105" s="12">
        <v>1791</v>
      </c>
      <c r="AF1105" s="12">
        <v>10</v>
      </c>
      <c r="AG1105" s="12">
        <v>10</v>
      </c>
      <c r="AH1105" s="12">
        <v>294</v>
      </c>
      <c r="AI1105"/>
      <c r="AJ1105" t="s">
        <v>140</v>
      </c>
      <c r="AK1105" t="s">
        <v>178</v>
      </c>
      <c r="AL1105" s="32"/>
      <c r="AM1105" s="32"/>
      <c r="AN1105" s="32"/>
      <c r="AO1105">
        <v>330</v>
      </c>
      <c r="AP1105"/>
      <c r="AR1105" s="6">
        <f t="shared" si="68"/>
        <v>330</v>
      </c>
      <c r="AS1105" s="6">
        <f t="shared" si="69"/>
        <v>146.66666666666666</v>
      </c>
      <c r="AT1105" s="6">
        <f t="shared" si="70"/>
        <v>73.333333333333329</v>
      </c>
      <c r="AU1105" s="6">
        <f t="shared" si="71"/>
        <v>-220</v>
      </c>
    </row>
    <row r="1106" spans="1:47" x14ac:dyDescent="0.35">
      <c r="A1106">
        <v>292</v>
      </c>
      <c r="B1106">
        <v>149</v>
      </c>
      <c r="C1106" s="12">
        <v>1791</v>
      </c>
      <c r="D1106" s="12">
        <v>10</v>
      </c>
      <c r="E1106" s="12">
        <v>11</v>
      </c>
      <c r="F1106"/>
      <c r="G1106" t="s">
        <v>45</v>
      </c>
      <c r="H1106" t="s">
        <v>178</v>
      </c>
      <c r="I1106" t="s">
        <v>24</v>
      </c>
      <c r="J1106" s="32" t="s">
        <v>1384</v>
      </c>
      <c r="K1106" t="s">
        <v>25</v>
      </c>
      <c r="L1106" s="5">
        <v>767</v>
      </c>
      <c r="M1106" s="5">
        <v>76</v>
      </c>
      <c r="O1106" s="8">
        <v>16</v>
      </c>
      <c r="P1106" s="8">
        <v>142</v>
      </c>
      <c r="Q1106" s="7">
        <v>1791</v>
      </c>
      <c r="R1106" s="7">
        <v>10</v>
      </c>
      <c r="S1106" s="7">
        <v>11</v>
      </c>
      <c r="U1106" s="31" t="s">
        <v>45</v>
      </c>
      <c r="V1106" s="31" t="s">
        <v>178</v>
      </c>
      <c r="W1106" s="32" t="s">
        <v>24</v>
      </c>
      <c r="X1106" s="32" t="s">
        <v>1384</v>
      </c>
      <c r="Y1106" s="32" t="s">
        <v>25</v>
      </c>
      <c r="Z1106" s="43">
        <v>383</v>
      </c>
      <c r="AA1106" s="43">
        <v>89</v>
      </c>
      <c r="AC1106">
        <v>291</v>
      </c>
      <c r="AD1106">
        <v>148</v>
      </c>
      <c r="AE1106" s="12">
        <v>1791</v>
      </c>
      <c r="AF1106" s="12">
        <v>10</v>
      </c>
      <c r="AG1106" s="12">
        <v>11</v>
      </c>
      <c r="AH1106" s="12">
        <v>299</v>
      </c>
      <c r="AI1106"/>
      <c r="AJ1106" t="s">
        <v>45</v>
      </c>
      <c r="AK1106" t="s">
        <v>178</v>
      </c>
      <c r="AL1106" s="32" t="s">
        <v>24</v>
      </c>
      <c r="AM1106" s="32" t="s">
        <v>1384</v>
      </c>
      <c r="AN1106" s="32" t="s">
        <v>25</v>
      </c>
      <c r="AO1106">
        <v>488</v>
      </c>
      <c r="AP1106">
        <v>86</v>
      </c>
      <c r="AR1106" s="6">
        <f t="shared" si="68"/>
        <v>1640.51</v>
      </c>
      <c r="AS1106" s="6">
        <f t="shared" si="69"/>
        <v>-38.64444444444451</v>
      </c>
      <c r="AT1106" s="6">
        <f t="shared" si="70"/>
        <v>-19.202222222222257</v>
      </c>
      <c r="AU1106" s="6">
        <f t="shared" si="71"/>
        <v>57.976666666666588</v>
      </c>
    </row>
    <row r="1107" spans="1:47" x14ac:dyDescent="0.35">
      <c r="A1107">
        <v>309</v>
      </c>
      <c r="B1107">
        <v>158</v>
      </c>
      <c r="C1107" s="12">
        <v>1791</v>
      </c>
      <c r="D1107" s="12">
        <v>10</v>
      </c>
      <c r="E1107" s="12">
        <v>14</v>
      </c>
      <c r="F1107"/>
      <c r="G1107" t="s">
        <v>876</v>
      </c>
      <c r="H1107" t="s">
        <v>793</v>
      </c>
      <c r="I1107" t="s">
        <v>843</v>
      </c>
      <c r="J1107" s="32" t="s">
        <v>1384</v>
      </c>
      <c r="K1107" t="s">
        <v>25</v>
      </c>
      <c r="L1107" s="5">
        <v>135</v>
      </c>
      <c r="M1107" s="5">
        <v>4</v>
      </c>
      <c r="O1107" s="8">
        <v>16</v>
      </c>
      <c r="P1107" s="8">
        <v>10</v>
      </c>
      <c r="Q1107" s="7">
        <v>1791</v>
      </c>
      <c r="R1107" s="7">
        <v>10</v>
      </c>
      <c r="S1107" s="7">
        <v>14</v>
      </c>
      <c r="U1107" t="s">
        <v>876</v>
      </c>
      <c r="V1107" t="s">
        <v>793</v>
      </c>
      <c r="W1107" t="s">
        <v>843</v>
      </c>
      <c r="X1107" s="32" t="s">
        <v>1384</v>
      </c>
      <c r="Y1107" t="s">
        <v>25</v>
      </c>
      <c r="Z1107" s="43">
        <v>67</v>
      </c>
      <c r="AA1107" s="43">
        <v>52</v>
      </c>
      <c r="AC1107"/>
      <c r="AD1107"/>
      <c r="AE1107" s="12"/>
      <c r="AF1107" s="12"/>
      <c r="AG1107" s="12"/>
      <c r="AH1107" s="12"/>
      <c r="AI1107"/>
      <c r="AJ1107"/>
      <c r="AK1107"/>
      <c r="AL1107"/>
      <c r="AM1107" s="32"/>
      <c r="AN1107"/>
      <c r="AO1107"/>
      <c r="AP1107"/>
      <c r="AR1107" s="6">
        <f t="shared" si="68"/>
        <v>202.56</v>
      </c>
      <c r="AS1107" s="6">
        <f t="shared" si="69"/>
        <v>-45.013333333333343</v>
      </c>
      <c r="AT1107" s="6">
        <f t="shared" si="70"/>
        <v>-22.026666666666671</v>
      </c>
      <c r="AU1107" s="6">
        <f t="shared" si="71"/>
        <v>67.52</v>
      </c>
    </row>
    <row r="1108" spans="1:47" x14ac:dyDescent="0.35">
      <c r="A1108">
        <v>306</v>
      </c>
      <c r="B1108">
        <v>156</v>
      </c>
      <c r="C1108" s="12">
        <v>1791</v>
      </c>
      <c r="D1108" s="12">
        <v>10</v>
      </c>
      <c r="E1108" s="12">
        <v>18</v>
      </c>
      <c r="F1108"/>
      <c r="G1108" t="s">
        <v>144</v>
      </c>
      <c r="H1108" t="s">
        <v>340</v>
      </c>
      <c r="I1108" t="s">
        <v>24</v>
      </c>
      <c r="J1108" s="32" t="s">
        <v>1384</v>
      </c>
      <c r="K1108"/>
      <c r="L1108" s="5">
        <v>727</v>
      </c>
      <c r="M1108" s="5">
        <v>54</v>
      </c>
      <c r="O1108" s="8">
        <v>16</v>
      </c>
      <c r="P1108" s="8">
        <v>52</v>
      </c>
      <c r="Q1108" s="7">
        <v>1791</v>
      </c>
      <c r="R1108" s="7">
        <v>10</v>
      </c>
      <c r="S1108" s="7">
        <v>18</v>
      </c>
      <c r="U1108" s="31" t="s">
        <v>144</v>
      </c>
      <c r="V1108" s="31" t="s">
        <v>340</v>
      </c>
      <c r="W1108" s="32" t="s">
        <v>24</v>
      </c>
      <c r="X1108" s="32" t="s">
        <v>1384</v>
      </c>
      <c r="Z1108" s="43">
        <v>363</v>
      </c>
      <c r="AA1108" s="43">
        <v>77</v>
      </c>
      <c r="AC1108">
        <v>291</v>
      </c>
      <c r="AD1108">
        <v>148</v>
      </c>
      <c r="AE1108" s="12">
        <v>1791</v>
      </c>
      <c r="AF1108" s="12">
        <v>10</v>
      </c>
      <c r="AG1108" s="12">
        <v>18</v>
      </c>
      <c r="AH1108" s="12">
        <v>311</v>
      </c>
      <c r="AI1108"/>
      <c r="AJ1108" t="s">
        <v>144</v>
      </c>
      <c r="AK1108" t="s">
        <v>340</v>
      </c>
      <c r="AL1108" s="32" t="s">
        <v>24</v>
      </c>
      <c r="AM1108" s="32" t="s">
        <v>1384</v>
      </c>
      <c r="AN1108" s="32"/>
      <c r="AO1108">
        <v>539</v>
      </c>
      <c r="AP1108">
        <v>37</v>
      </c>
      <c r="AR1108" s="6">
        <f t="shared" si="68"/>
        <v>1630.6799999999998</v>
      </c>
      <c r="AS1108" s="6">
        <f t="shared" si="69"/>
        <v>-2.793333333333444</v>
      </c>
      <c r="AT1108" s="6">
        <f t="shared" si="70"/>
        <v>-1.166666666666722</v>
      </c>
      <c r="AU1108" s="6">
        <f t="shared" si="71"/>
        <v>4.1899999999999453</v>
      </c>
    </row>
    <row r="1109" spans="1:47" x14ac:dyDescent="0.35">
      <c r="A1109">
        <v>36</v>
      </c>
      <c r="B1109">
        <v>20</v>
      </c>
      <c r="C1109" s="12">
        <v>1791</v>
      </c>
      <c r="D1109" s="12">
        <v>10</v>
      </c>
      <c r="E1109" s="12">
        <v>18</v>
      </c>
      <c r="F1109"/>
      <c r="G1109" t="s">
        <v>123</v>
      </c>
      <c r="H1109" t="s">
        <v>497</v>
      </c>
      <c r="I1109" t="s">
        <v>24</v>
      </c>
      <c r="J1109" s="32" t="s">
        <v>1384</v>
      </c>
      <c r="K1109" t="s">
        <v>931</v>
      </c>
      <c r="L1109" s="5">
        <v>714</v>
      </c>
      <c r="M1109" s="5">
        <v>81</v>
      </c>
      <c r="O1109" s="8">
        <v>16</v>
      </c>
      <c r="P1109" s="8">
        <v>10</v>
      </c>
      <c r="Q1109" s="7">
        <v>1791</v>
      </c>
      <c r="R1109" s="7">
        <v>10</v>
      </c>
      <c r="S1109" s="7">
        <v>18</v>
      </c>
      <c r="U1109" s="31" t="s">
        <v>123</v>
      </c>
      <c r="V1109" s="31" t="s">
        <v>1056</v>
      </c>
      <c r="W1109" s="32" t="s">
        <v>24</v>
      </c>
      <c r="X1109" s="32" t="s">
        <v>1384</v>
      </c>
      <c r="Y1109" s="32" t="s">
        <v>931</v>
      </c>
      <c r="Z1109" s="43">
        <v>357</v>
      </c>
      <c r="AA1109" s="43">
        <v>41</v>
      </c>
      <c r="AC1109">
        <v>291</v>
      </c>
      <c r="AD1109">
        <v>148</v>
      </c>
      <c r="AE1109" s="12">
        <v>1791</v>
      </c>
      <c r="AF1109" s="12">
        <v>10</v>
      </c>
      <c r="AG1109" s="12">
        <v>18</v>
      </c>
      <c r="AH1109" s="12">
        <v>311</v>
      </c>
      <c r="AI1109"/>
      <c r="AJ1109" s="31" t="s">
        <v>123</v>
      </c>
      <c r="AK1109" s="31" t="s">
        <v>1056</v>
      </c>
      <c r="AL1109" s="32" t="s">
        <v>24</v>
      </c>
      <c r="AM1109" s="32" t="s">
        <v>1384</v>
      </c>
      <c r="AN1109" s="32" t="s">
        <v>931</v>
      </c>
      <c r="AO1109">
        <v>397</v>
      </c>
      <c r="AP1109">
        <v>58</v>
      </c>
      <c r="AR1109" s="6">
        <f t="shared" si="68"/>
        <v>1469.8</v>
      </c>
      <c r="AS1109" s="6">
        <f t="shared" si="69"/>
        <v>-61.565555555555591</v>
      </c>
      <c r="AT1109" s="6">
        <f t="shared" si="70"/>
        <v>-31.187777777777793</v>
      </c>
      <c r="AU1109" s="6">
        <f t="shared" si="71"/>
        <v>92.353333333333282</v>
      </c>
    </row>
    <row r="1110" spans="1:47" x14ac:dyDescent="0.35">
      <c r="A1110">
        <v>306</v>
      </c>
      <c r="B1110">
        <v>156</v>
      </c>
      <c r="C1110" s="12">
        <v>1791</v>
      </c>
      <c r="D1110" s="12">
        <v>10</v>
      </c>
      <c r="E1110" s="12">
        <v>20</v>
      </c>
      <c r="F1110" t="s">
        <v>73</v>
      </c>
      <c r="G1110" t="s">
        <v>45</v>
      </c>
      <c r="H1110" t="s">
        <v>375</v>
      </c>
      <c r="I1110" t="s">
        <v>655</v>
      </c>
      <c r="J1110" t="s">
        <v>1384</v>
      </c>
      <c r="K1110"/>
      <c r="L1110" s="5">
        <v>792</v>
      </c>
      <c r="M1110" s="5">
        <v>12</v>
      </c>
      <c r="O1110" s="8">
        <v>288</v>
      </c>
      <c r="P1110" s="8">
        <v>147</v>
      </c>
      <c r="Q1110" s="7">
        <v>1791</v>
      </c>
      <c r="R1110" s="7">
        <v>10</v>
      </c>
      <c r="S1110" s="7">
        <v>20</v>
      </c>
      <c r="U1110" s="31" t="s">
        <v>45</v>
      </c>
      <c r="V1110" s="31" t="s">
        <v>375</v>
      </c>
      <c r="W1110" s="32" t="s">
        <v>655</v>
      </c>
      <c r="X1110" t="s">
        <v>1384</v>
      </c>
      <c r="Y1110" s="32" t="s">
        <v>1105</v>
      </c>
      <c r="Z1110" s="43">
        <v>396</v>
      </c>
      <c r="AA1110" s="43">
        <v>6</v>
      </c>
      <c r="AC1110">
        <v>291</v>
      </c>
      <c r="AD1110">
        <v>148</v>
      </c>
      <c r="AE1110" s="12">
        <v>1791</v>
      </c>
      <c r="AF1110" s="12">
        <v>10</v>
      </c>
      <c r="AG1110" s="12">
        <v>18</v>
      </c>
      <c r="AH1110" s="12">
        <v>312</v>
      </c>
      <c r="AI1110" t="s">
        <v>73</v>
      </c>
      <c r="AJ1110" t="s">
        <v>45</v>
      </c>
      <c r="AK1110" t="s">
        <v>375</v>
      </c>
      <c r="AL1110" s="32" t="s">
        <v>655</v>
      </c>
      <c r="AM1110" t="s">
        <v>1384</v>
      </c>
      <c r="AN1110" s="32" t="s">
        <v>1105</v>
      </c>
      <c r="AO1110">
        <v>643</v>
      </c>
      <c r="AP1110">
        <v>54</v>
      </c>
      <c r="AR1110" s="6">
        <f t="shared" si="68"/>
        <v>1831.7199999999998</v>
      </c>
      <c r="AS1110" s="6">
        <f t="shared" si="69"/>
        <v>21.97777777777765</v>
      </c>
      <c r="AT1110" s="6">
        <f t="shared" si="70"/>
        <v>10.928888888888826</v>
      </c>
      <c r="AU1110" s="6">
        <f t="shared" si="71"/>
        <v>-32.966666666666733</v>
      </c>
    </row>
    <row r="1111" spans="1:47" x14ac:dyDescent="0.35">
      <c r="A1111">
        <v>306</v>
      </c>
      <c r="B1111">
        <v>156</v>
      </c>
      <c r="C1111" s="12">
        <v>1791</v>
      </c>
      <c r="D1111" s="12">
        <v>10</v>
      </c>
      <c r="E1111" s="12">
        <v>21</v>
      </c>
      <c r="F1111"/>
      <c r="G1111" t="s">
        <v>45</v>
      </c>
      <c r="H1111" t="s">
        <v>314</v>
      </c>
      <c r="I1111" t="s">
        <v>660</v>
      </c>
      <c r="J1111" s="32" t="s">
        <v>1384</v>
      </c>
      <c r="K1111"/>
      <c r="L1111" s="5">
        <v>43</v>
      </c>
      <c r="M1111" s="5">
        <v>47</v>
      </c>
      <c r="O1111" s="8">
        <v>192</v>
      </c>
      <c r="P1111" s="8">
        <v>147</v>
      </c>
      <c r="Q1111" s="7">
        <v>1791</v>
      </c>
      <c r="R1111" s="7">
        <v>10</v>
      </c>
      <c r="S1111" s="7">
        <v>21</v>
      </c>
      <c r="U1111" s="31" t="s">
        <v>45</v>
      </c>
      <c r="V1111" s="31" t="s">
        <v>314</v>
      </c>
      <c r="W1111" s="32" t="s">
        <v>660</v>
      </c>
      <c r="X1111" s="32" t="s">
        <v>1384</v>
      </c>
      <c r="Z1111" s="43">
        <v>21</v>
      </c>
      <c r="AA1111" s="43">
        <v>73</v>
      </c>
      <c r="AC1111">
        <v>292</v>
      </c>
      <c r="AD1111">
        <v>148</v>
      </c>
      <c r="AE1111" s="12">
        <v>1791</v>
      </c>
      <c r="AF1111" s="12">
        <v>11</v>
      </c>
      <c r="AG1111" s="12"/>
      <c r="AH1111" s="12">
        <v>313</v>
      </c>
      <c r="AI1111"/>
      <c r="AJ1111" t="s">
        <v>45</v>
      </c>
      <c r="AK1111" t="s">
        <v>314</v>
      </c>
      <c r="AL1111" s="32" t="s">
        <v>660</v>
      </c>
      <c r="AM1111" s="32" t="s">
        <v>1384</v>
      </c>
      <c r="AN1111" s="32"/>
      <c r="AO1111">
        <v>23</v>
      </c>
      <c r="AP1111">
        <v>46</v>
      </c>
      <c r="AR1111" s="6">
        <f t="shared" si="68"/>
        <v>88.66</v>
      </c>
      <c r="AS1111" s="6">
        <f t="shared" si="69"/>
        <v>-4.065555555555556</v>
      </c>
      <c r="AT1111" s="6">
        <f t="shared" si="70"/>
        <v>-1.7677777777777781</v>
      </c>
      <c r="AU1111" s="6">
        <f t="shared" si="71"/>
        <v>6.093333333333331</v>
      </c>
    </row>
    <row r="1112" spans="1:47" x14ac:dyDescent="0.35">
      <c r="A1112">
        <v>281</v>
      </c>
      <c r="B1112">
        <v>144</v>
      </c>
      <c r="C1112" s="12">
        <v>1791</v>
      </c>
      <c r="D1112" s="12">
        <v>10</v>
      </c>
      <c r="E1112" s="12">
        <v>21</v>
      </c>
      <c r="F1112"/>
      <c r="G1112" t="s">
        <v>872</v>
      </c>
      <c r="H1112" t="s">
        <v>362</v>
      </c>
      <c r="I1112"/>
      <c r="J1112" s="32"/>
      <c r="K1112"/>
      <c r="L1112" s="5">
        <v>33</v>
      </c>
      <c r="M1112" s="5">
        <v>57</v>
      </c>
      <c r="O1112" s="8">
        <v>144</v>
      </c>
      <c r="P1112" s="8">
        <v>99</v>
      </c>
      <c r="Q1112" s="7">
        <v>1791</v>
      </c>
      <c r="R1112" s="7">
        <v>10</v>
      </c>
      <c r="S1112" s="7">
        <v>21</v>
      </c>
      <c r="U1112" s="31" t="s">
        <v>872</v>
      </c>
      <c r="V1112" s="31" t="s">
        <v>362</v>
      </c>
      <c r="Z1112" s="43">
        <v>16</v>
      </c>
      <c r="AA1112" s="43">
        <v>79</v>
      </c>
      <c r="AC1112">
        <v>291</v>
      </c>
      <c r="AD1112">
        <v>148</v>
      </c>
      <c r="AE1112" s="12">
        <v>1791</v>
      </c>
      <c r="AF1112" s="12">
        <v>10</v>
      </c>
      <c r="AG1112" s="12">
        <v>18</v>
      </c>
      <c r="AH1112" s="12">
        <v>313</v>
      </c>
      <c r="AI1112"/>
      <c r="AJ1112" t="s">
        <v>872</v>
      </c>
      <c r="AK1112" t="s">
        <v>362</v>
      </c>
      <c r="AL1112" s="32"/>
      <c r="AM1112" s="32"/>
      <c r="AN1112" s="32"/>
      <c r="AO1112">
        <v>28</v>
      </c>
      <c r="AP1112">
        <v>87</v>
      </c>
      <c r="AR1112" s="6">
        <f t="shared" si="68"/>
        <v>79.23</v>
      </c>
      <c r="AS1112" s="6">
        <f t="shared" si="69"/>
        <v>1.6433333333333313</v>
      </c>
      <c r="AT1112" s="6">
        <f t="shared" si="70"/>
        <v>1.0366666666666657</v>
      </c>
      <c r="AU1112" s="6">
        <f t="shared" si="71"/>
        <v>-2.46</v>
      </c>
    </row>
    <row r="1113" spans="1:47" x14ac:dyDescent="0.35">
      <c r="A1113">
        <v>264</v>
      </c>
      <c r="B1113">
        <v>135</v>
      </c>
      <c r="C1113" s="12">
        <v>1791</v>
      </c>
      <c r="D1113" s="12">
        <v>10</v>
      </c>
      <c r="E1113" s="12">
        <v>21</v>
      </c>
      <c r="F1113"/>
      <c r="G1113" t="s">
        <v>409</v>
      </c>
      <c r="H1113" t="s">
        <v>639</v>
      </c>
      <c r="I1113" t="s">
        <v>24</v>
      </c>
      <c r="J1113" s="32" t="s">
        <v>1384</v>
      </c>
      <c r="K1113"/>
      <c r="L1113" s="5">
        <v>405</v>
      </c>
      <c r="M1113" s="5">
        <v>28</v>
      </c>
      <c r="O1113" s="34">
        <v>250</v>
      </c>
      <c r="P1113" s="8">
        <v>74</v>
      </c>
      <c r="Q1113" s="7">
        <v>1791</v>
      </c>
      <c r="R1113" s="7">
        <v>10</v>
      </c>
      <c r="S1113" s="7">
        <v>21</v>
      </c>
      <c r="U1113" s="31" t="s">
        <v>409</v>
      </c>
      <c r="V1113" s="31" t="s">
        <v>639</v>
      </c>
      <c r="W1113" s="32" t="s">
        <v>24</v>
      </c>
      <c r="X1113" s="32" t="s">
        <v>1384</v>
      </c>
      <c r="Y1113" s="32" t="s">
        <v>25</v>
      </c>
      <c r="Z1113" s="43">
        <v>202</v>
      </c>
      <c r="AA1113" s="43">
        <v>64</v>
      </c>
      <c r="AC1113">
        <v>291</v>
      </c>
      <c r="AD1113">
        <v>148</v>
      </c>
      <c r="AE1113" s="12">
        <v>1791</v>
      </c>
      <c r="AF1113" s="12">
        <v>10</v>
      </c>
      <c r="AG1113" s="12">
        <v>18</v>
      </c>
      <c r="AH1113" s="12">
        <v>313</v>
      </c>
      <c r="AI1113"/>
      <c r="AJ1113" t="s">
        <v>409</v>
      </c>
      <c r="AK1113" t="s">
        <v>639</v>
      </c>
      <c r="AL1113" s="32" t="s">
        <v>24</v>
      </c>
      <c r="AM1113" s="32" t="s">
        <v>1384</v>
      </c>
      <c r="AN1113" s="32" t="s">
        <v>25</v>
      </c>
      <c r="AO1113">
        <v>319</v>
      </c>
      <c r="AP1113">
        <v>84</v>
      </c>
      <c r="AR1113" s="6">
        <f t="shared" si="68"/>
        <v>927.76</v>
      </c>
      <c r="AS1113" s="6">
        <f t="shared" si="69"/>
        <v>7.0577777777777735</v>
      </c>
      <c r="AT1113" s="6">
        <f t="shared" si="70"/>
        <v>3.8888888888888866</v>
      </c>
      <c r="AU1113" s="6">
        <f t="shared" si="71"/>
        <v>-10.58666666666667</v>
      </c>
    </row>
    <row r="1114" spans="1:47" x14ac:dyDescent="0.35">
      <c r="A1114">
        <v>307</v>
      </c>
      <c r="B1114">
        <v>157</v>
      </c>
      <c r="C1114" s="12">
        <v>1791</v>
      </c>
      <c r="D1114" s="12">
        <v>10</v>
      </c>
      <c r="E1114" s="12">
        <v>24</v>
      </c>
      <c r="F1114"/>
      <c r="G1114" t="s">
        <v>126</v>
      </c>
      <c r="H1114" t="s">
        <v>127</v>
      </c>
      <c r="I1114" t="s">
        <v>24</v>
      </c>
      <c r="J1114" s="32" t="s">
        <v>1384</v>
      </c>
      <c r="K1114" t="s">
        <v>260</v>
      </c>
      <c r="L1114" s="5">
        <v>44</v>
      </c>
      <c r="M1114" s="5">
        <v>68</v>
      </c>
      <c r="O1114" s="8">
        <v>288</v>
      </c>
      <c r="P1114" s="34">
        <v>127</v>
      </c>
      <c r="Q1114" s="7">
        <v>1791</v>
      </c>
      <c r="R1114" s="7">
        <v>10</v>
      </c>
      <c r="S1114" s="7">
        <v>24</v>
      </c>
      <c r="U1114" s="31" t="s">
        <v>126</v>
      </c>
      <c r="V1114" s="31" t="s">
        <v>127</v>
      </c>
      <c r="W1114" s="32" t="s">
        <v>24</v>
      </c>
      <c r="X1114" s="32" t="s">
        <v>1384</v>
      </c>
      <c r="Y1114" s="32" t="s">
        <v>260</v>
      </c>
      <c r="Z1114" s="43">
        <v>22</v>
      </c>
      <c r="AA1114" s="43">
        <v>34</v>
      </c>
      <c r="AC1114"/>
      <c r="AD1114"/>
      <c r="AE1114" s="12"/>
      <c r="AF1114" s="12"/>
      <c r="AG1114" s="12"/>
      <c r="AH1114" s="12"/>
      <c r="AI1114"/>
      <c r="AJ1114"/>
      <c r="AK1114"/>
      <c r="AL1114" s="32"/>
      <c r="AM1114" s="32"/>
      <c r="AN1114" s="32"/>
      <c r="AO1114"/>
      <c r="AP1114"/>
      <c r="AR1114" s="6">
        <f t="shared" si="68"/>
        <v>67.02000000000001</v>
      </c>
      <c r="AS1114" s="6">
        <f t="shared" si="69"/>
        <v>-14.893333333333331</v>
      </c>
      <c r="AT1114" s="6">
        <f t="shared" si="70"/>
        <v>-7.7866666666666653</v>
      </c>
      <c r="AU1114" s="6">
        <f t="shared" si="71"/>
        <v>22.340000000000003</v>
      </c>
    </row>
    <row r="1115" spans="1:47" x14ac:dyDescent="0.35">
      <c r="A1115">
        <v>307</v>
      </c>
      <c r="B1115">
        <v>157</v>
      </c>
      <c r="C1115" s="12">
        <v>1791</v>
      </c>
      <c r="D1115" s="12">
        <v>10</v>
      </c>
      <c r="E1115" s="12">
        <v>24</v>
      </c>
      <c r="F1115"/>
      <c r="G1115" t="s">
        <v>120</v>
      </c>
      <c r="H1115" t="s">
        <v>874</v>
      </c>
      <c r="I1115" t="s">
        <v>713</v>
      </c>
      <c r="J1115" s="32" t="s">
        <v>1384</v>
      </c>
      <c r="K1115"/>
      <c r="L1115" s="5">
        <v>50</v>
      </c>
      <c r="M1115" s="5">
        <v>48</v>
      </c>
      <c r="O1115" s="8">
        <v>299</v>
      </c>
      <c r="P1115" s="8">
        <v>147</v>
      </c>
      <c r="Q1115" s="7">
        <v>1791</v>
      </c>
      <c r="R1115" s="7">
        <v>10</v>
      </c>
      <c r="S1115" s="7">
        <v>24</v>
      </c>
      <c r="U1115" s="31" t="s">
        <v>120</v>
      </c>
      <c r="V1115" s="31" t="s">
        <v>874</v>
      </c>
      <c r="W1115" s="32" t="s">
        <v>713</v>
      </c>
      <c r="X1115" s="32" t="s">
        <v>1384</v>
      </c>
      <c r="Z1115" s="43">
        <v>25</v>
      </c>
      <c r="AA1115" s="43">
        <v>24</v>
      </c>
      <c r="AC1115">
        <v>292</v>
      </c>
      <c r="AD1115">
        <v>148</v>
      </c>
      <c r="AE1115" s="12">
        <v>1791</v>
      </c>
      <c r="AF1115" s="12">
        <v>11</v>
      </c>
      <c r="AG1115" s="12"/>
      <c r="AH1115" s="12">
        <v>317</v>
      </c>
      <c r="AI1115"/>
      <c r="AJ1115" t="s">
        <v>120</v>
      </c>
      <c r="AK1115" t="s">
        <v>1333</v>
      </c>
      <c r="AL1115" s="32" t="s">
        <v>713</v>
      </c>
      <c r="AM1115" s="32" t="s">
        <v>1384</v>
      </c>
      <c r="AN1115" s="32"/>
      <c r="AO1115">
        <v>48</v>
      </c>
      <c r="AP1115">
        <v>12</v>
      </c>
      <c r="AR1115" s="6">
        <f t="shared" si="68"/>
        <v>123.83999999999999</v>
      </c>
      <c r="AS1115" s="6">
        <f t="shared" si="69"/>
        <v>4.5599999999999916</v>
      </c>
      <c r="AT1115" s="6">
        <f t="shared" si="70"/>
        <v>2.039999999999996</v>
      </c>
      <c r="AU1115" s="6">
        <f t="shared" si="71"/>
        <v>-6.8400000000000061</v>
      </c>
    </row>
    <row r="1116" spans="1:47" x14ac:dyDescent="0.35">
      <c r="A1116">
        <v>307</v>
      </c>
      <c r="B1116">
        <v>157</v>
      </c>
      <c r="C1116" s="12">
        <v>1791</v>
      </c>
      <c r="D1116" s="12">
        <v>10</v>
      </c>
      <c r="E1116" s="12">
        <v>24</v>
      </c>
      <c r="F1116"/>
      <c r="G1116" t="s">
        <v>480</v>
      </c>
      <c r="H1116" t="s">
        <v>873</v>
      </c>
      <c r="I1116" t="s">
        <v>660</v>
      </c>
      <c r="J1116" s="32" t="s">
        <v>1384</v>
      </c>
      <c r="K1116"/>
      <c r="L1116" s="5">
        <v>141</v>
      </c>
      <c r="M1116" s="5">
        <v>66</v>
      </c>
      <c r="O1116" s="8">
        <v>31</v>
      </c>
      <c r="P1116" s="8">
        <v>153</v>
      </c>
      <c r="Q1116" s="7">
        <v>1791</v>
      </c>
      <c r="R1116" s="7">
        <v>10</v>
      </c>
      <c r="S1116" s="7">
        <v>24</v>
      </c>
      <c r="U1116" s="31" t="s">
        <v>480</v>
      </c>
      <c r="V1116" s="31" t="s">
        <v>873</v>
      </c>
      <c r="W1116" s="32" t="s">
        <v>660</v>
      </c>
      <c r="X1116" s="32" t="s">
        <v>1384</v>
      </c>
      <c r="Z1116" s="43">
        <v>70</v>
      </c>
      <c r="AA1116" s="43">
        <v>82</v>
      </c>
      <c r="AC1116">
        <v>292</v>
      </c>
      <c r="AD1116">
        <v>148</v>
      </c>
      <c r="AE1116" s="12">
        <v>1791</v>
      </c>
      <c r="AF1116" s="12">
        <v>11</v>
      </c>
      <c r="AG1116" s="12"/>
      <c r="AH1116" s="12">
        <v>317</v>
      </c>
      <c r="AI1116"/>
      <c r="AJ1116" t="s">
        <v>480</v>
      </c>
      <c r="AK1116" t="s">
        <v>873</v>
      </c>
      <c r="AL1116" s="32" t="s">
        <v>660</v>
      </c>
      <c r="AM1116" s="32" t="s">
        <v>1384</v>
      </c>
      <c r="AN1116" s="32"/>
      <c r="AO1116">
        <v>128</v>
      </c>
      <c r="AP1116">
        <v>91</v>
      </c>
      <c r="AR1116" s="6">
        <f t="shared" si="68"/>
        <v>341.39000000000004</v>
      </c>
      <c r="AS1116" s="6">
        <f t="shared" si="69"/>
        <v>10.068888888888889</v>
      </c>
      <c r="AT1116" s="6">
        <f t="shared" si="70"/>
        <v>5.2044444444444444</v>
      </c>
      <c r="AU1116" s="6">
        <f t="shared" si="71"/>
        <v>-15.113333333333319</v>
      </c>
    </row>
    <row r="1117" spans="1:47" x14ac:dyDescent="0.35">
      <c r="A1117">
        <v>307</v>
      </c>
      <c r="B1117">
        <v>157</v>
      </c>
      <c r="C1117" s="12">
        <v>1791</v>
      </c>
      <c r="D1117" s="12">
        <v>10</v>
      </c>
      <c r="E1117" s="12">
        <v>24</v>
      </c>
      <c r="F1117"/>
      <c r="G1117" t="s">
        <v>932</v>
      </c>
      <c r="H1117"/>
      <c r="I1117"/>
      <c r="J1117" s="32"/>
      <c r="K1117"/>
      <c r="L1117" s="5">
        <v>1690</v>
      </c>
      <c r="M1117" s="5">
        <v>40</v>
      </c>
      <c r="O1117" s="8">
        <v>362</v>
      </c>
      <c r="P1117" s="8">
        <v>18</v>
      </c>
      <c r="Q1117" s="7">
        <v>1791</v>
      </c>
      <c r="R1117" s="7">
        <v>10</v>
      </c>
      <c r="S1117" s="7">
        <v>24</v>
      </c>
      <c r="U1117" t="s">
        <v>932</v>
      </c>
      <c r="Z1117" s="43">
        <v>845</v>
      </c>
      <c r="AA1117" s="43">
        <v>20</v>
      </c>
      <c r="AC1117"/>
      <c r="AD1117"/>
      <c r="AE1117" s="12"/>
      <c r="AF1117" s="12"/>
      <c r="AG1117" s="12"/>
      <c r="AH1117" s="12"/>
      <c r="AI1117"/>
      <c r="AJ1117"/>
      <c r="AK1117"/>
      <c r="AL1117" s="32"/>
      <c r="AM1117" s="32"/>
      <c r="AN1117" s="32"/>
      <c r="AO1117"/>
      <c r="AP1117"/>
      <c r="AR1117" s="6">
        <f t="shared" si="68"/>
        <v>2535.6</v>
      </c>
      <c r="AS1117" s="6">
        <f t="shared" si="69"/>
        <v>-563.46666666666681</v>
      </c>
      <c r="AT1117" s="6">
        <f t="shared" si="70"/>
        <v>-281.93333333333339</v>
      </c>
      <c r="AU1117" s="6">
        <f t="shared" si="71"/>
        <v>845.19999999999993</v>
      </c>
    </row>
    <row r="1118" spans="1:47" x14ac:dyDescent="0.35">
      <c r="A1118">
        <v>307</v>
      </c>
      <c r="B1118">
        <v>157</v>
      </c>
      <c r="C1118" s="12">
        <v>1791</v>
      </c>
      <c r="D1118" s="12">
        <v>10</v>
      </c>
      <c r="E1118" s="12">
        <v>24</v>
      </c>
      <c r="F1118"/>
      <c r="G1118" t="s">
        <v>932</v>
      </c>
      <c r="H1118"/>
      <c r="I1118"/>
      <c r="J1118" s="32"/>
      <c r="K1118"/>
      <c r="L1118" s="5">
        <v>129</v>
      </c>
      <c r="M1118" s="5">
        <v>28</v>
      </c>
      <c r="O1118" s="8">
        <v>299</v>
      </c>
      <c r="P1118" s="8">
        <v>175</v>
      </c>
      <c r="Q1118" s="7">
        <v>1791</v>
      </c>
      <c r="R1118" s="7">
        <v>10</v>
      </c>
      <c r="S1118" s="7">
        <v>24</v>
      </c>
      <c r="U1118" t="s">
        <v>932</v>
      </c>
      <c r="Z1118" s="43">
        <v>64</v>
      </c>
      <c r="AA1118" s="43">
        <v>64</v>
      </c>
      <c r="AC1118"/>
      <c r="AD1118"/>
      <c r="AE1118" s="12"/>
      <c r="AF1118" s="12"/>
      <c r="AG1118" s="12"/>
      <c r="AH1118" s="12"/>
      <c r="AI1118"/>
      <c r="AJ1118"/>
      <c r="AK1118"/>
      <c r="AL1118" s="32"/>
      <c r="AM1118" s="32"/>
      <c r="AN1118" s="32"/>
      <c r="AO1118"/>
      <c r="AP1118"/>
      <c r="AR1118" s="6">
        <f t="shared" si="68"/>
        <v>193.92</v>
      </c>
      <c r="AS1118" s="6">
        <f t="shared" si="69"/>
        <v>-43.093333333333348</v>
      </c>
      <c r="AT1118" s="6">
        <f t="shared" si="70"/>
        <v>-21.186666666666675</v>
      </c>
      <c r="AU1118" s="6">
        <f t="shared" si="71"/>
        <v>64.639999999999986</v>
      </c>
    </row>
    <row r="1119" spans="1:47" x14ac:dyDescent="0.35">
      <c r="A1119">
        <v>307</v>
      </c>
      <c r="B1119">
        <v>157</v>
      </c>
      <c r="C1119" s="12">
        <v>1791</v>
      </c>
      <c r="D1119" s="12">
        <v>10</v>
      </c>
      <c r="E1119" s="12">
        <v>24</v>
      </c>
      <c r="F1119"/>
      <c r="G1119" t="s">
        <v>932</v>
      </c>
      <c r="H1119"/>
      <c r="I1119"/>
      <c r="J1119" s="32"/>
      <c r="K1119"/>
      <c r="L1119" s="5">
        <v>19</v>
      </c>
      <c r="M1119" s="5">
        <v>62</v>
      </c>
      <c r="O1119" s="8">
        <v>290</v>
      </c>
      <c r="P1119" s="8">
        <v>153</v>
      </c>
      <c r="Q1119" s="7">
        <v>1791</v>
      </c>
      <c r="R1119" s="7">
        <v>10</v>
      </c>
      <c r="S1119" s="7">
        <v>24</v>
      </c>
      <c r="U1119" t="s">
        <v>932</v>
      </c>
      <c r="Z1119" s="43">
        <v>9</v>
      </c>
      <c r="AA1119" s="43">
        <v>82</v>
      </c>
      <c r="AC1119"/>
      <c r="AD1119"/>
      <c r="AE1119" s="12"/>
      <c r="AF1119" s="12"/>
      <c r="AG1119" s="12"/>
      <c r="AH1119" s="12"/>
      <c r="AI1119"/>
      <c r="AJ1119"/>
      <c r="AK1119"/>
      <c r="AL1119" s="32"/>
      <c r="AM1119" s="32"/>
      <c r="AN1119" s="32"/>
      <c r="AO1119"/>
      <c r="AP1119"/>
      <c r="AR1119" s="6">
        <f t="shared" si="68"/>
        <v>29.44</v>
      </c>
      <c r="AS1119" s="6">
        <f t="shared" si="69"/>
        <v>-6.5355555555555567</v>
      </c>
      <c r="AT1119" s="6">
        <f t="shared" si="70"/>
        <v>-3.0777777777777784</v>
      </c>
      <c r="AU1119" s="6">
        <f t="shared" si="71"/>
        <v>9.8133333333333326</v>
      </c>
    </row>
    <row r="1120" spans="1:47" x14ac:dyDescent="0.35">
      <c r="A1120">
        <v>307</v>
      </c>
      <c r="B1120">
        <v>157</v>
      </c>
      <c r="C1120" s="12">
        <v>1791</v>
      </c>
      <c r="D1120" s="12">
        <v>10</v>
      </c>
      <c r="E1120" s="12">
        <v>24</v>
      </c>
      <c r="F1120"/>
      <c r="G1120" t="s">
        <v>932</v>
      </c>
      <c r="H1120"/>
      <c r="I1120"/>
      <c r="J1120" s="32"/>
      <c r="K1120"/>
      <c r="L1120" s="5">
        <v>155</v>
      </c>
      <c r="M1120" s="5">
        <v>48</v>
      </c>
      <c r="O1120" s="8">
        <v>296</v>
      </c>
      <c r="P1120" s="8">
        <v>148</v>
      </c>
      <c r="Q1120" s="7">
        <v>1791</v>
      </c>
      <c r="R1120" s="7">
        <v>10</v>
      </c>
      <c r="S1120" s="7">
        <v>24</v>
      </c>
      <c r="U1120" t="s">
        <v>932</v>
      </c>
      <c r="Z1120" s="43">
        <v>77</v>
      </c>
      <c r="AA1120" s="43">
        <v>75</v>
      </c>
      <c r="AC1120"/>
      <c r="AD1120"/>
      <c r="AE1120" s="12"/>
      <c r="AF1120" s="12"/>
      <c r="AG1120" s="12"/>
      <c r="AH1120" s="12"/>
      <c r="AI1120"/>
      <c r="AJ1120"/>
      <c r="AK1120"/>
      <c r="AL1120" s="32"/>
      <c r="AM1120" s="32"/>
      <c r="AN1120" s="32"/>
      <c r="AO1120"/>
      <c r="AP1120"/>
      <c r="AR1120" s="6">
        <f t="shared" si="68"/>
        <v>233.23</v>
      </c>
      <c r="AS1120" s="6">
        <f t="shared" si="69"/>
        <v>-51.82222222222223</v>
      </c>
      <c r="AT1120" s="6">
        <f t="shared" si="70"/>
        <v>-25.651111111111117</v>
      </c>
      <c r="AU1120" s="6">
        <f t="shared" si="71"/>
        <v>77.743333333333325</v>
      </c>
    </row>
    <row r="1121" spans="1:47" x14ac:dyDescent="0.35">
      <c r="A1121">
        <v>307</v>
      </c>
      <c r="B1121">
        <v>157</v>
      </c>
      <c r="C1121" s="12">
        <v>1791</v>
      </c>
      <c r="D1121" s="12">
        <v>10</v>
      </c>
      <c r="E1121" s="12">
        <v>24</v>
      </c>
      <c r="F1121"/>
      <c r="G1121" t="s">
        <v>932</v>
      </c>
      <c r="H1121"/>
      <c r="I1121"/>
      <c r="J1121" s="32"/>
      <c r="K1121"/>
      <c r="L1121" s="5">
        <v>60</v>
      </c>
      <c r="M1121" s="5">
        <v>9</v>
      </c>
      <c r="O1121" s="8">
        <v>301</v>
      </c>
      <c r="P1121" s="8">
        <v>151</v>
      </c>
      <c r="Q1121" s="7">
        <v>1791</v>
      </c>
      <c r="R1121" s="7">
        <v>10</v>
      </c>
      <c r="S1121" s="7">
        <v>24</v>
      </c>
      <c r="U1121" t="s">
        <v>932</v>
      </c>
      <c r="Z1121" s="43">
        <v>30</v>
      </c>
      <c r="AA1121" s="43">
        <v>5</v>
      </c>
      <c r="AC1121"/>
      <c r="AD1121"/>
      <c r="AE1121" s="12"/>
      <c r="AF1121" s="12"/>
      <c r="AG1121" s="12"/>
      <c r="AH1121" s="12"/>
      <c r="AI1121"/>
      <c r="AJ1121"/>
      <c r="AK1121"/>
      <c r="AL1121" s="32"/>
      <c r="AM1121" s="32"/>
      <c r="AN1121" s="32"/>
      <c r="AO1121"/>
      <c r="AP1121"/>
      <c r="AR1121" s="6">
        <f t="shared" si="68"/>
        <v>90.14</v>
      </c>
      <c r="AS1121" s="6">
        <f t="shared" si="69"/>
        <v>-20.027777777777782</v>
      </c>
      <c r="AT1121" s="6">
        <f t="shared" si="70"/>
        <v>-10.058888888888891</v>
      </c>
      <c r="AU1121" s="6">
        <f t="shared" si="71"/>
        <v>30.046666666666667</v>
      </c>
    </row>
    <row r="1122" spans="1:47" x14ac:dyDescent="0.35">
      <c r="A1122">
        <v>307</v>
      </c>
      <c r="B1122">
        <v>157</v>
      </c>
      <c r="C1122" s="12">
        <v>1791</v>
      </c>
      <c r="D1122" s="12">
        <v>10</v>
      </c>
      <c r="E1122" s="12">
        <v>24</v>
      </c>
      <c r="F1122"/>
      <c r="G1122" t="s">
        <v>932</v>
      </c>
      <c r="H1122"/>
      <c r="I1122"/>
      <c r="J1122" s="32"/>
      <c r="K1122"/>
      <c r="L1122" s="5">
        <v>93</v>
      </c>
      <c r="M1122" s="5">
        <v>74</v>
      </c>
      <c r="O1122" s="8">
        <v>301</v>
      </c>
      <c r="P1122" s="8">
        <v>154</v>
      </c>
      <c r="Q1122" s="7">
        <v>1791</v>
      </c>
      <c r="R1122" s="7">
        <v>10</v>
      </c>
      <c r="S1122" s="7">
        <v>24</v>
      </c>
      <c r="U1122" t="s">
        <v>932</v>
      </c>
      <c r="Z1122" s="43">
        <v>46</v>
      </c>
      <c r="AA1122" s="43">
        <v>88</v>
      </c>
      <c r="AC1122"/>
      <c r="AD1122"/>
      <c r="AE1122" s="12"/>
      <c r="AF1122" s="12"/>
      <c r="AG1122" s="12"/>
      <c r="AH1122" s="12"/>
      <c r="AI1122"/>
      <c r="AJ1122"/>
      <c r="AK1122"/>
      <c r="AL1122" s="32"/>
      <c r="AM1122" s="32"/>
      <c r="AN1122" s="32"/>
      <c r="AO1122"/>
      <c r="AP1122"/>
      <c r="AR1122" s="6">
        <f t="shared" si="68"/>
        <v>140.62</v>
      </c>
      <c r="AS1122" s="6">
        <f t="shared" si="69"/>
        <v>-31.242222222222221</v>
      </c>
      <c r="AT1122" s="6">
        <f t="shared" si="70"/>
        <v>-15.491111111111111</v>
      </c>
      <c r="AU1122" s="6">
        <f t="shared" si="71"/>
        <v>46.873333333333335</v>
      </c>
    </row>
    <row r="1123" spans="1:47" x14ac:dyDescent="0.35">
      <c r="A1123">
        <v>307</v>
      </c>
      <c r="B1123">
        <v>157</v>
      </c>
      <c r="C1123" s="12">
        <v>1791</v>
      </c>
      <c r="D1123" s="12">
        <v>10</v>
      </c>
      <c r="E1123" s="12">
        <v>24</v>
      </c>
      <c r="F1123"/>
      <c r="G1123" t="s">
        <v>932</v>
      </c>
      <c r="H1123"/>
      <c r="I1123"/>
      <c r="J1123" s="32"/>
      <c r="K1123"/>
      <c r="L1123" s="5">
        <v>3</v>
      </c>
      <c r="M1123" s="5">
        <v>55</v>
      </c>
      <c r="O1123" s="8">
        <v>301</v>
      </c>
      <c r="P1123" s="8">
        <v>154</v>
      </c>
      <c r="Q1123" s="7">
        <v>1791</v>
      </c>
      <c r="R1123" s="7">
        <v>10</v>
      </c>
      <c r="S1123" s="7">
        <v>24</v>
      </c>
      <c r="U1123" t="s">
        <v>932</v>
      </c>
      <c r="Z1123" s="43">
        <v>1</v>
      </c>
      <c r="AA1123" s="43">
        <v>78</v>
      </c>
      <c r="AC1123"/>
      <c r="AD1123"/>
      <c r="AE1123" s="12"/>
      <c r="AF1123" s="12"/>
      <c r="AG1123" s="12"/>
      <c r="AH1123" s="12"/>
      <c r="AI1123"/>
      <c r="AJ1123"/>
      <c r="AK1123"/>
      <c r="AL1123" s="32"/>
      <c r="AM1123" s="32"/>
      <c r="AN1123" s="32"/>
      <c r="AO1123"/>
      <c r="AP1123"/>
      <c r="AR1123" s="6">
        <f t="shared" si="68"/>
        <v>5.33</v>
      </c>
      <c r="AS1123" s="6">
        <f t="shared" si="69"/>
        <v>-1.1811111111111112</v>
      </c>
      <c r="AT1123" s="6">
        <f t="shared" si="70"/>
        <v>-0.36555555555555563</v>
      </c>
      <c r="AU1123" s="6">
        <f t="shared" si="71"/>
        <v>1.7766666666666666</v>
      </c>
    </row>
    <row r="1124" spans="1:47" x14ac:dyDescent="0.35">
      <c r="A1124">
        <v>53</v>
      </c>
      <c r="B1124">
        <v>29</v>
      </c>
      <c r="C1124" s="12">
        <v>1791</v>
      </c>
      <c r="D1124" s="12">
        <v>9</v>
      </c>
      <c r="E1124" s="12">
        <v>9</v>
      </c>
      <c r="F1124"/>
      <c r="G1124" t="s">
        <v>51</v>
      </c>
      <c r="H1124" t="s">
        <v>684</v>
      </c>
      <c r="I1124" t="s">
        <v>24</v>
      </c>
      <c r="J1124" s="32" t="s">
        <v>1384</v>
      </c>
      <c r="K1124" t="s">
        <v>25</v>
      </c>
      <c r="L1124" s="5">
        <v>850</v>
      </c>
      <c r="M1124" s="5">
        <v>62</v>
      </c>
      <c r="O1124" s="8">
        <v>252</v>
      </c>
      <c r="P1124" s="8">
        <v>128</v>
      </c>
      <c r="Q1124" s="7">
        <v>1791</v>
      </c>
      <c r="R1124" s="7">
        <v>9</v>
      </c>
      <c r="S1124" s="7">
        <v>10</v>
      </c>
      <c r="U1124" s="31" t="s">
        <v>51</v>
      </c>
      <c r="V1124" s="31" t="s">
        <v>684</v>
      </c>
      <c r="W1124" s="32" t="s">
        <v>24</v>
      </c>
      <c r="X1124" s="32" t="s">
        <v>1384</v>
      </c>
      <c r="Y1124" s="32" t="s">
        <v>25</v>
      </c>
      <c r="Z1124" s="43">
        <v>425</v>
      </c>
      <c r="AA1124" s="43">
        <v>32</v>
      </c>
      <c r="AC1124">
        <v>256</v>
      </c>
      <c r="AD1124">
        <v>130</v>
      </c>
      <c r="AE1124" s="12">
        <v>1791</v>
      </c>
      <c r="AF1124" s="12">
        <v>9</v>
      </c>
      <c r="AG1124" s="12">
        <v>9</v>
      </c>
      <c r="AH1124" s="12">
        <v>237</v>
      </c>
      <c r="AI1124"/>
      <c r="AJ1124" t="s">
        <v>51</v>
      </c>
      <c r="AK1124" t="s">
        <v>684</v>
      </c>
      <c r="AL1124" s="32" t="s">
        <v>24</v>
      </c>
      <c r="AM1124" s="32" t="s">
        <v>1384</v>
      </c>
      <c r="AN1124" s="32" t="s">
        <v>25</v>
      </c>
      <c r="AO1124">
        <v>435</v>
      </c>
      <c r="AP1124">
        <v>22</v>
      </c>
      <c r="AR1124" s="6">
        <f t="shared" si="68"/>
        <v>1711.1599999999999</v>
      </c>
      <c r="AS1124" s="6">
        <f t="shared" si="69"/>
        <v>-90.104444444444539</v>
      </c>
      <c r="AT1124" s="6">
        <f t="shared" si="70"/>
        <v>-45.362222222222265</v>
      </c>
      <c r="AU1124" s="6">
        <f t="shared" si="71"/>
        <v>135.16666666666654</v>
      </c>
    </row>
    <row r="1125" spans="1:47" x14ac:dyDescent="0.35">
      <c r="A1125">
        <v>318</v>
      </c>
      <c r="B1125">
        <v>162</v>
      </c>
      <c r="C1125" s="12">
        <v>1791</v>
      </c>
      <c r="D1125" s="12">
        <v>10</v>
      </c>
      <c r="E1125" s="12">
        <v>25</v>
      </c>
      <c r="F1125"/>
      <c r="G1125" t="s">
        <v>933</v>
      </c>
      <c r="H1125"/>
      <c r="I1125"/>
      <c r="J1125" s="32"/>
      <c r="K1125"/>
      <c r="L1125" s="5">
        <v>76436</v>
      </c>
      <c r="M1125" s="5">
        <v>57</v>
      </c>
      <c r="O1125" s="8">
        <v>305</v>
      </c>
      <c r="P1125" s="8">
        <v>154</v>
      </c>
      <c r="Q1125" s="7">
        <v>1791</v>
      </c>
      <c r="R1125" s="7">
        <v>10</v>
      </c>
      <c r="S1125" s="7">
        <v>25</v>
      </c>
      <c r="U1125" s="31" t="s">
        <v>1196</v>
      </c>
      <c r="Z1125" s="43">
        <v>38218</v>
      </c>
      <c r="AA1125" s="43">
        <v>29</v>
      </c>
      <c r="AC1125">
        <v>292</v>
      </c>
      <c r="AD1125">
        <v>148</v>
      </c>
      <c r="AE1125" s="12">
        <v>1791</v>
      </c>
      <c r="AF1125" s="12">
        <v>11</v>
      </c>
      <c r="AG1125" s="12">
        <v>25</v>
      </c>
      <c r="AH1125" s="12">
        <v>335</v>
      </c>
      <c r="AI1125"/>
      <c r="AJ1125" t="s">
        <v>933</v>
      </c>
      <c r="AK1125"/>
      <c r="AL1125" s="32"/>
      <c r="AM1125" s="32"/>
      <c r="AN1125" s="32"/>
      <c r="AO1125">
        <v>20823</v>
      </c>
      <c r="AP1125">
        <v>79</v>
      </c>
      <c r="AR1125" s="6">
        <f t="shared" si="68"/>
        <v>135478.65</v>
      </c>
      <c r="AS1125" s="6">
        <f t="shared" si="69"/>
        <v>-16223.83666666667</v>
      </c>
      <c r="AT1125" s="6">
        <f t="shared" si="70"/>
        <v>-8112.2033333333347</v>
      </c>
      <c r="AU1125" s="6">
        <f t="shared" si="71"/>
        <v>24335.759999999995</v>
      </c>
    </row>
    <row r="1126" spans="1:47" x14ac:dyDescent="0.35">
      <c r="A1126"/>
      <c r="B1126"/>
      <c r="C1126" s="12"/>
      <c r="D1126" s="12"/>
      <c r="E1126" s="12"/>
      <c r="F1126"/>
      <c r="G1126"/>
      <c r="H1126"/>
      <c r="I1126"/>
      <c r="J1126" s="32"/>
      <c r="K1126"/>
      <c r="L1126" s="5"/>
      <c r="M1126" s="5"/>
      <c r="O1126" s="34"/>
      <c r="AC1126">
        <v>292</v>
      </c>
      <c r="AD1126">
        <v>148</v>
      </c>
      <c r="AE1126" s="12">
        <v>1791</v>
      </c>
      <c r="AF1126" s="12">
        <v>11</v>
      </c>
      <c r="AG1126" s="12">
        <v>25</v>
      </c>
      <c r="AH1126" s="12">
        <v>335</v>
      </c>
      <c r="AI1126"/>
      <c r="AJ1126" t="s">
        <v>1332</v>
      </c>
      <c r="AK1126"/>
      <c r="AL1126" s="32"/>
      <c r="AM1126" s="32"/>
      <c r="AN1126" s="32"/>
      <c r="AO1126">
        <v>22088</v>
      </c>
      <c r="AP1126">
        <v>16</v>
      </c>
      <c r="AR1126" s="6">
        <f t="shared" ref="AR1126:AR1168" si="72">+L1126+M1126/100+Z1126+AA1126/100+AO1126+AP1126/100</f>
        <v>22088.16</v>
      </c>
      <c r="AS1126" s="6">
        <f t="shared" ref="AS1126:AS1168" si="73">+(4/9)*AR1126-L1126-M1126/100</f>
        <v>9816.9599999999991</v>
      </c>
      <c r="AT1126" s="6">
        <f t="shared" ref="AT1126:AT1168" si="74">+(2/9)*AR1126-Z1126-M1126/100</f>
        <v>4908.4799999999996</v>
      </c>
      <c r="AU1126" s="6">
        <f t="shared" ref="AU1126:AU1168" si="75">+(3/9)*AR1126-AO1126-AP1126/100</f>
        <v>-14725.44</v>
      </c>
    </row>
    <row r="1127" spans="1:47" x14ac:dyDescent="0.35">
      <c r="A1127"/>
      <c r="B1127"/>
      <c r="C1127" s="12"/>
      <c r="D1127" s="12"/>
      <c r="E1127" s="12"/>
      <c r="F1127"/>
      <c r="G1127"/>
      <c r="H1127"/>
      <c r="I1127"/>
      <c r="J1127" s="32"/>
      <c r="K1127"/>
      <c r="L1127" s="5"/>
      <c r="M1127" s="5"/>
      <c r="O1127" s="34"/>
      <c r="AC1127">
        <v>293</v>
      </c>
      <c r="AD1127">
        <v>149</v>
      </c>
      <c r="AE1127" s="12">
        <v>1791</v>
      </c>
      <c r="AF1127" s="12">
        <v>12</v>
      </c>
      <c r="AG1127" s="12">
        <v>16</v>
      </c>
      <c r="AH1127" s="12">
        <v>395</v>
      </c>
      <c r="AI1127"/>
      <c r="AJ1127" t="s">
        <v>71</v>
      </c>
      <c r="AK1127" t="s">
        <v>433</v>
      </c>
      <c r="AL1127" s="32"/>
      <c r="AM1127" s="32"/>
      <c r="AN1127" s="32"/>
      <c r="AO1127">
        <v>45</v>
      </c>
      <c r="AP1127">
        <v>90</v>
      </c>
      <c r="AR1127" s="6">
        <f t="shared" si="72"/>
        <v>45.9</v>
      </c>
      <c r="AS1127" s="6">
        <f t="shared" si="73"/>
        <v>20.399999999999999</v>
      </c>
      <c r="AT1127" s="6">
        <f t="shared" si="74"/>
        <v>10.199999999999999</v>
      </c>
      <c r="AU1127" s="6">
        <f t="shared" si="75"/>
        <v>-30.6</v>
      </c>
    </row>
    <row r="1128" spans="1:47" x14ac:dyDescent="0.35">
      <c r="A1128"/>
      <c r="B1128"/>
      <c r="C1128" s="12"/>
      <c r="D1128" s="12"/>
      <c r="E1128" s="12"/>
      <c r="F1128"/>
      <c r="G1128"/>
      <c r="H1128"/>
      <c r="I1128"/>
      <c r="J1128" s="32"/>
      <c r="K1128"/>
      <c r="L1128" s="5"/>
      <c r="M1128" s="5"/>
      <c r="O1128" s="34"/>
      <c r="AC1128">
        <v>293</v>
      </c>
      <c r="AD1128">
        <v>149</v>
      </c>
      <c r="AE1128" s="12">
        <v>1791</v>
      </c>
      <c r="AF1128" s="12">
        <v>12</v>
      </c>
      <c r="AG1128" s="12">
        <v>16</v>
      </c>
      <c r="AH1128" s="12">
        <v>395</v>
      </c>
      <c r="AI1128"/>
      <c r="AJ1128" t="s">
        <v>1334</v>
      </c>
      <c r="AK1128"/>
      <c r="AL1128" s="32" t="s">
        <v>24</v>
      </c>
      <c r="AM1128" s="32" t="s">
        <v>1384</v>
      </c>
      <c r="AN1128" s="32"/>
      <c r="AO1128">
        <v>36</v>
      </c>
      <c r="AP1128">
        <v>85</v>
      </c>
      <c r="AR1128" s="6">
        <f t="shared" si="72"/>
        <v>36.85</v>
      </c>
      <c r="AS1128" s="6">
        <f t="shared" si="73"/>
        <v>16.377777777777776</v>
      </c>
      <c r="AT1128" s="6">
        <f t="shared" si="74"/>
        <v>8.1888888888888882</v>
      </c>
      <c r="AU1128" s="6">
        <f t="shared" si="75"/>
        <v>-24.56666666666667</v>
      </c>
    </row>
    <row r="1129" spans="1:47" x14ac:dyDescent="0.35">
      <c r="A1129"/>
      <c r="B1129"/>
      <c r="C1129" s="12"/>
      <c r="D1129" s="12"/>
      <c r="E1129" s="12"/>
      <c r="F1129"/>
      <c r="G1129"/>
      <c r="H1129"/>
      <c r="I1129"/>
      <c r="J1129" s="32"/>
      <c r="K1129"/>
      <c r="L1129" s="5"/>
      <c r="M1129" s="5"/>
      <c r="O1129" s="34"/>
      <c r="AC1129">
        <v>293</v>
      </c>
      <c r="AD1129">
        <v>149</v>
      </c>
      <c r="AE1129" s="12">
        <v>1791</v>
      </c>
      <c r="AF1129" s="12">
        <v>12</v>
      </c>
      <c r="AG1129" s="12">
        <v>17</v>
      </c>
      <c r="AH1129" s="12">
        <v>406</v>
      </c>
      <c r="AI1129"/>
      <c r="AJ1129" t="s">
        <v>1335</v>
      </c>
      <c r="AK1129"/>
      <c r="AL1129" s="32"/>
      <c r="AM1129" s="32"/>
      <c r="AN1129" s="32"/>
      <c r="AO1129">
        <v>26</v>
      </c>
      <c r="AP1129">
        <v>2</v>
      </c>
      <c r="AR1129" s="6">
        <f t="shared" si="72"/>
        <v>26.02</v>
      </c>
      <c r="AS1129" s="6">
        <f t="shared" si="73"/>
        <v>11.564444444444444</v>
      </c>
      <c r="AT1129" s="6">
        <f t="shared" si="74"/>
        <v>5.7822222222222219</v>
      </c>
      <c r="AU1129" s="6">
        <f t="shared" si="75"/>
        <v>-17.346666666666668</v>
      </c>
    </row>
    <row r="1130" spans="1:47" x14ac:dyDescent="0.35">
      <c r="A1130"/>
      <c r="B1130"/>
      <c r="C1130" s="12"/>
      <c r="D1130" s="12"/>
      <c r="E1130" s="12"/>
      <c r="F1130"/>
      <c r="G1130"/>
      <c r="H1130"/>
      <c r="I1130"/>
      <c r="J1130" s="32"/>
      <c r="K1130"/>
      <c r="L1130" s="5"/>
      <c r="M1130" s="5"/>
      <c r="O1130" s="34"/>
      <c r="AC1130">
        <v>348</v>
      </c>
      <c r="AD1130">
        <v>176</v>
      </c>
      <c r="AE1130" s="12">
        <v>1792</v>
      </c>
      <c r="AF1130" s="12">
        <v>1</v>
      </c>
      <c r="AG1130" s="12">
        <v>13</v>
      </c>
      <c r="AH1130" s="12">
        <v>45</v>
      </c>
      <c r="AI1130"/>
      <c r="AJ1130" t="s">
        <v>140</v>
      </c>
      <c r="AK1130" t="s">
        <v>1425</v>
      </c>
      <c r="AL1130" s="32" t="s">
        <v>225</v>
      </c>
      <c r="AM1130" s="32" t="s">
        <v>1385</v>
      </c>
      <c r="AN1130" s="32"/>
      <c r="AO1130">
        <v>361</v>
      </c>
      <c r="AP1130">
        <v>55</v>
      </c>
      <c r="AR1130" s="6">
        <f t="shared" si="72"/>
        <v>361.55</v>
      </c>
      <c r="AS1130" s="6">
        <f t="shared" si="73"/>
        <v>160.6888888888889</v>
      </c>
      <c r="AT1130" s="6">
        <f t="shared" si="74"/>
        <v>80.344444444444449</v>
      </c>
      <c r="AU1130" s="6">
        <f t="shared" si="75"/>
        <v>-241.03333333333336</v>
      </c>
    </row>
    <row r="1131" spans="1:47" x14ac:dyDescent="0.35">
      <c r="A1131"/>
      <c r="B1131"/>
      <c r="C1131" s="12"/>
      <c r="D1131" s="12"/>
      <c r="E1131" s="12"/>
      <c r="F1131"/>
      <c r="G1131"/>
      <c r="H1131"/>
      <c r="I1131"/>
      <c r="J1131" s="32"/>
      <c r="K1131"/>
      <c r="L1131" s="5"/>
      <c r="M1131" s="5"/>
      <c r="O1131" s="34"/>
      <c r="AC1131">
        <v>349</v>
      </c>
      <c r="AD1131">
        <v>177</v>
      </c>
      <c r="AE1131" s="12">
        <v>1792</v>
      </c>
      <c r="AF1131" s="12">
        <v>2</v>
      </c>
      <c r="AG1131" s="12">
        <v>21</v>
      </c>
      <c r="AH1131" s="12">
        <v>99</v>
      </c>
      <c r="AI1131"/>
      <c r="AJ1131" t="s">
        <v>294</v>
      </c>
      <c r="AK1131" t="s">
        <v>1198</v>
      </c>
      <c r="AL1131" s="32" t="s">
        <v>24</v>
      </c>
      <c r="AM1131" s="32"/>
      <c r="AN1131" s="32" t="s">
        <v>25</v>
      </c>
      <c r="AO1131">
        <v>735</v>
      </c>
      <c r="AP1131">
        <v>51</v>
      </c>
      <c r="AR1131" s="6">
        <f t="shared" si="72"/>
        <v>735.51</v>
      </c>
      <c r="AS1131" s="6">
        <f t="shared" si="73"/>
        <v>326.89333333333332</v>
      </c>
      <c r="AT1131" s="6">
        <f t="shared" si="74"/>
        <v>163.44666666666666</v>
      </c>
      <c r="AU1131" s="6">
        <f t="shared" si="75"/>
        <v>-490.34000000000003</v>
      </c>
    </row>
    <row r="1132" spans="1:47" x14ac:dyDescent="0.35">
      <c r="A1132"/>
      <c r="B1132"/>
      <c r="C1132" s="12"/>
      <c r="D1132" s="12"/>
      <c r="E1132" s="12"/>
      <c r="F1132"/>
      <c r="G1132"/>
      <c r="H1132"/>
      <c r="I1132"/>
      <c r="J1132" s="32"/>
      <c r="K1132"/>
      <c r="L1132" s="5"/>
      <c r="M1132" s="5"/>
      <c r="O1132" s="34"/>
      <c r="AC1132">
        <v>349</v>
      </c>
      <c r="AD1132">
        <v>177</v>
      </c>
      <c r="AE1132" s="12">
        <v>1792</v>
      </c>
      <c r="AF1132" s="12">
        <v>3</v>
      </c>
      <c r="AG1132" s="12">
        <v>8</v>
      </c>
      <c r="AH1132" s="12">
        <v>114</v>
      </c>
      <c r="AI1132"/>
      <c r="AJ1132" t="s">
        <v>53</v>
      </c>
      <c r="AK1132" t="s">
        <v>1426</v>
      </c>
      <c r="AL1132" s="32" t="s">
        <v>257</v>
      </c>
      <c r="AM1132" s="32" t="s">
        <v>1389</v>
      </c>
      <c r="AN1132" s="32"/>
      <c r="AO1132">
        <v>1044</v>
      </c>
      <c r="AP1132"/>
      <c r="AR1132" s="6">
        <f t="shared" si="72"/>
        <v>1044</v>
      </c>
      <c r="AS1132" s="6">
        <f t="shared" si="73"/>
        <v>464</v>
      </c>
      <c r="AT1132" s="6">
        <f t="shared" si="74"/>
        <v>232</v>
      </c>
      <c r="AU1132" s="6">
        <f t="shared" si="75"/>
        <v>-696</v>
      </c>
    </row>
    <row r="1133" spans="1:47" x14ac:dyDescent="0.35">
      <c r="A1133"/>
      <c r="B1133"/>
      <c r="C1133" s="12"/>
      <c r="D1133" s="12"/>
      <c r="E1133" s="12"/>
      <c r="F1133"/>
      <c r="G1133"/>
      <c r="H1133"/>
      <c r="I1133"/>
      <c r="J1133" s="32"/>
      <c r="K1133"/>
      <c r="L1133" s="5"/>
      <c r="M1133" s="5"/>
      <c r="O1133" s="34"/>
      <c r="AC1133">
        <v>351</v>
      </c>
      <c r="AD1133">
        <v>178</v>
      </c>
      <c r="AE1133" s="12">
        <v>1792</v>
      </c>
      <c r="AF1133" s="12">
        <v>4</v>
      </c>
      <c r="AG1133" s="12">
        <v>13</v>
      </c>
      <c r="AH1133" s="12">
        <v>147</v>
      </c>
      <c r="AI1133"/>
      <c r="AJ1133" t="s">
        <v>1337</v>
      </c>
      <c r="AK1133"/>
      <c r="AL1133" s="32"/>
      <c r="AM1133" s="32"/>
      <c r="AN1133" s="32"/>
      <c r="AO1133"/>
      <c r="AP1133"/>
      <c r="AR1133" s="6">
        <f t="shared" si="72"/>
        <v>0</v>
      </c>
      <c r="AS1133" s="6">
        <f t="shared" si="73"/>
        <v>0</v>
      </c>
      <c r="AT1133" s="6">
        <f t="shared" si="74"/>
        <v>0</v>
      </c>
      <c r="AU1133" s="6">
        <f t="shared" si="75"/>
        <v>0</v>
      </c>
    </row>
    <row r="1134" spans="1:47" x14ac:dyDescent="0.35">
      <c r="A1134">
        <v>128</v>
      </c>
      <c r="B1134">
        <v>67</v>
      </c>
      <c r="C1134" s="12">
        <v>1792</v>
      </c>
      <c r="D1134" s="12">
        <v>6</v>
      </c>
      <c r="E1134" s="12">
        <v>1</v>
      </c>
      <c r="F1134"/>
      <c r="G1134" t="s">
        <v>32</v>
      </c>
      <c r="H1134" t="s">
        <v>161</v>
      </c>
      <c r="I1134" t="s">
        <v>24</v>
      </c>
      <c r="J1134" s="32" t="s">
        <v>1384</v>
      </c>
      <c r="K1134"/>
      <c r="L1134" s="5">
        <v>476</v>
      </c>
      <c r="M1134" s="5">
        <v>2</v>
      </c>
      <c r="O1134" s="34">
        <v>312</v>
      </c>
      <c r="P1134" s="34">
        <v>159</v>
      </c>
      <c r="Q1134" s="7">
        <v>1792</v>
      </c>
      <c r="R1134" s="7">
        <v>6</v>
      </c>
      <c r="S1134" s="7">
        <v>1</v>
      </c>
      <c r="U1134" s="31" t="s">
        <v>32</v>
      </c>
      <c r="V1134" s="31" t="s">
        <v>1199</v>
      </c>
      <c r="W1134" s="32" t="s">
        <v>24</v>
      </c>
      <c r="X1134" s="32" t="s">
        <v>1384</v>
      </c>
      <c r="Z1134" s="43">
        <v>238</v>
      </c>
      <c r="AA1134" s="43">
        <v>2</v>
      </c>
      <c r="AC1134">
        <v>353</v>
      </c>
      <c r="AD1134">
        <v>179</v>
      </c>
      <c r="AE1134" s="12">
        <v>1792</v>
      </c>
      <c r="AF1134" s="12">
        <v>6</v>
      </c>
      <c r="AG1134" s="12">
        <v>1</v>
      </c>
      <c r="AH1134" s="12">
        <v>185</v>
      </c>
      <c r="AI1134"/>
      <c r="AJ1134" t="s">
        <v>32</v>
      </c>
      <c r="AK1134" t="s">
        <v>161</v>
      </c>
      <c r="AL1134" s="32" t="s">
        <v>24</v>
      </c>
      <c r="AM1134" s="32" t="s">
        <v>1384</v>
      </c>
      <c r="AN1134" s="32"/>
      <c r="AO1134">
        <v>173</v>
      </c>
      <c r="AP1134">
        <v>53</v>
      </c>
      <c r="AR1134" s="6">
        <f t="shared" si="72"/>
        <v>887.56999999999994</v>
      </c>
      <c r="AS1134" s="6">
        <f t="shared" si="73"/>
        <v>-81.544444444444494</v>
      </c>
      <c r="AT1134" s="6">
        <f t="shared" si="74"/>
        <v>-40.782222222222252</v>
      </c>
      <c r="AU1134" s="6">
        <f t="shared" si="75"/>
        <v>122.32666666666663</v>
      </c>
    </row>
    <row r="1135" spans="1:47" x14ac:dyDescent="0.35">
      <c r="A1135">
        <v>360</v>
      </c>
      <c r="B1135">
        <v>183</v>
      </c>
      <c r="C1135" s="12">
        <v>1792</v>
      </c>
      <c r="D1135" s="12">
        <v>6</v>
      </c>
      <c r="E1135" s="12">
        <v>1</v>
      </c>
      <c r="F1135"/>
      <c r="G1135" t="s">
        <v>45</v>
      </c>
      <c r="H1135" t="s">
        <v>212</v>
      </c>
      <c r="I1135" t="s">
        <v>24</v>
      </c>
      <c r="J1135" s="32" t="s">
        <v>1384</v>
      </c>
      <c r="K1135"/>
      <c r="L1135" s="5">
        <v>1200</v>
      </c>
      <c r="M1135" s="5"/>
      <c r="O1135" s="34">
        <v>312</v>
      </c>
      <c r="P1135" s="34">
        <v>159</v>
      </c>
      <c r="Q1135" s="7">
        <v>1792</v>
      </c>
      <c r="R1135" s="7">
        <v>6</v>
      </c>
      <c r="S1135" s="7">
        <v>1</v>
      </c>
      <c r="U1135" s="31" t="s">
        <v>45</v>
      </c>
      <c r="V1135" s="31" t="s">
        <v>1082</v>
      </c>
      <c r="W1135" s="32" t="s">
        <v>24</v>
      </c>
      <c r="X1135" s="32" t="s">
        <v>1384</v>
      </c>
      <c r="Z1135" s="43">
        <v>600</v>
      </c>
      <c r="AC1135">
        <v>353</v>
      </c>
      <c r="AD1135">
        <v>179</v>
      </c>
      <c r="AE1135" s="12">
        <v>1792</v>
      </c>
      <c r="AF1135" s="12">
        <v>6</v>
      </c>
      <c r="AG1135" s="12">
        <v>1</v>
      </c>
      <c r="AH1135" s="12">
        <v>185</v>
      </c>
      <c r="AI1135"/>
      <c r="AJ1135" t="s">
        <v>45</v>
      </c>
      <c r="AK1135" t="s">
        <v>212</v>
      </c>
      <c r="AL1135" s="32" t="s">
        <v>24</v>
      </c>
      <c r="AM1135" s="32" t="s">
        <v>1384</v>
      </c>
      <c r="AN1135" s="32"/>
      <c r="AO1135"/>
      <c r="AP1135"/>
      <c r="AR1135" s="6">
        <f t="shared" si="72"/>
        <v>1800</v>
      </c>
      <c r="AS1135" s="6">
        <f t="shared" si="73"/>
        <v>-400</v>
      </c>
      <c r="AT1135" s="6">
        <f t="shared" si="74"/>
        <v>-200</v>
      </c>
      <c r="AU1135" s="6">
        <f t="shared" si="75"/>
        <v>600</v>
      </c>
    </row>
    <row r="1136" spans="1:47" x14ac:dyDescent="0.35">
      <c r="A1136">
        <v>361</v>
      </c>
      <c r="B1136">
        <v>184</v>
      </c>
      <c r="C1136" s="12">
        <v>1792</v>
      </c>
      <c r="D1136" s="12">
        <v>6</v>
      </c>
      <c r="E1136" s="12">
        <v>7</v>
      </c>
      <c r="F1136"/>
      <c r="G1136" t="s">
        <v>130</v>
      </c>
      <c r="H1136" t="s">
        <v>54</v>
      </c>
      <c r="I1136" t="s">
        <v>24</v>
      </c>
      <c r="J1136" s="32" t="s">
        <v>1384</v>
      </c>
      <c r="K1136" s="32" t="s">
        <v>1134</v>
      </c>
      <c r="L1136" s="5">
        <v>181</v>
      </c>
      <c r="M1136" s="5">
        <v>74</v>
      </c>
      <c r="O1136" s="34">
        <v>313</v>
      </c>
      <c r="P1136" s="34">
        <v>159</v>
      </c>
      <c r="Q1136" s="7">
        <v>1792</v>
      </c>
      <c r="R1136" s="7">
        <v>6</v>
      </c>
      <c r="S1136" s="7">
        <v>7</v>
      </c>
      <c r="U1136" s="31" t="s">
        <v>45</v>
      </c>
      <c r="V1136" s="31" t="s">
        <v>1142</v>
      </c>
      <c r="W1136" s="32" t="s">
        <v>24</v>
      </c>
      <c r="X1136" s="32" t="s">
        <v>1384</v>
      </c>
      <c r="Y1136" s="32" t="s">
        <v>1134</v>
      </c>
      <c r="Z1136" s="43">
        <v>90</v>
      </c>
      <c r="AA1136" s="43">
        <v>87</v>
      </c>
      <c r="AC1136">
        <v>353</v>
      </c>
      <c r="AD1136">
        <v>179</v>
      </c>
      <c r="AE1136" s="12">
        <v>1792</v>
      </c>
      <c r="AF1136" s="12">
        <v>6</v>
      </c>
      <c r="AG1136" s="12">
        <v>7</v>
      </c>
      <c r="AH1136" s="12">
        <v>193</v>
      </c>
      <c r="AI1136"/>
      <c r="AJ1136" t="s">
        <v>45</v>
      </c>
      <c r="AK1136" t="s">
        <v>54</v>
      </c>
      <c r="AL1136" s="32" t="s">
        <v>24</v>
      </c>
      <c r="AM1136" s="32" t="s">
        <v>1384</v>
      </c>
      <c r="AN1136" s="32" t="s">
        <v>1134</v>
      </c>
      <c r="AO1136">
        <v>95</v>
      </c>
      <c r="AP1136">
        <v>86</v>
      </c>
      <c r="AR1136" s="6">
        <f t="shared" si="72"/>
        <v>368.47</v>
      </c>
      <c r="AS1136" s="6">
        <f t="shared" si="73"/>
        <v>-17.975555555555548</v>
      </c>
      <c r="AT1136" s="6">
        <f t="shared" si="74"/>
        <v>-8.8577777777777751</v>
      </c>
      <c r="AU1136" s="6">
        <f t="shared" si="75"/>
        <v>26.963333333333338</v>
      </c>
    </row>
    <row r="1137" spans="1:47" x14ac:dyDescent="0.35">
      <c r="A1137">
        <v>361</v>
      </c>
      <c r="B1137">
        <v>184</v>
      </c>
      <c r="C1137" s="12">
        <v>1792</v>
      </c>
      <c r="D1137" s="12">
        <v>6</v>
      </c>
      <c r="E1137" s="12">
        <v>8</v>
      </c>
      <c r="F1137"/>
      <c r="G1137" t="s">
        <v>39</v>
      </c>
      <c r="H1137" t="s">
        <v>939</v>
      </c>
      <c r="I1137" t="s">
        <v>24</v>
      </c>
      <c r="J1137" s="32" t="s">
        <v>1384</v>
      </c>
      <c r="K1137" t="s">
        <v>538</v>
      </c>
      <c r="L1137" s="5">
        <v>1313</v>
      </c>
      <c r="M1137" s="5">
        <v>84</v>
      </c>
      <c r="O1137" s="8">
        <v>281</v>
      </c>
      <c r="P1137" s="34">
        <v>160</v>
      </c>
      <c r="Q1137" s="7">
        <v>1792</v>
      </c>
      <c r="R1137" s="7">
        <v>6</v>
      </c>
      <c r="S1137" s="7">
        <v>8</v>
      </c>
      <c r="U1137" s="31" t="s">
        <v>39</v>
      </c>
      <c r="V1137" s="31" t="s">
        <v>939</v>
      </c>
      <c r="W1137" s="32" t="s">
        <v>24</v>
      </c>
      <c r="X1137" s="32" t="s">
        <v>1384</v>
      </c>
      <c r="Y1137" s="32" t="s">
        <v>538</v>
      </c>
      <c r="Z1137" s="43">
        <v>656</v>
      </c>
      <c r="AA1137" s="43">
        <v>92</v>
      </c>
      <c r="AC1137">
        <v>353</v>
      </c>
      <c r="AD1137">
        <v>179</v>
      </c>
      <c r="AE1137" s="12">
        <v>1792</v>
      </c>
      <c r="AF1137" s="12">
        <v>6</v>
      </c>
      <c r="AG1137" s="12">
        <v>8</v>
      </c>
      <c r="AH1137" s="12">
        <v>194</v>
      </c>
      <c r="AI1137"/>
      <c r="AJ1137" t="s">
        <v>39</v>
      </c>
      <c r="AK1137" t="s">
        <v>939</v>
      </c>
      <c r="AL1137" s="32" t="s">
        <v>24</v>
      </c>
      <c r="AM1137" s="32" t="s">
        <v>1384</v>
      </c>
      <c r="AN1137" s="32" t="s">
        <v>538</v>
      </c>
      <c r="AO1137">
        <v>933</v>
      </c>
      <c r="AP1137">
        <v>27</v>
      </c>
      <c r="AR1137" s="6">
        <f t="shared" si="72"/>
        <v>2904.03</v>
      </c>
      <c r="AS1137" s="6">
        <f t="shared" si="73"/>
        <v>-23.159999999999936</v>
      </c>
      <c r="AT1137" s="6">
        <f t="shared" si="74"/>
        <v>-11.499999999999968</v>
      </c>
      <c r="AU1137" s="6">
        <f t="shared" si="75"/>
        <v>34.739999999999988</v>
      </c>
    </row>
    <row r="1138" spans="1:47" x14ac:dyDescent="0.35">
      <c r="A1138">
        <v>362</v>
      </c>
      <c r="B1138">
        <v>184</v>
      </c>
      <c r="C1138" s="12">
        <v>1792</v>
      </c>
      <c r="D1138" s="12">
        <v>6</v>
      </c>
      <c r="E1138" s="12">
        <v>9</v>
      </c>
      <c r="F1138"/>
      <c r="G1138" t="s">
        <v>47</v>
      </c>
      <c r="H1138" t="s">
        <v>194</v>
      </c>
      <c r="I1138" t="s">
        <v>660</v>
      </c>
      <c r="J1138" s="32" t="s">
        <v>1384</v>
      </c>
      <c r="K1138"/>
      <c r="L1138" s="5">
        <v>360</v>
      </c>
      <c r="M1138" s="5">
        <v>31</v>
      </c>
      <c r="O1138" s="34">
        <v>313</v>
      </c>
      <c r="P1138" s="8">
        <v>144</v>
      </c>
      <c r="Q1138" s="7">
        <v>1792</v>
      </c>
      <c r="R1138" s="7">
        <v>6</v>
      </c>
      <c r="S1138" s="7">
        <v>9</v>
      </c>
      <c r="U1138" s="31" t="s">
        <v>47</v>
      </c>
      <c r="V1138" s="31" t="s">
        <v>194</v>
      </c>
      <c r="W1138" s="32" t="s">
        <v>908</v>
      </c>
      <c r="X1138" s="32" t="s">
        <v>1384</v>
      </c>
      <c r="Z1138" s="43">
        <v>180</v>
      </c>
      <c r="AA1138" s="43">
        <v>16</v>
      </c>
      <c r="AC1138">
        <v>353</v>
      </c>
      <c r="AD1138">
        <v>179</v>
      </c>
      <c r="AE1138" s="12">
        <v>1792</v>
      </c>
      <c r="AF1138" s="12">
        <v>6</v>
      </c>
      <c r="AG1138" s="12">
        <v>9</v>
      </c>
      <c r="AH1138" s="12">
        <v>195</v>
      </c>
      <c r="AI1138"/>
      <c r="AJ1138" t="s">
        <v>47</v>
      </c>
      <c r="AK1138" t="s">
        <v>194</v>
      </c>
      <c r="AL1138" s="32" t="s">
        <v>908</v>
      </c>
      <c r="AM1138" s="32" t="s">
        <v>1384</v>
      </c>
      <c r="AN1138" s="32"/>
      <c r="AO1138">
        <v>262</v>
      </c>
      <c r="AP1138">
        <v>53</v>
      </c>
      <c r="AR1138" s="6">
        <f t="shared" si="72"/>
        <v>802.99999999999989</v>
      </c>
      <c r="AS1138" s="6">
        <f t="shared" si="73"/>
        <v>-3.4211111111111996</v>
      </c>
      <c r="AT1138" s="6">
        <f t="shared" si="74"/>
        <v>-1.8655555555555998</v>
      </c>
      <c r="AU1138" s="6">
        <f t="shared" si="75"/>
        <v>5.1366666666666285</v>
      </c>
    </row>
    <row r="1139" spans="1:47" x14ac:dyDescent="0.35">
      <c r="A1139">
        <v>362</v>
      </c>
      <c r="B1139">
        <v>184</v>
      </c>
      <c r="C1139" s="12">
        <v>1792</v>
      </c>
      <c r="D1139" s="12">
        <v>6</v>
      </c>
      <c r="E1139" s="12">
        <v>12</v>
      </c>
      <c r="F1139"/>
      <c r="G1139" t="s">
        <v>47</v>
      </c>
      <c r="H1139" t="s">
        <v>941</v>
      </c>
      <c r="I1139" t="s">
        <v>24</v>
      </c>
      <c r="J1139" s="32" t="s">
        <v>1384</v>
      </c>
      <c r="K1139" t="s">
        <v>507</v>
      </c>
      <c r="L1139" s="5">
        <v>55</v>
      </c>
      <c r="M1139" s="5">
        <v>9</v>
      </c>
      <c r="O1139" s="34">
        <v>313</v>
      </c>
      <c r="P1139" s="34">
        <v>160</v>
      </c>
      <c r="Q1139" s="7">
        <v>1792</v>
      </c>
      <c r="R1139" s="7">
        <v>6</v>
      </c>
      <c r="S1139" s="7">
        <v>12</v>
      </c>
      <c r="U1139" s="31" t="s">
        <v>47</v>
      </c>
      <c r="V1139" s="31" t="s">
        <v>941</v>
      </c>
      <c r="W1139" s="32" t="s">
        <v>24</v>
      </c>
      <c r="X1139" s="32" t="s">
        <v>1384</v>
      </c>
      <c r="Y1139" s="32" t="s">
        <v>507</v>
      </c>
      <c r="Z1139" s="43">
        <v>27</v>
      </c>
      <c r="AA1139" s="43">
        <v>54</v>
      </c>
      <c r="AC1139">
        <v>353</v>
      </c>
      <c r="AD1139">
        <v>179</v>
      </c>
      <c r="AE1139" s="12">
        <v>1792</v>
      </c>
      <c r="AF1139" s="12">
        <v>6</v>
      </c>
      <c r="AG1139" s="12">
        <v>12</v>
      </c>
      <c r="AH1139" s="12">
        <v>199</v>
      </c>
      <c r="AI1139"/>
      <c r="AJ1139" t="s">
        <v>47</v>
      </c>
      <c r="AK1139" t="s">
        <v>941</v>
      </c>
      <c r="AL1139" s="32" t="s">
        <v>24</v>
      </c>
      <c r="AM1139" s="32" t="s">
        <v>1384</v>
      </c>
      <c r="AN1139" s="32" t="s">
        <v>507</v>
      </c>
      <c r="AO1139">
        <v>493</v>
      </c>
      <c r="AP1139"/>
      <c r="AR1139" s="6">
        <f t="shared" si="72"/>
        <v>575.63</v>
      </c>
      <c r="AS1139" s="6">
        <f t="shared" si="73"/>
        <v>200.74555555555554</v>
      </c>
      <c r="AT1139" s="6">
        <f t="shared" si="74"/>
        <v>100.82777777777777</v>
      </c>
      <c r="AU1139" s="6">
        <f t="shared" si="75"/>
        <v>-301.12333333333333</v>
      </c>
    </row>
    <row r="1140" spans="1:47" x14ac:dyDescent="0.35">
      <c r="A1140">
        <v>363</v>
      </c>
      <c r="B1140">
        <v>185</v>
      </c>
      <c r="C1140" s="12">
        <v>1792</v>
      </c>
      <c r="D1140" s="12">
        <v>6</v>
      </c>
      <c r="E1140" s="12">
        <v>12</v>
      </c>
      <c r="F1140"/>
      <c r="G1140" t="s">
        <v>55</v>
      </c>
      <c r="H1140" t="s">
        <v>350</v>
      </c>
      <c r="I1140" t="s">
        <v>24</v>
      </c>
      <c r="J1140" s="32" t="s">
        <v>1384</v>
      </c>
      <c r="K1140"/>
      <c r="L1140" s="5">
        <v>207</v>
      </c>
      <c r="M1140" s="5">
        <v>18</v>
      </c>
      <c r="O1140" s="8">
        <v>314</v>
      </c>
      <c r="P1140" s="34">
        <v>160</v>
      </c>
      <c r="Q1140" s="7">
        <v>1792</v>
      </c>
      <c r="R1140" s="7">
        <v>6</v>
      </c>
      <c r="S1140" s="7">
        <v>12</v>
      </c>
      <c r="U1140" s="31" t="s">
        <v>55</v>
      </c>
      <c r="V1140" s="31" t="s">
        <v>350</v>
      </c>
      <c r="W1140" s="32" t="s">
        <v>24</v>
      </c>
      <c r="X1140" s="32" t="s">
        <v>1384</v>
      </c>
      <c r="Z1140" s="43">
        <v>103</v>
      </c>
      <c r="AA1140" s="43">
        <v>60</v>
      </c>
      <c r="AC1140">
        <v>353</v>
      </c>
      <c r="AD1140">
        <v>179</v>
      </c>
      <c r="AE1140" s="12">
        <v>1792</v>
      </c>
      <c r="AF1140" s="12">
        <v>6</v>
      </c>
      <c r="AG1140" s="12">
        <v>12</v>
      </c>
      <c r="AH1140" s="12">
        <v>199</v>
      </c>
      <c r="AI1140"/>
      <c r="AJ1140" t="s">
        <v>55</v>
      </c>
      <c r="AK1140" t="s">
        <v>350</v>
      </c>
      <c r="AL1140" s="32" t="s">
        <v>24</v>
      </c>
      <c r="AM1140" s="32" t="s">
        <v>1384</v>
      </c>
      <c r="AN1140" s="32"/>
      <c r="AO1140">
        <v>219</v>
      </c>
      <c r="AP1140">
        <v>57</v>
      </c>
      <c r="AR1140" s="6">
        <f t="shared" si="72"/>
        <v>530.35</v>
      </c>
      <c r="AS1140" s="6">
        <f t="shared" si="73"/>
        <v>28.531111111111109</v>
      </c>
      <c r="AT1140" s="6">
        <f t="shared" si="74"/>
        <v>14.675555555555555</v>
      </c>
      <c r="AU1140" s="6">
        <f t="shared" si="75"/>
        <v>-42.786666666666669</v>
      </c>
    </row>
    <row r="1141" spans="1:47" x14ac:dyDescent="0.35">
      <c r="A1141">
        <v>363</v>
      </c>
      <c r="B1141">
        <v>185</v>
      </c>
      <c r="C1141" s="12">
        <v>1792</v>
      </c>
      <c r="D1141" s="12">
        <v>6</v>
      </c>
      <c r="E1141" s="12">
        <v>12</v>
      </c>
      <c r="F1141"/>
      <c r="G1141" t="s">
        <v>942</v>
      </c>
      <c r="H1141" t="s">
        <v>737</v>
      </c>
      <c r="I1141" t="s">
        <v>24</v>
      </c>
      <c r="J1141" s="32" t="s">
        <v>1384</v>
      </c>
      <c r="K1141" s="32" t="s">
        <v>1105</v>
      </c>
      <c r="L1141" s="5">
        <v>107</v>
      </c>
      <c r="M1141" s="5">
        <v>5</v>
      </c>
      <c r="O1141" s="34">
        <v>314</v>
      </c>
      <c r="P1141" s="34">
        <v>160</v>
      </c>
      <c r="Q1141" s="7">
        <v>1792</v>
      </c>
      <c r="R1141" s="7">
        <v>6</v>
      </c>
      <c r="S1141" s="7">
        <v>12</v>
      </c>
      <c r="U1141" s="31" t="s">
        <v>942</v>
      </c>
      <c r="V1141" s="31" t="s">
        <v>737</v>
      </c>
      <c r="W1141" s="32" t="s">
        <v>24</v>
      </c>
      <c r="X1141" s="32" t="s">
        <v>1384</v>
      </c>
      <c r="Y1141" s="32" t="s">
        <v>1105</v>
      </c>
      <c r="Z1141" s="43">
        <v>53</v>
      </c>
      <c r="AA1141" s="43">
        <v>52</v>
      </c>
      <c r="AC1141">
        <v>353</v>
      </c>
      <c r="AD1141">
        <v>179</v>
      </c>
      <c r="AE1141" s="12">
        <v>1792</v>
      </c>
      <c r="AF1141" s="12">
        <v>6</v>
      </c>
      <c r="AG1141" s="12">
        <v>12</v>
      </c>
      <c r="AH1141" s="12">
        <v>200</v>
      </c>
      <c r="AI1141"/>
      <c r="AJ1141" t="s">
        <v>942</v>
      </c>
      <c r="AK1141" t="s">
        <v>737</v>
      </c>
      <c r="AL1141" s="32" t="s">
        <v>24</v>
      </c>
      <c r="AM1141" s="32" t="s">
        <v>1384</v>
      </c>
      <c r="AN1141" s="32" t="s">
        <v>1105</v>
      </c>
      <c r="AO1141">
        <v>36</v>
      </c>
      <c r="AP1141"/>
      <c r="AR1141" s="6">
        <f t="shared" si="72"/>
        <v>196.57000000000002</v>
      </c>
      <c r="AS1141" s="6">
        <f t="shared" si="73"/>
        <v>-19.685555555555556</v>
      </c>
      <c r="AT1141" s="6">
        <f t="shared" si="74"/>
        <v>-9.3677777777777784</v>
      </c>
      <c r="AU1141" s="6">
        <f t="shared" si="75"/>
        <v>29.523333333333341</v>
      </c>
    </row>
    <row r="1142" spans="1:47" x14ac:dyDescent="0.35">
      <c r="A1142">
        <v>36</v>
      </c>
      <c r="B1142">
        <v>20</v>
      </c>
      <c r="C1142" s="12">
        <v>1792</v>
      </c>
      <c r="D1142" s="12">
        <v>6</v>
      </c>
      <c r="E1142" s="12">
        <v>16</v>
      </c>
      <c r="F1142"/>
      <c r="G1142" t="s">
        <v>263</v>
      </c>
      <c r="H1142" t="s">
        <v>239</v>
      </c>
      <c r="I1142" t="s">
        <v>24</v>
      </c>
      <c r="J1142" s="32" t="s">
        <v>1384</v>
      </c>
      <c r="K1142"/>
      <c r="L1142" s="5">
        <v>63</v>
      </c>
      <c r="M1142" s="5">
        <v>33</v>
      </c>
      <c r="O1142" s="34">
        <v>314</v>
      </c>
      <c r="P1142" s="34">
        <v>160</v>
      </c>
      <c r="Q1142" s="7">
        <v>1792</v>
      </c>
      <c r="R1142" s="7">
        <v>6</v>
      </c>
      <c r="S1142" s="7">
        <v>16</v>
      </c>
      <c r="U1142" s="31" t="s">
        <v>263</v>
      </c>
      <c r="V1142" s="31" t="s">
        <v>239</v>
      </c>
      <c r="W1142" s="32" t="s">
        <v>24</v>
      </c>
      <c r="X1142" s="32" t="s">
        <v>1384</v>
      </c>
      <c r="Z1142" s="43">
        <v>31</v>
      </c>
      <c r="AA1142" s="43">
        <v>67</v>
      </c>
      <c r="AC1142">
        <v>353</v>
      </c>
      <c r="AD1142">
        <v>179</v>
      </c>
      <c r="AE1142" s="12">
        <v>1792</v>
      </c>
      <c r="AF1142" s="12">
        <v>6</v>
      </c>
      <c r="AG1142" s="12">
        <v>16</v>
      </c>
      <c r="AH1142" s="12">
        <v>206</v>
      </c>
      <c r="AI1142"/>
      <c r="AJ1142" t="s">
        <v>263</v>
      </c>
      <c r="AK1142" t="s">
        <v>239</v>
      </c>
      <c r="AL1142" s="32" t="s">
        <v>24</v>
      </c>
      <c r="AM1142" s="32" t="s">
        <v>1384</v>
      </c>
      <c r="AN1142" s="32"/>
      <c r="AO1142">
        <v>53</v>
      </c>
      <c r="AP1142">
        <v>55</v>
      </c>
      <c r="AR1142" s="6">
        <f t="shared" si="72"/>
        <v>148.55000000000001</v>
      </c>
      <c r="AS1142" s="6">
        <f t="shared" si="73"/>
        <v>2.6922222222222256</v>
      </c>
      <c r="AT1142" s="6">
        <f t="shared" si="74"/>
        <v>1.6811111111111128</v>
      </c>
      <c r="AU1142" s="6">
        <f t="shared" si="75"/>
        <v>-4.0333333333333341</v>
      </c>
    </row>
    <row r="1143" spans="1:47" x14ac:dyDescent="0.35">
      <c r="A1143"/>
      <c r="B1143"/>
      <c r="C1143" s="12"/>
      <c r="D1143" s="12"/>
      <c r="E1143" s="12"/>
      <c r="F1143"/>
      <c r="G1143"/>
      <c r="H1143"/>
      <c r="I1143"/>
      <c r="J1143" s="32"/>
      <c r="K1143"/>
      <c r="L1143" s="5"/>
      <c r="M1143" s="5"/>
      <c r="O1143" s="34"/>
      <c r="P1143" s="34"/>
      <c r="AC1143">
        <v>353</v>
      </c>
      <c r="AD1143">
        <v>179</v>
      </c>
      <c r="AE1143" s="12">
        <v>1792</v>
      </c>
      <c r="AF1143" s="12">
        <v>6</v>
      </c>
      <c r="AG1143" s="12">
        <v>14</v>
      </c>
      <c r="AH1143" s="12">
        <v>201</v>
      </c>
      <c r="AI1143"/>
      <c r="AJ1143" t="s">
        <v>28</v>
      </c>
      <c r="AK1143" t="s">
        <v>1338</v>
      </c>
      <c r="AL1143" s="32"/>
      <c r="AM1143" s="32"/>
      <c r="AN1143" s="32"/>
      <c r="AO1143">
        <v>728</v>
      </c>
      <c r="AP1143">
        <v>34</v>
      </c>
      <c r="AR1143" s="6">
        <f t="shared" si="72"/>
        <v>728.34</v>
      </c>
      <c r="AS1143" s="6">
        <f t="shared" si="73"/>
        <v>323.70666666666665</v>
      </c>
      <c r="AT1143" s="6">
        <f t="shared" si="74"/>
        <v>161.85333333333332</v>
      </c>
      <c r="AU1143" s="6">
        <f t="shared" si="75"/>
        <v>-485.56</v>
      </c>
    </row>
    <row r="1144" spans="1:47" x14ac:dyDescent="0.35">
      <c r="A1144">
        <v>155</v>
      </c>
      <c r="B1144">
        <v>81</v>
      </c>
      <c r="C1144" s="12">
        <v>1792</v>
      </c>
      <c r="D1144" s="12">
        <v>6</v>
      </c>
      <c r="E1144" s="12">
        <v>16</v>
      </c>
      <c r="F1144"/>
      <c r="G1144" t="s">
        <v>246</v>
      </c>
      <c r="H1144" t="s">
        <v>247</v>
      </c>
      <c r="I1144" t="s">
        <v>24</v>
      </c>
      <c r="J1144" s="32" t="s">
        <v>1384</v>
      </c>
      <c r="K1144" t="s">
        <v>25</v>
      </c>
      <c r="L1144" s="5">
        <v>368</v>
      </c>
      <c r="M1144" s="5">
        <v>89</v>
      </c>
      <c r="O1144" s="34">
        <v>314</v>
      </c>
      <c r="P1144" s="34">
        <v>160</v>
      </c>
      <c r="Q1144" s="7">
        <v>1792</v>
      </c>
      <c r="R1144" s="7">
        <v>6</v>
      </c>
      <c r="S1144" s="7">
        <v>16</v>
      </c>
      <c r="U1144" s="31" t="s">
        <v>246</v>
      </c>
      <c r="V1144" s="31" t="s">
        <v>247</v>
      </c>
      <c r="W1144" s="32" t="s">
        <v>24</v>
      </c>
      <c r="X1144" s="32" t="s">
        <v>1384</v>
      </c>
      <c r="Y1144" s="32" t="s">
        <v>25</v>
      </c>
      <c r="Z1144" s="43">
        <v>184</v>
      </c>
      <c r="AA1144" s="43">
        <v>44</v>
      </c>
      <c r="AC1144">
        <v>353</v>
      </c>
      <c r="AD1144">
        <v>179</v>
      </c>
      <c r="AE1144" s="12">
        <v>1792</v>
      </c>
      <c r="AF1144" s="12">
        <v>6</v>
      </c>
      <c r="AG1144" s="12">
        <v>16</v>
      </c>
      <c r="AH1144" s="12">
        <v>205</v>
      </c>
      <c r="AI1144"/>
      <c r="AJ1144" t="s">
        <v>246</v>
      </c>
      <c r="AK1144" t="s">
        <v>247</v>
      </c>
      <c r="AL1144" s="32" t="s">
        <v>24</v>
      </c>
      <c r="AM1144" s="32" t="s">
        <v>1384</v>
      </c>
      <c r="AN1144" s="32" t="s">
        <v>25</v>
      </c>
      <c r="AO1144">
        <v>309</v>
      </c>
      <c r="AP1144">
        <v>76</v>
      </c>
      <c r="AR1144" s="6">
        <f t="shared" si="72"/>
        <v>863.09</v>
      </c>
      <c r="AS1144" s="6">
        <f t="shared" si="73"/>
        <v>14.705555555555563</v>
      </c>
      <c r="AT1144" s="6">
        <f t="shared" si="74"/>
        <v>6.907777777777782</v>
      </c>
      <c r="AU1144" s="6">
        <f t="shared" si="75"/>
        <v>-22.063333333333343</v>
      </c>
    </row>
    <row r="1145" spans="1:47" x14ac:dyDescent="0.35">
      <c r="A1145">
        <v>364</v>
      </c>
      <c r="B1145">
        <v>185</v>
      </c>
      <c r="C1145" s="12">
        <v>1792</v>
      </c>
      <c r="D1145" s="12">
        <v>6</v>
      </c>
      <c r="E1145" s="12">
        <v>16</v>
      </c>
      <c r="F1145"/>
      <c r="G1145" t="s">
        <v>42</v>
      </c>
      <c r="H1145" t="s">
        <v>43</v>
      </c>
      <c r="I1145" t="s">
        <v>24</v>
      </c>
      <c r="J1145" s="32" t="s">
        <v>1384</v>
      </c>
      <c r="K1145" s="32" t="s">
        <v>260</v>
      </c>
      <c r="L1145" s="5">
        <v>209</v>
      </c>
      <c r="M1145" s="5">
        <v>32</v>
      </c>
      <c r="O1145" s="34">
        <v>315</v>
      </c>
      <c r="P1145" s="34">
        <v>160</v>
      </c>
      <c r="Q1145" s="7">
        <v>1792</v>
      </c>
      <c r="R1145" s="7">
        <v>6</v>
      </c>
      <c r="S1145" s="7">
        <v>16</v>
      </c>
      <c r="U1145" s="31" t="s">
        <v>42</v>
      </c>
      <c r="V1145" s="31" t="s">
        <v>43</v>
      </c>
      <c r="W1145" s="32" t="s">
        <v>24</v>
      </c>
      <c r="X1145" s="32" t="s">
        <v>1384</v>
      </c>
      <c r="Y1145" s="32" t="s">
        <v>260</v>
      </c>
      <c r="Z1145" s="43">
        <v>104</v>
      </c>
      <c r="AA1145" s="43">
        <v>66</v>
      </c>
      <c r="AC1145">
        <v>353</v>
      </c>
      <c r="AD1145">
        <v>179</v>
      </c>
      <c r="AE1145" s="12">
        <v>1792</v>
      </c>
      <c r="AF1145" s="12">
        <v>6</v>
      </c>
      <c r="AG1145" s="12">
        <v>16</v>
      </c>
      <c r="AH1145" s="12">
        <v>206</v>
      </c>
      <c r="AI1145"/>
      <c r="AJ1145" t="s">
        <v>42</v>
      </c>
      <c r="AK1145" t="s">
        <v>43</v>
      </c>
      <c r="AL1145" s="32" t="s">
        <v>24</v>
      </c>
      <c r="AM1145" s="32" t="s">
        <v>1384</v>
      </c>
      <c r="AN1145" s="32" t="s">
        <v>260</v>
      </c>
      <c r="AO1145">
        <v>166</v>
      </c>
      <c r="AP1145">
        <v>83</v>
      </c>
      <c r="AR1145" s="6">
        <f t="shared" si="72"/>
        <v>480.81</v>
      </c>
      <c r="AS1145" s="6">
        <f t="shared" si="73"/>
        <v>4.3733333333333277</v>
      </c>
      <c r="AT1145" s="6">
        <f t="shared" si="74"/>
        <v>2.5266666666666642</v>
      </c>
      <c r="AU1145" s="6">
        <f t="shared" si="75"/>
        <v>-6.5600000000000183</v>
      </c>
    </row>
    <row r="1146" spans="1:47" x14ac:dyDescent="0.35">
      <c r="A1146">
        <v>293</v>
      </c>
      <c r="B1146">
        <v>150</v>
      </c>
      <c r="C1146" s="12">
        <v>1792</v>
      </c>
      <c r="D1146" s="12">
        <v>6</v>
      </c>
      <c r="E1146" s="12">
        <v>16</v>
      </c>
      <c r="F1146"/>
      <c r="G1146" t="s">
        <v>51</v>
      </c>
      <c r="H1146" t="s">
        <v>155</v>
      </c>
      <c r="I1146" t="s">
        <v>24</v>
      </c>
      <c r="J1146" s="32" t="s">
        <v>1384</v>
      </c>
      <c r="K1146" t="s">
        <v>25</v>
      </c>
      <c r="L1146" s="5">
        <v>204</v>
      </c>
      <c r="M1146" s="5">
        <v>98</v>
      </c>
      <c r="O1146" s="34">
        <v>315</v>
      </c>
      <c r="P1146" s="34">
        <v>161</v>
      </c>
      <c r="Q1146" s="7">
        <v>1792</v>
      </c>
      <c r="R1146" s="7">
        <v>6</v>
      </c>
      <c r="S1146" s="7">
        <v>16</v>
      </c>
      <c r="U1146" s="31" t="s">
        <v>51</v>
      </c>
      <c r="V1146" s="31" t="s">
        <v>155</v>
      </c>
      <c r="W1146" s="32" t="s">
        <v>24</v>
      </c>
      <c r="X1146" s="32" t="s">
        <v>1384</v>
      </c>
      <c r="Y1146" s="32" t="s">
        <v>25</v>
      </c>
      <c r="Z1146" s="43">
        <v>102</v>
      </c>
      <c r="AA1146" s="43">
        <v>49</v>
      </c>
      <c r="AC1146">
        <v>353</v>
      </c>
      <c r="AD1146">
        <v>179</v>
      </c>
      <c r="AE1146" s="12">
        <v>1792</v>
      </c>
      <c r="AF1146" s="12">
        <v>6</v>
      </c>
      <c r="AG1146" s="12">
        <v>16</v>
      </c>
      <c r="AH1146" s="12">
        <v>206</v>
      </c>
      <c r="AI1146"/>
      <c r="AJ1146" t="s">
        <v>51</v>
      </c>
      <c r="AK1146" t="s">
        <v>155</v>
      </c>
      <c r="AL1146" s="32" t="s">
        <v>24</v>
      </c>
      <c r="AM1146" s="32" t="s">
        <v>1384</v>
      </c>
      <c r="AN1146" s="32" t="s">
        <v>25</v>
      </c>
      <c r="AO1146">
        <v>185</v>
      </c>
      <c r="AP1146">
        <v>58</v>
      </c>
      <c r="AR1146" s="6">
        <f t="shared" si="72"/>
        <v>493.05</v>
      </c>
      <c r="AS1146" s="6">
        <f t="shared" si="73"/>
        <v>14.153333333333325</v>
      </c>
      <c r="AT1146" s="6">
        <f t="shared" si="74"/>
        <v>6.5866666666666625</v>
      </c>
      <c r="AU1146" s="6">
        <f t="shared" si="75"/>
        <v>-21.230000000000004</v>
      </c>
    </row>
    <row r="1147" spans="1:47" x14ac:dyDescent="0.35">
      <c r="A1147">
        <v>36</v>
      </c>
      <c r="B1147">
        <v>20</v>
      </c>
      <c r="C1147" s="12">
        <v>1792</v>
      </c>
      <c r="D1147" s="12">
        <v>6</v>
      </c>
      <c r="E1147" s="12">
        <v>16</v>
      </c>
      <c r="F1147" t="s">
        <v>73</v>
      </c>
      <c r="G1147" t="s">
        <v>130</v>
      </c>
      <c r="H1147" t="s">
        <v>131</v>
      </c>
      <c r="I1147" t="s">
        <v>24</v>
      </c>
      <c r="J1147" s="32" t="s">
        <v>1384</v>
      </c>
      <c r="K1147"/>
      <c r="L1147" s="5">
        <v>12452</v>
      </c>
      <c r="M1147" s="5">
        <v>34</v>
      </c>
      <c r="O1147" s="34">
        <v>312</v>
      </c>
      <c r="P1147" s="34">
        <v>159</v>
      </c>
      <c r="Q1147" s="7">
        <v>1792</v>
      </c>
      <c r="R1147" s="7">
        <v>6</v>
      </c>
      <c r="S1147" s="7">
        <v>6</v>
      </c>
      <c r="U1147" s="31" t="s">
        <v>45</v>
      </c>
      <c r="V1147" s="31" t="s">
        <v>131</v>
      </c>
      <c r="W1147" s="32" t="s">
        <v>24</v>
      </c>
      <c r="X1147" s="32" t="s">
        <v>1384</v>
      </c>
      <c r="Y1147" s="32" t="s">
        <v>1134</v>
      </c>
      <c r="Z1147" s="43">
        <v>6226</v>
      </c>
      <c r="AA1147" s="43">
        <v>17</v>
      </c>
      <c r="AC1147">
        <v>353</v>
      </c>
      <c r="AD1147">
        <v>179</v>
      </c>
      <c r="AE1147" s="12">
        <v>1792</v>
      </c>
      <c r="AF1147" s="12">
        <v>6</v>
      </c>
      <c r="AG1147" s="12">
        <v>16</v>
      </c>
      <c r="AH1147" s="12">
        <v>207</v>
      </c>
      <c r="AI1147"/>
      <c r="AJ1147" t="s">
        <v>45</v>
      </c>
      <c r="AK1147" t="s">
        <v>131</v>
      </c>
      <c r="AL1147" s="32" t="s">
        <v>24</v>
      </c>
      <c r="AM1147" s="32" t="s">
        <v>1384</v>
      </c>
      <c r="AN1147" s="32" t="s">
        <v>1134</v>
      </c>
      <c r="AO1147">
        <v>7482</v>
      </c>
      <c r="AP1147"/>
      <c r="AR1147" s="6">
        <f t="shared" si="72"/>
        <v>26160.51</v>
      </c>
      <c r="AS1147" s="6">
        <f t="shared" si="73"/>
        <v>-825.44666666666842</v>
      </c>
      <c r="AT1147" s="6">
        <f t="shared" si="74"/>
        <v>-412.89333333333417</v>
      </c>
      <c r="AU1147" s="6">
        <f t="shared" si="75"/>
        <v>1238.1699999999983</v>
      </c>
    </row>
    <row r="1148" spans="1:47" x14ac:dyDescent="0.35">
      <c r="A1148">
        <v>377</v>
      </c>
      <c r="B1148">
        <v>192</v>
      </c>
      <c r="C1148" s="12">
        <v>1792</v>
      </c>
      <c r="D1148" s="12">
        <v>6</v>
      </c>
      <c r="E1148" s="12">
        <v>16</v>
      </c>
      <c r="F1148"/>
      <c r="G1148" t="s">
        <v>47</v>
      </c>
      <c r="H1148" t="s">
        <v>207</v>
      </c>
      <c r="I1148" t="s">
        <v>249</v>
      </c>
      <c r="J1148" s="32" t="s">
        <v>1391</v>
      </c>
      <c r="K1148"/>
      <c r="L1148" s="5">
        <v>58</v>
      </c>
      <c r="M1148" s="5">
        <v>32</v>
      </c>
      <c r="O1148" s="34">
        <v>315</v>
      </c>
      <c r="P1148" s="34">
        <v>161</v>
      </c>
      <c r="Q1148" s="7">
        <v>1792</v>
      </c>
      <c r="R1148" s="7">
        <v>6</v>
      </c>
      <c r="S1148" s="7">
        <v>16</v>
      </c>
      <c r="U1148" s="31" t="s">
        <v>47</v>
      </c>
      <c r="V1148" s="31" t="s">
        <v>207</v>
      </c>
      <c r="W1148" s="32" t="s">
        <v>1043</v>
      </c>
      <c r="X1148" s="32" t="s">
        <v>1391</v>
      </c>
      <c r="Z1148" s="43">
        <v>29</v>
      </c>
      <c r="AA1148" s="43">
        <v>16</v>
      </c>
      <c r="AC1148">
        <v>353</v>
      </c>
      <c r="AD1148">
        <v>179</v>
      </c>
      <c r="AE1148" s="12">
        <v>1792</v>
      </c>
      <c r="AF1148" s="12">
        <v>6</v>
      </c>
      <c r="AG1148" s="12">
        <v>16</v>
      </c>
      <c r="AH1148" s="12">
        <v>204</v>
      </c>
      <c r="AI1148"/>
      <c r="AJ1148" t="s">
        <v>47</v>
      </c>
      <c r="AK1148" t="s">
        <v>207</v>
      </c>
      <c r="AL1148" s="32" t="s">
        <v>1043</v>
      </c>
      <c r="AM1148" s="32" t="s">
        <v>1391</v>
      </c>
      <c r="AN1148" s="32"/>
      <c r="AO1148" s="40">
        <v>157</v>
      </c>
      <c r="AP1148" s="40">
        <v>72</v>
      </c>
      <c r="AR1148" s="6">
        <f t="shared" si="72"/>
        <v>245.2</v>
      </c>
      <c r="AS1148" s="6">
        <f t="shared" si="73"/>
        <v>50.65777777777776</v>
      </c>
      <c r="AT1148" s="6">
        <f t="shared" si="74"/>
        <v>25.16888888888888</v>
      </c>
      <c r="AU1148" s="6">
        <f t="shared" si="75"/>
        <v>-75.986666666666679</v>
      </c>
    </row>
    <row r="1149" spans="1:47" x14ac:dyDescent="0.35">
      <c r="A1149">
        <v>381</v>
      </c>
      <c r="B1149">
        <v>194</v>
      </c>
      <c r="C1149" s="12">
        <v>1792</v>
      </c>
      <c r="D1149" s="12">
        <v>6</v>
      </c>
      <c r="E1149" s="12">
        <v>16</v>
      </c>
      <c r="F1149"/>
      <c r="G1149" t="s">
        <v>45</v>
      </c>
      <c r="H1149" t="s">
        <v>113</v>
      </c>
      <c r="I1149" t="s">
        <v>24</v>
      </c>
      <c r="J1149" s="32" t="s">
        <v>1384</v>
      </c>
      <c r="K1149"/>
      <c r="L1149" s="5">
        <v>48</v>
      </c>
      <c r="M1149" s="5">
        <v>4</v>
      </c>
      <c r="O1149" s="8">
        <v>318</v>
      </c>
      <c r="P1149" s="34">
        <v>161</v>
      </c>
      <c r="Q1149" s="7">
        <v>1792</v>
      </c>
      <c r="R1149" s="7">
        <v>6</v>
      </c>
      <c r="S1149" s="7">
        <v>16</v>
      </c>
      <c r="U1149" s="31" t="s">
        <v>45</v>
      </c>
      <c r="V1149" s="31" t="s">
        <v>57</v>
      </c>
      <c r="W1149" s="31" t="s">
        <v>24</v>
      </c>
      <c r="X1149" s="32" t="s">
        <v>1384</v>
      </c>
      <c r="Z1149" s="43">
        <v>24</v>
      </c>
      <c r="AA1149" s="43">
        <v>23</v>
      </c>
      <c r="AC1149">
        <v>353</v>
      </c>
      <c r="AD1149">
        <v>179</v>
      </c>
      <c r="AE1149" s="12">
        <v>1792</v>
      </c>
      <c r="AF1149" s="12">
        <v>6</v>
      </c>
      <c r="AG1149" s="12">
        <v>16</v>
      </c>
      <c r="AH1149" s="12">
        <v>207</v>
      </c>
      <c r="AI1149"/>
      <c r="AJ1149" t="s">
        <v>45</v>
      </c>
      <c r="AK1149" t="s">
        <v>57</v>
      </c>
      <c r="AL1149" s="31" t="s">
        <v>24</v>
      </c>
      <c r="AM1149" s="32" t="s">
        <v>1384</v>
      </c>
      <c r="AN1149" s="32"/>
      <c r="AO1149" s="40">
        <v>44</v>
      </c>
      <c r="AP1149" s="40">
        <v>88</v>
      </c>
      <c r="AR1149" s="6">
        <f t="shared" si="72"/>
        <v>117.14999999999999</v>
      </c>
      <c r="AS1149" s="6">
        <f t="shared" si="73"/>
        <v>4.0266666666666628</v>
      </c>
      <c r="AT1149" s="6">
        <f t="shared" si="74"/>
        <v>1.9933333333333314</v>
      </c>
      <c r="AU1149" s="6">
        <f t="shared" si="75"/>
        <v>-5.8300000000000027</v>
      </c>
    </row>
    <row r="1150" spans="1:47" x14ac:dyDescent="0.35">
      <c r="A1150">
        <v>56</v>
      </c>
      <c r="B1150">
        <v>31</v>
      </c>
      <c r="C1150" s="12">
        <v>1792</v>
      </c>
      <c r="D1150" s="12">
        <v>7</v>
      </c>
      <c r="E1150" s="12">
        <v>1</v>
      </c>
      <c r="F1150"/>
      <c r="G1150" t="s">
        <v>382</v>
      </c>
      <c r="H1150" t="s">
        <v>861</v>
      </c>
      <c r="I1150"/>
      <c r="J1150" s="32"/>
      <c r="K1150"/>
      <c r="L1150" s="5">
        <v>164</v>
      </c>
      <c r="M1150" s="5">
        <v>96</v>
      </c>
      <c r="O1150" s="34">
        <v>315</v>
      </c>
      <c r="P1150" s="34">
        <v>161</v>
      </c>
      <c r="Q1150" s="7">
        <v>1792</v>
      </c>
      <c r="R1150" s="7">
        <v>7</v>
      </c>
      <c r="S1150" s="7">
        <v>10</v>
      </c>
      <c r="U1150" s="31" t="s">
        <v>382</v>
      </c>
      <c r="V1150" s="31" t="s">
        <v>861</v>
      </c>
      <c r="Z1150" s="43">
        <v>82</v>
      </c>
      <c r="AA1150" s="43">
        <v>48</v>
      </c>
      <c r="AC1150">
        <v>354</v>
      </c>
      <c r="AD1150">
        <v>180</v>
      </c>
      <c r="AE1150" s="12">
        <v>1792</v>
      </c>
      <c r="AF1150" s="12">
        <v>7</v>
      </c>
      <c r="AG1150" s="12">
        <v>10</v>
      </c>
      <c r="AH1150" s="12">
        <v>229</v>
      </c>
      <c r="AI1150"/>
      <c r="AJ1150" t="s">
        <v>382</v>
      </c>
      <c r="AK1150" t="s">
        <v>861</v>
      </c>
      <c r="AL1150" s="32"/>
      <c r="AM1150" s="32"/>
      <c r="AN1150" s="32"/>
      <c r="AO1150" s="40">
        <v>159</v>
      </c>
      <c r="AP1150" s="40">
        <v>55</v>
      </c>
      <c r="AR1150" s="6">
        <f t="shared" si="72"/>
        <v>406.99</v>
      </c>
      <c r="AS1150" s="6">
        <f t="shared" si="73"/>
        <v>15.924444444444426</v>
      </c>
      <c r="AT1150" s="6">
        <f t="shared" si="74"/>
        <v>7.4822222222222132</v>
      </c>
      <c r="AU1150" s="6">
        <f t="shared" si="75"/>
        <v>-23.886666666666674</v>
      </c>
    </row>
    <row r="1151" spans="1:47" x14ac:dyDescent="0.35">
      <c r="A1151">
        <v>378</v>
      </c>
      <c r="B1151">
        <v>192</v>
      </c>
      <c r="C1151" s="12">
        <v>1792</v>
      </c>
      <c r="D1151" s="12">
        <v>7</v>
      </c>
      <c r="E1151" s="12">
        <v>2</v>
      </c>
      <c r="F1151"/>
      <c r="G1151" t="s">
        <v>343</v>
      </c>
      <c r="H1151" t="s">
        <v>944</v>
      </c>
      <c r="I1151" t="s">
        <v>24</v>
      </c>
      <c r="J1151" s="32" t="s">
        <v>1384</v>
      </c>
      <c r="K1151" t="s">
        <v>1412</v>
      </c>
      <c r="L1151" s="5">
        <v>66</v>
      </c>
      <c r="M1151" s="5">
        <v>67</v>
      </c>
      <c r="O1151" s="34">
        <v>315</v>
      </c>
      <c r="P1151" s="8">
        <v>162</v>
      </c>
      <c r="Q1151" s="7">
        <v>1792</v>
      </c>
      <c r="R1151" s="7">
        <v>7</v>
      </c>
      <c r="S1151" s="7">
        <v>2</v>
      </c>
      <c r="U1151" s="31" t="s">
        <v>137</v>
      </c>
      <c r="V1151" s="31" t="s">
        <v>944</v>
      </c>
      <c r="W1151" s="32" t="s">
        <v>24</v>
      </c>
      <c r="X1151" s="32" t="s">
        <v>1384</v>
      </c>
      <c r="Y1151" s="32" t="s">
        <v>1105</v>
      </c>
      <c r="Z1151" s="43">
        <v>33</v>
      </c>
      <c r="AA1151" s="43">
        <v>33</v>
      </c>
      <c r="AC1151">
        <v>354</v>
      </c>
      <c r="AD1151">
        <v>180</v>
      </c>
      <c r="AE1151" s="12">
        <v>1792</v>
      </c>
      <c r="AF1151" s="12">
        <v>7</v>
      </c>
      <c r="AG1151" s="12">
        <v>2</v>
      </c>
      <c r="AH1151" s="12">
        <v>211</v>
      </c>
      <c r="AI1151"/>
      <c r="AJ1151" t="s">
        <v>137</v>
      </c>
      <c r="AK1151" t="s">
        <v>944</v>
      </c>
      <c r="AL1151" s="32" t="s">
        <v>24</v>
      </c>
      <c r="AM1151" s="32" t="s">
        <v>1384</v>
      </c>
      <c r="AN1151" s="32" t="s">
        <v>1105</v>
      </c>
      <c r="AO1151" s="40">
        <v>49</v>
      </c>
      <c r="AP1151" s="40">
        <v>6</v>
      </c>
      <c r="AR1151" s="6">
        <f t="shared" si="72"/>
        <v>149.06</v>
      </c>
      <c r="AS1151" s="6">
        <f t="shared" si="73"/>
        <v>-0.42111111111111488</v>
      </c>
      <c r="AT1151" s="6">
        <f t="shared" si="74"/>
        <v>-0.54555555555555746</v>
      </c>
      <c r="AU1151" s="6">
        <f t="shared" si="75"/>
        <v>0.62666666666666737</v>
      </c>
    </row>
    <row r="1152" spans="1:47" x14ac:dyDescent="0.35">
      <c r="A1152">
        <v>377</v>
      </c>
      <c r="B1152">
        <v>192</v>
      </c>
      <c r="C1152" s="12">
        <v>1792</v>
      </c>
      <c r="D1152" s="12">
        <v>7</v>
      </c>
      <c r="E1152" s="12">
        <v>2</v>
      </c>
      <c r="F1152"/>
      <c r="G1152" t="s">
        <v>945</v>
      </c>
      <c r="H1152" t="s">
        <v>837</v>
      </c>
      <c r="I1152" t="s">
        <v>358</v>
      </c>
      <c r="J1152" s="32" t="s">
        <v>1384</v>
      </c>
      <c r="K1152"/>
      <c r="L1152" s="5">
        <v>32</v>
      </c>
      <c r="M1152" s="5">
        <v>22</v>
      </c>
      <c r="O1152" s="34">
        <v>315</v>
      </c>
      <c r="P1152" s="34">
        <v>161</v>
      </c>
      <c r="Q1152" s="7">
        <v>1792</v>
      </c>
      <c r="R1152" s="7">
        <v>7</v>
      </c>
      <c r="S1152" s="7">
        <v>2</v>
      </c>
      <c r="U1152" s="31" t="s">
        <v>945</v>
      </c>
      <c r="V1152" s="31" t="s">
        <v>837</v>
      </c>
      <c r="W1152" s="32" t="s">
        <v>358</v>
      </c>
      <c r="X1152" s="32" t="s">
        <v>1384</v>
      </c>
      <c r="Z1152" s="43">
        <v>16</v>
      </c>
      <c r="AA1152" s="43">
        <v>11</v>
      </c>
      <c r="AC1152">
        <v>354</v>
      </c>
      <c r="AD1152">
        <v>180</v>
      </c>
      <c r="AE1152" s="12">
        <v>1792</v>
      </c>
      <c r="AF1152" s="12">
        <v>7</v>
      </c>
      <c r="AG1152" s="12">
        <v>2</v>
      </c>
      <c r="AH1152" s="12">
        <v>211</v>
      </c>
      <c r="AI1152"/>
      <c r="AJ1152" t="s">
        <v>945</v>
      </c>
      <c r="AK1152" t="s">
        <v>837</v>
      </c>
      <c r="AL1152" s="32" t="s">
        <v>358</v>
      </c>
      <c r="AM1152" s="32" t="s">
        <v>1384</v>
      </c>
      <c r="AN1152" s="32"/>
      <c r="AO1152" s="40">
        <v>34</v>
      </c>
      <c r="AP1152" s="40">
        <v>8</v>
      </c>
      <c r="AR1152" s="6">
        <f t="shared" si="72"/>
        <v>82.41</v>
      </c>
      <c r="AS1152" s="6">
        <f t="shared" si="73"/>
        <v>4.4066666666666654</v>
      </c>
      <c r="AT1152" s="6">
        <f t="shared" si="74"/>
        <v>2.0933333333333324</v>
      </c>
      <c r="AU1152" s="6">
        <f t="shared" si="75"/>
        <v>-6.6100000000000012</v>
      </c>
    </row>
    <row r="1153" spans="1:47" x14ac:dyDescent="0.35">
      <c r="A1153">
        <v>377</v>
      </c>
      <c r="B1153">
        <v>192</v>
      </c>
      <c r="C1153" s="12">
        <v>1792</v>
      </c>
      <c r="D1153" s="12">
        <v>7</v>
      </c>
      <c r="E1153" s="12">
        <v>2</v>
      </c>
      <c r="F1153"/>
      <c r="G1153" t="s">
        <v>47</v>
      </c>
      <c r="H1153" t="s">
        <v>943</v>
      </c>
      <c r="I1153" t="s">
        <v>24</v>
      </c>
      <c r="J1153" s="32" t="s">
        <v>1384</v>
      </c>
      <c r="K1153" t="s">
        <v>1411</v>
      </c>
      <c r="L1153" s="5">
        <v>281</v>
      </c>
      <c r="M1153" s="5">
        <v>25</v>
      </c>
      <c r="O1153" s="34">
        <v>315</v>
      </c>
      <c r="P1153" s="34">
        <v>161</v>
      </c>
      <c r="Q1153" s="7">
        <v>1792</v>
      </c>
      <c r="R1153" s="7">
        <v>7</v>
      </c>
      <c r="S1153" s="7">
        <v>2</v>
      </c>
      <c r="U1153" s="31" t="s">
        <v>47</v>
      </c>
      <c r="V1153" s="31" t="s">
        <v>943</v>
      </c>
      <c r="W1153" s="32" t="s">
        <v>24</v>
      </c>
      <c r="X1153" s="32" t="s">
        <v>1384</v>
      </c>
      <c r="Y1153" s="32" t="s">
        <v>1200</v>
      </c>
      <c r="Z1153" s="43">
        <v>140</v>
      </c>
      <c r="AA1153" s="43">
        <v>62</v>
      </c>
      <c r="AC1153">
        <v>354</v>
      </c>
      <c r="AD1153">
        <v>180</v>
      </c>
      <c r="AE1153" s="12">
        <v>1792</v>
      </c>
      <c r="AF1153" s="12">
        <v>7</v>
      </c>
      <c r="AG1153" s="12">
        <v>2</v>
      </c>
      <c r="AH1153" s="12">
        <v>210</v>
      </c>
      <c r="AI1153"/>
      <c r="AJ1153" t="s">
        <v>47</v>
      </c>
      <c r="AK1153" t="s">
        <v>943</v>
      </c>
      <c r="AL1153" s="32" t="s">
        <v>24</v>
      </c>
      <c r="AM1153" s="32" t="s">
        <v>1384</v>
      </c>
      <c r="AN1153" s="32" t="s">
        <v>1200</v>
      </c>
      <c r="AO1153" s="40">
        <v>179</v>
      </c>
      <c r="AP1153" s="40">
        <v>71</v>
      </c>
      <c r="AR1153" s="6">
        <f t="shared" si="72"/>
        <v>601.58000000000004</v>
      </c>
      <c r="AS1153" s="6">
        <f t="shared" si="73"/>
        <v>-13.881111111111125</v>
      </c>
      <c r="AT1153" s="6">
        <f t="shared" si="74"/>
        <v>-6.5655555555555623</v>
      </c>
      <c r="AU1153" s="6">
        <f t="shared" si="75"/>
        <v>20.81666666666667</v>
      </c>
    </row>
    <row r="1154" spans="1:47" x14ac:dyDescent="0.35">
      <c r="A1154">
        <v>378</v>
      </c>
      <c r="B1154">
        <v>192</v>
      </c>
      <c r="C1154" s="12">
        <v>1792</v>
      </c>
      <c r="D1154" s="12">
        <v>7</v>
      </c>
      <c r="E1154" s="12">
        <v>2</v>
      </c>
      <c r="F1154"/>
      <c r="G1154" t="s">
        <v>198</v>
      </c>
      <c r="H1154" t="s">
        <v>229</v>
      </c>
      <c r="I1154" t="s">
        <v>30</v>
      </c>
      <c r="J1154" t="s">
        <v>1384</v>
      </c>
      <c r="K1154"/>
      <c r="L1154" s="5">
        <v>253</v>
      </c>
      <c r="M1154" s="5">
        <v>83</v>
      </c>
      <c r="O1154" s="8">
        <v>207</v>
      </c>
      <c r="P1154" s="8">
        <v>17</v>
      </c>
      <c r="Q1154" s="7">
        <v>1792</v>
      </c>
      <c r="R1154" s="7">
        <v>7</v>
      </c>
      <c r="S1154" s="7">
        <v>2</v>
      </c>
      <c r="U1154" s="31" t="s">
        <v>198</v>
      </c>
      <c r="V1154" s="31" t="s">
        <v>229</v>
      </c>
      <c r="W1154" s="32" t="s">
        <v>30</v>
      </c>
      <c r="X1154" t="s">
        <v>1384</v>
      </c>
      <c r="Z1154" s="43">
        <v>126</v>
      </c>
      <c r="AA1154" s="43">
        <v>2</v>
      </c>
      <c r="AC1154">
        <v>354</v>
      </c>
      <c r="AD1154">
        <v>180</v>
      </c>
      <c r="AE1154" s="12">
        <v>1792</v>
      </c>
      <c r="AF1154" s="12">
        <v>7</v>
      </c>
      <c r="AG1154" s="12">
        <v>2</v>
      </c>
      <c r="AH1154" s="12">
        <v>210</v>
      </c>
      <c r="AI1154"/>
      <c r="AJ1154" t="s">
        <v>198</v>
      </c>
      <c r="AK1154" t="s">
        <v>229</v>
      </c>
      <c r="AL1154" s="32" t="s">
        <v>30</v>
      </c>
      <c r="AM1154" t="s">
        <v>1384</v>
      </c>
      <c r="AN1154" s="32"/>
      <c r="AO1154" s="40">
        <v>135</v>
      </c>
      <c r="AP1154" s="6">
        <v>44</v>
      </c>
      <c r="AR1154" s="6">
        <f t="shared" si="72"/>
        <v>515.29000000000008</v>
      </c>
      <c r="AS1154" s="6">
        <f t="shared" si="73"/>
        <v>-24.812222222222189</v>
      </c>
      <c r="AT1154" s="6">
        <f t="shared" si="74"/>
        <v>-12.321111111111096</v>
      </c>
      <c r="AU1154" s="6">
        <f t="shared" si="75"/>
        <v>36.323333333333352</v>
      </c>
    </row>
    <row r="1155" spans="1:47" x14ac:dyDescent="0.35">
      <c r="A1155">
        <v>379</v>
      </c>
      <c r="B1155">
        <v>193</v>
      </c>
      <c r="C1155" s="12">
        <v>1792</v>
      </c>
      <c r="D1155" s="12">
        <v>7</v>
      </c>
      <c r="E1155" s="12">
        <v>2</v>
      </c>
      <c r="F1155" t="s">
        <v>388</v>
      </c>
      <c r="G1155" t="s">
        <v>1399</v>
      </c>
      <c r="H1155"/>
      <c r="I1155" t="s">
        <v>953</v>
      </c>
      <c r="J1155" s="32" t="s">
        <v>1384</v>
      </c>
      <c r="K1155"/>
      <c r="L1155" s="5">
        <v>253</v>
      </c>
      <c r="M1155" s="5">
        <v>49</v>
      </c>
      <c r="O1155" s="34">
        <v>315</v>
      </c>
      <c r="P1155" s="34">
        <v>161</v>
      </c>
      <c r="Q1155" s="7">
        <v>1792</v>
      </c>
      <c r="R1155" s="7">
        <v>7</v>
      </c>
      <c r="S1155" s="7">
        <v>2</v>
      </c>
      <c r="T1155" s="7" t="s">
        <v>388</v>
      </c>
      <c r="U1155" s="31" t="s">
        <v>47</v>
      </c>
      <c r="V1155" s="31" t="s">
        <v>362</v>
      </c>
      <c r="W1155" s="32" t="s">
        <v>953</v>
      </c>
      <c r="X1155" s="32" t="s">
        <v>1384</v>
      </c>
      <c r="Z1155" s="43">
        <v>126</v>
      </c>
      <c r="AA1155" s="43">
        <v>74</v>
      </c>
      <c r="AC1155">
        <v>354</v>
      </c>
      <c r="AD1155">
        <v>180</v>
      </c>
      <c r="AE1155" s="12">
        <v>1792</v>
      </c>
      <c r="AF1155" s="12">
        <v>7</v>
      </c>
      <c r="AG1155" s="12">
        <v>2</v>
      </c>
      <c r="AH1155" s="12">
        <v>211</v>
      </c>
      <c r="AI1155" t="s">
        <v>388</v>
      </c>
      <c r="AJ1155" t="s">
        <v>47</v>
      </c>
      <c r="AK1155" t="s">
        <v>362</v>
      </c>
      <c r="AL1155" s="32" t="s">
        <v>953</v>
      </c>
      <c r="AM1155" s="32" t="s">
        <v>1384</v>
      </c>
      <c r="AN1155" s="32"/>
      <c r="AO1155" s="40">
        <v>290</v>
      </c>
      <c r="AP1155" s="6">
        <v>23</v>
      </c>
      <c r="AR1155" s="6">
        <f t="shared" si="72"/>
        <v>670.46</v>
      </c>
      <c r="AS1155" s="6">
        <f t="shared" si="73"/>
        <v>44.492222222222217</v>
      </c>
      <c r="AT1155" s="6">
        <f t="shared" si="74"/>
        <v>22.501111111111111</v>
      </c>
      <c r="AU1155" s="6">
        <f t="shared" si="75"/>
        <v>-66.743333333333325</v>
      </c>
    </row>
    <row r="1156" spans="1:47" x14ac:dyDescent="0.35">
      <c r="A1156">
        <v>380</v>
      </c>
      <c r="B1156">
        <v>193</v>
      </c>
      <c r="C1156" s="12">
        <v>1792</v>
      </c>
      <c r="D1156" s="12">
        <v>7</v>
      </c>
      <c r="E1156" s="12">
        <v>5</v>
      </c>
      <c r="F1156"/>
      <c r="G1156" t="s">
        <v>140</v>
      </c>
      <c r="H1156" t="s">
        <v>259</v>
      </c>
      <c r="I1156" t="s">
        <v>24</v>
      </c>
      <c r="J1156" s="32" t="s">
        <v>1384</v>
      </c>
      <c r="K1156" t="s">
        <v>1412</v>
      </c>
      <c r="L1156" s="5">
        <v>716</v>
      </c>
      <c r="M1156" s="5">
        <v>94</v>
      </c>
      <c r="O1156" s="34">
        <v>316</v>
      </c>
      <c r="P1156" s="34">
        <v>161</v>
      </c>
      <c r="Q1156" s="7">
        <v>1792</v>
      </c>
      <c r="R1156" s="7">
        <v>7</v>
      </c>
      <c r="S1156" s="7">
        <v>5</v>
      </c>
      <c r="U1156" s="31" t="s">
        <v>140</v>
      </c>
      <c r="V1156" s="31" t="s">
        <v>259</v>
      </c>
      <c r="W1156" s="32" t="s">
        <v>24</v>
      </c>
      <c r="X1156" s="32" t="s">
        <v>1384</v>
      </c>
      <c r="Y1156" s="32" t="s">
        <v>25</v>
      </c>
      <c r="Z1156" s="43">
        <v>358</v>
      </c>
      <c r="AA1156" s="43">
        <v>46</v>
      </c>
      <c r="AC1156">
        <v>354</v>
      </c>
      <c r="AD1156">
        <v>180</v>
      </c>
      <c r="AE1156" s="12">
        <v>1792</v>
      </c>
      <c r="AF1156" s="12">
        <v>7</v>
      </c>
      <c r="AG1156" s="12">
        <v>5</v>
      </c>
      <c r="AH1156" s="12">
        <v>221</v>
      </c>
      <c r="AI1156"/>
      <c r="AJ1156" t="s">
        <v>140</v>
      </c>
      <c r="AK1156" t="s">
        <v>259</v>
      </c>
      <c r="AL1156" s="32" t="s">
        <v>24</v>
      </c>
      <c r="AM1156" s="32" t="s">
        <v>1384</v>
      </c>
      <c r="AN1156" s="32" t="s">
        <v>25</v>
      </c>
      <c r="AO1156" s="40">
        <v>502</v>
      </c>
      <c r="AP1156" s="6">
        <v>57</v>
      </c>
      <c r="AR1156" s="6">
        <f t="shared" si="72"/>
        <v>1577.97</v>
      </c>
      <c r="AS1156" s="6">
        <f t="shared" si="73"/>
        <v>-15.620000000000063</v>
      </c>
      <c r="AT1156" s="6">
        <f t="shared" si="74"/>
        <v>-8.2800000000000313</v>
      </c>
      <c r="AU1156" s="6">
        <f t="shared" si="75"/>
        <v>23.420000000000009</v>
      </c>
    </row>
    <row r="1157" spans="1:47" x14ac:dyDescent="0.35">
      <c r="A1157">
        <v>139</v>
      </c>
      <c r="B1157">
        <v>73</v>
      </c>
      <c r="C1157" s="12">
        <v>1792</v>
      </c>
      <c r="D1157" s="12">
        <v>7</v>
      </c>
      <c r="E1157" s="12">
        <v>6</v>
      </c>
      <c r="F1157" t="s">
        <v>50</v>
      </c>
      <c r="G1157" t="s">
        <v>91</v>
      </c>
      <c r="H1157" t="s">
        <v>934</v>
      </c>
      <c r="I1157" t="s">
        <v>954</v>
      </c>
      <c r="J1157" s="32" t="s">
        <v>1387</v>
      </c>
      <c r="K1157"/>
      <c r="L1157" s="5">
        <v>303</v>
      </c>
      <c r="M1157" s="5">
        <v>12</v>
      </c>
      <c r="O1157" s="8">
        <v>319</v>
      </c>
      <c r="P1157" s="34">
        <v>161</v>
      </c>
      <c r="Q1157" s="7">
        <v>1792</v>
      </c>
      <c r="R1157" s="7">
        <v>7</v>
      </c>
      <c r="S1157" s="7">
        <v>6</v>
      </c>
      <c r="T1157" s="7" t="s">
        <v>50</v>
      </c>
      <c r="U1157" s="31" t="s">
        <v>91</v>
      </c>
      <c r="V1157" s="31" t="s">
        <v>934</v>
      </c>
      <c r="W1157" s="32" t="s">
        <v>954</v>
      </c>
      <c r="X1157" s="32" t="s">
        <v>1387</v>
      </c>
      <c r="Z1157" s="43">
        <v>151</v>
      </c>
      <c r="AA1157" s="43">
        <v>56</v>
      </c>
      <c r="AC1157">
        <v>354</v>
      </c>
      <c r="AD1157">
        <v>180</v>
      </c>
      <c r="AE1157" s="12">
        <v>1792</v>
      </c>
      <c r="AF1157" s="12">
        <v>7</v>
      </c>
      <c r="AG1157" s="12">
        <v>6</v>
      </c>
      <c r="AH1157" s="12">
        <v>224</v>
      </c>
      <c r="AI1157" t="s">
        <v>50</v>
      </c>
      <c r="AJ1157" t="s">
        <v>91</v>
      </c>
      <c r="AK1157" t="s">
        <v>934</v>
      </c>
      <c r="AL1157" s="32" t="s">
        <v>954</v>
      </c>
      <c r="AM1157" s="32" t="s">
        <v>1387</v>
      </c>
      <c r="AN1157" s="32"/>
      <c r="AO1157" s="40">
        <v>275</v>
      </c>
      <c r="AP1157" s="6">
        <v>32</v>
      </c>
      <c r="AR1157" s="6">
        <f t="shared" si="72"/>
        <v>730.00000000000011</v>
      </c>
      <c r="AS1157" s="6">
        <f t="shared" si="73"/>
        <v>21.324444444444456</v>
      </c>
      <c r="AT1157" s="6">
        <f t="shared" si="74"/>
        <v>11.102222222222229</v>
      </c>
      <c r="AU1157" s="6">
        <f t="shared" si="75"/>
        <v>-31.986666666666629</v>
      </c>
    </row>
    <row r="1158" spans="1:47" x14ac:dyDescent="0.35">
      <c r="A1158">
        <v>380</v>
      </c>
      <c r="B1158">
        <v>193</v>
      </c>
      <c r="C1158" s="12">
        <v>1792</v>
      </c>
      <c r="D1158" s="12">
        <v>7</v>
      </c>
      <c r="E1158" s="12">
        <v>6</v>
      </c>
      <c r="F1158"/>
      <c r="G1158" t="s">
        <v>556</v>
      </c>
      <c r="H1158" t="s">
        <v>194</v>
      </c>
      <c r="I1158" t="s">
        <v>1400</v>
      </c>
      <c r="J1158" s="32" t="s">
        <v>1384</v>
      </c>
      <c r="L1158" s="5">
        <v>210</v>
      </c>
      <c r="M1158" s="5">
        <v>94</v>
      </c>
      <c r="O1158" s="34">
        <v>315</v>
      </c>
      <c r="P1158" s="8">
        <v>163</v>
      </c>
      <c r="Q1158" s="7">
        <v>1792</v>
      </c>
      <c r="R1158" s="7">
        <v>7</v>
      </c>
      <c r="S1158" s="7">
        <v>6</v>
      </c>
      <c r="U1158" s="31" t="s">
        <v>570</v>
      </c>
      <c r="V1158" s="31" t="s">
        <v>194</v>
      </c>
      <c r="W1158" t="s">
        <v>1400</v>
      </c>
      <c r="X1158" s="32" t="s">
        <v>1384</v>
      </c>
      <c r="Z1158" s="43">
        <v>105</v>
      </c>
      <c r="AA1158" s="43">
        <v>46</v>
      </c>
      <c r="AC1158">
        <v>354</v>
      </c>
      <c r="AD1158">
        <v>180</v>
      </c>
      <c r="AE1158" s="12">
        <v>1792</v>
      </c>
      <c r="AF1158" s="12">
        <v>7</v>
      </c>
      <c r="AG1158" s="12">
        <v>6</v>
      </c>
      <c r="AH1158" s="12">
        <v>224</v>
      </c>
      <c r="AI1158"/>
      <c r="AJ1158" t="s">
        <v>570</v>
      </c>
      <c r="AK1158" t="s">
        <v>194</v>
      </c>
      <c r="AL1158" t="s">
        <v>1400</v>
      </c>
      <c r="AM1158" s="32" t="s">
        <v>1384</v>
      </c>
      <c r="AN1158" s="32"/>
      <c r="AO1158" s="40">
        <v>90</v>
      </c>
      <c r="AR1158" s="6">
        <f t="shared" si="72"/>
        <v>406.4</v>
      </c>
      <c r="AS1158" s="6">
        <f t="shared" si="73"/>
        <v>-30.317777777777795</v>
      </c>
      <c r="AT1158" s="6">
        <f t="shared" si="74"/>
        <v>-15.628888888888897</v>
      </c>
      <c r="AU1158" s="6">
        <f t="shared" si="75"/>
        <v>45.46666666666664</v>
      </c>
    </row>
    <row r="1159" spans="1:47" x14ac:dyDescent="0.35">
      <c r="A1159">
        <v>380</v>
      </c>
      <c r="B1159">
        <v>193</v>
      </c>
      <c r="C1159" s="12">
        <v>1792</v>
      </c>
      <c r="D1159" s="12">
        <v>7</v>
      </c>
      <c r="E1159" s="12">
        <v>6</v>
      </c>
      <c r="F1159"/>
      <c r="G1159" t="s">
        <v>123</v>
      </c>
      <c r="H1159" t="s">
        <v>194</v>
      </c>
      <c r="I1159" t="s">
        <v>506</v>
      </c>
      <c r="J1159" t="s">
        <v>1384</v>
      </c>
      <c r="K1159"/>
      <c r="L1159" s="5">
        <v>168</v>
      </c>
      <c r="M1159" s="5">
        <v>75</v>
      </c>
      <c r="O1159" s="34">
        <v>315</v>
      </c>
      <c r="P1159" s="34">
        <v>161</v>
      </c>
      <c r="Q1159" s="7">
        <v>1792</v>
      </c>
      <c r="R1159" s="7">
        <v>7</v>
      </c>
      <c r="S1159" s="7">
        <v>6</v>
      </c>
      <c r="U1159" s="31" t="s">
        <v>123</v>
      </c>
      <c r="V1159" s="31" t="s">
        <v>194</v>
      </c>
      <c r="W1159" s="32" t="s">
        <v>506</v>
      </c>
      <c r="X1159" t="s">
        <v>1384</v>
      </c>
      <c r="Z1159" s="43">
        <v>84</v>
      </c>
      <c r="AA1159" s="43">
        <v>37</v>
      </c>
      <c r="AC1159">
        <v>354</v>
      </c>
      <c r="AD1159">
        <v>180</v>
      </c>
      <c r="AE1159" s="12">
        <v>1792</v>
      </c>
      <c r="AF1159" s="12">
        <v>7</v>
      </c>
      <c r="AG1159" s="12">
        <v>6</v>
      </c>
      <c r="AH1159" s="12">
        <v>225</v>
      </c>
      <c r="AI1159"/>
      <c r="AJ1159" t="s">
        <v>123</v>
      </c>
      <c r="AK1159" t="s">
        <v>194</v>
      </c>
      <c r="AL1159" s="32" t="s">
        <v>506</v>
      </c>
      <c r="AM1159" t="s">
        <v>1384</v>
      </c>
      <c r="AN1159" s="32"/>
      <c r="AO1159" s="40">
        <v>72</v>
      </c>
      <c r="AR1159" s="6">
        <f t="shared" si="72"/>
        <v>325.12</v>
      </c>
      <c r="AS1159" s="6">
        <f t="shared" si="73"/>
        <v>-24.25222222222223</v>
      </c>
      <c r="AT1159" s="6">
        <f t="shared" si="74"/>
        <v>-12.501111111111115</v>
      </c>
      <c r="AU1159" s="6">
        <f t="shared" si="75"/>
        <v>36.373333333333335</v>
      </c>
    </row>
    <row r="1160" spans="1:47" x14ac:dyDescent="0.35">
      <c r="A1160">
        <v>379</v>
      </c>
      <c r="B1160">
        <v>193</v>
      </c>
      <c r="C1160" s="12">
        <v>1792</v>
      </c>
      <c r="D1160" s="12">
        <v>7</v>
      </c>
      <c r="E1160" s="12">
        <v>6</v>
      </c>
      <c r="F1160"/>
      <c r="G1160" t="s">
        <v>130</v>
      </c>
      <c r="H1160" t="s">
        <v>946</v>
      </c>
      <c r="I1160" t="s">
        <v>713</v>
      </c>
      <c r="J1160" s="32" t="s">
        <v>1384</v>
      </c>
      <c r="K1160"/>
      <c r="L1160" s="5">
        <v>22</v>
      </c>
      <c r="M1160" s="5">
        <v>22</v>
      </c>
      <c r="O1160" s="8">
        <v>319</v>
      </c>
      <c r="P1160" s="34">
        <v>161</v>
      </c>
      <c r="Q1160" s="7">
        <v>1792</v>
      </c>
      <c r="R1160" s="7">
        <v>7</v>
      </c>
      <c r="S1160" s="7">
        <v>6</v>
      </c>
      <c r="U1160" s="31" t="s">
        <v>45</v>
      </c>
      <c r="V1160" s="31" t="s">
        <v>946</v>
      </c>
      <c r="W1160" s="32" t="s">
        <v>713</v>
      </c>
      <c r="X1160" s="32" t="s">
        <v>1384</v>
      </c>
      <c r="Z1160" s="43">
        <v>11</v>
      </c>
      <c r="AA1160" s="43">
        <v>11</v>
      </c>
      <c r="AC1160">
        <v>354</v>
      </c>
      <c r="AD1160">
        <v>180</v>
      </c>
      <c r="AE1160" s="12">
        <v>1792</v>
      </c>
      <c r="AF1160" s="12">
        <v>7</v>
      </c>
      <c r="AG1160" s="12">
        <v>6</v>
      </c>
      <c r="AH1160" s="12">
        <v>224</v>
      </c>
      <c r="AI1160"/>
      <c r="AJ1160" t="s">
        <v>45</v>
      </c>
      <c r="AK1160" t="s">
        <v>946</v>
      </c>
      <c r="AL1160" s="32" t="s">
        <v>713</v>
      </c>
      <c r="AM1160" s="32" t="s">
        <v>1384</v>
      </c>
      <c r="AN1160" s="32"/>
      <c r="AO1160" s="40">
        <v>20</v>
      </c>
      <c r="AR1160" s="6">
        <f t="shared" si="72"/>
        <v>53.33</v>
      </c>
      <c r="AS1160" s="6">
        <f t="shared" si="73"/>
        <v>1.4822222222222219</v>
      </c>
      <c r="AT1160" s="6">
        <f t="shared" si="74"/>
        <v>0.63111111111111096</v>
      </c>
      <c r="AU1160" s="6">
        <f t="shared" si="75"/>
        <v>-2.2233333333333363</v>
      </c>
    </row>
    <row r="1161" spans="1:47" x14ac:dyDescent="0.35">
      <c r="A1161">
        <v>349</v>
      </c>
      <c r="B1161">
        <v>178</v>
      </c>
      <c r="C1161" s="12">
        <v>1792</v>
      </c>
      <c r="D1161" s="12">
        <v>7</v>
      </c>
      <c r="E1161" s="12">
        <v>6</v>
      </c>
      <c r="F1161"/>
      <c r="G1161" t="s">
        <v>91</v>
      </c>
      <c r="H1161" t="s">
        <v>347</v>
      </c>
      <c r="I1161" t="s">
        <v>543</v>
      </c>
      <c r="J1161" t="s">
        <v>1384</v>
      </c>
      <c r="K1161"/>
      <c r="L1161" s="5">
        <v>78</v>
      </c>
      <c r="M1161" s="5">
        <v>62</v>
      </c>
      <c r="O1161" s="34">
        <v>315</v>
      </c>
      <c r="P1161" s="8">
        <v>163</v>
      </c>
      <c r="Q1161" s="7">
        <v>1792</v>
      </c>
      <c r="R1161" s="7">
        <v>7</v>
      </c>
      <c r="S1161" s="7">
        <v>6</v>
      </c>
      <c r="U1161" s="31" t="s">
        <v>91</v>
      </c>
      <c r="V1161" s="31" t="s">
        <v>347</v>
      </c>
      <c r="W1161" s="32" t="s">
        <v>506</v>
      </c>
      <c r="X1161" t="s">
        <v>1384</v>
      </c>
      <c r="Z1161" s="43">
        <v>39</v>
      </c>
      <c r="AA1161" s="43">
        <v>31</v>
      </c>
      <c r="AC1161">
        <v>354</v>
      </c>
      <c r="AD1161">
        <v>180</v>
      </c>
      <c r="AE1161" s="12">
        <v>1792</v>
      </c>
      <c r="AF1161" s="12">
        <v>7</v>
      </c>
      <c r="AG1161" s="12">
        <v>6</v>
      </c>
      <c r="AH1161" s="12">
        <v>223</v>
      </c>
      <c r="AI1161"/>
      <c r="AJ1161" t="s">
        <v>91</v>
      </c>
      <c r="AK1161" t="s">
        <v>347</v>
      </c>
      <c r="AL1161" s="32" t="s">
        <v>506</v>
      </c>
      <c r="AM1161" t="s">
        <v>1384</v>
      </c>
      <c r="AN1161" s="32"/>
      <c r="AO1161" s="40">
        <v>51</v>
      </c>
      <c r="AP1161" s="6">
        <v>25</v>
      </c>
      <c r="AR1161" s="6">
        <f t="shared" si="72"/>
        <v>169.18</v>
      </c>
      <c r="AS1161" s="6">
        <f t="shared" si="73"/>
        <v>-3.4288888888888875</v>
      </c>
      <c r="AT1161" s="6">
        <f t="shared" si="74"/>
        <v>-2.0244444444444438</v>
      </c>
      <c r="AU1161" s="6">
        <f t="shared" si="75"/>
        <v>5.1433333333333309</v>
      </c>
    </row>
    <row r="1162" spans="1:47" x14ac:dyDescent="0.35">
      <c r="A1162">
        <v>383</v>
      </c>
      <c r="B1162">
        <v>195</v>
      </c>
      <c r="C1162" s="12">
        <v>1792</v>
      </c>
      <c r="D1162" s="12">
        <v>7</v>
      </c>
      <c r="E1162" s="12">
        <v>10</v>
      </c>
      <c r="F1162" t="s">
        <v>50</v>
      </c>
      <c r="G1162" t="s">
        <v>45</v>
      </c>
      <c r="H1162" t="s">
        <v>947</v>
      </c>
      <c r="I1162" t="s">
        <v>24</v>
      </c>
      <c r="J1162" s="32" t="s">
        <v>1384</v>
      </c>
      <c r="K1162"/>
      <c r="L1162" s="5">
        <v>129</v>
      </c>
      <c r="M1162" s="5">
        <v>3</v>
      </c>
      <c r="O1162" s="34">
        <v>316</v>
      </c>
      <c r="P1162" s="34">
        <v>161</v>
      </c>
      <c r="Q1162" s="7">
        <v>1792</v>
      </c>
      <c r="R1162" s="7">
        <v>7</v>
      </c>
      <c r="S1162" s="7">
        <v>10</v>
      </c>
      <c r="T1162" s="7" t="s">
        <v>50</v>
      </c>
      <c r="U1162" s="31" t="s">
        <v>45</v>
      </c>
      <c r="V1162" s="31" t="s">
        <v>947</v>
      </c>
      <c r="W1162" s="32" t="s">
        <v>24</v>
      </c>
      <c r="X1162" s="32" t="s">
        <v>1384</v>
      </c>
      <c r="Z1162" s="43">
        <v>64</v>
      </c>
      <c r="AA1162" s="43">
        <v>51</v>
      </c>
      <c r="AC1162"/>
      <c r="AD1162"/>
      <c r="AE1162" s="12"/>
      <c r="AF1162" s="12"/>
      <c r="AG1162" s="12"/>
      <c r="AH1162" s="12"/>
      <c r="AI1162"/>
      <c r="AJ1162"/>
      <c r="AK1162"/>
      <c r="AL1162" s="32"/>
      <c r="AM1162" s="32"/>
      <c r="AN1162" s="32"/>
      <c r="AO1162" s="40"/>
      <c r="AR1162" s="6">
        <f t="shared" si="72"/>
        <v>193.54</v>
      </c>
      <c r="AS1162" s="6">
        <f t="shared" si="73"/>
        <v>-43.012222222222235</v>
      </c>
      <c r="AT1162" s="6">
        <f t="shared" si="74"/>
        <v>-21.021111111111118</v>
      </c>
      <c r="AU1162" s="6">
        <f t="shared" si="75"/>
        <v>64.513333333333321</v>
      </c>
    </row>
    <row r="1163" spans="1:47" x14ac:dyDescent="0.35">
      <c r="A1163">
        <v>383</v>
      </c>
      <c r="B1163">
        <v>195</v>
      </c>
      <c r="C1163" s="12">
        <v>1792</v>
      </c>
      <c r="D1163" s="12">
        <v>7</v>
      </c>
      <c r="E1163" s="12">
        <v>12</v>
      </c>
      <c r="F1163"/>
      <c r="G1163" t="s">
        <v>147</v>
      </c>
      <c r="H1163" t="s">
        <v>212</v>
      </c>
      <c r="I1163" t="s">
        <v>24</v>
      </c>
      <c r="J1163" s="32" t="s">
        <v>1384</v>
      </c>
      <c r="K1163"/>
      <c r="L1163" s="5">
        <v>22</v>
      </c>
      <c r="M1163" s="5">
        <v>22</v>
      </c>
      <c r="O1163" s="8">
        <v>320</v>
      </c>
      <c r="P1163" s="8">
        <v>163</v>
      </c>
      <c r="Q1163" s="7">
        <v>1792</v>
      </c>
      <c r="R1163" s="7">
        <v>7</v>
      </c>
      <c r="S1163" s="7">
        <v>13</v>
      </c>
      <c r="U1163" s="31" t="s">
        <v>147</v>
      </c>
      <c r="V1163" s="31" t="s">
        <v>212</v>
      </c>
      <c r="W1163" s="32" t="s">
        <v>24</v>
      </c>
      <c r="X1163" s="32" t="s">
        <v>1384</v>
      </c>
      <c r="Z1163" s="43">
        <v>11</v>
      </c>
      <c r="AA1163" s="43">
        <v>11</v>
      </c>
      <c r="AC1163">
        <v>354</v>
      </c>
      <c r="AD1163">
        <v>180</v>
      </c>
      <c r="AE1163" s="12">
        <v>1792</v>
      </c>
      <c r="AF1163" s="12">
        <v>7</v>
      </c>
      <c r="AG1163" s="12">
        <v>13</v>
      </c>
      <c r="AH1163" s="12">
        <v>234</v>
      </c>
      <c r="AI1163"/>
      <c r="AJ1163" t="s">
        <v>147</v>
      </c>
      <c r="AK1163" t="s">
        <v>212</v>
      </c>
      <c r="AL1163" s="32" t="s">
        <v>24</v>
      </c>
      <c r="AM1163" s="32" t="s">
        <v>1384</v>
      </c>
      <c r="AN1163" s="32"/>
      <c r="AO1163" s="40">
        <v>10</v>
      </c>
      <c r="AR1163" s="6">
        <f t="shared" si="72"/>
        <v>43.33</v>
      </c>
      <c r="AS1163" s="6">
        <f t="shared" si="73"/>
        <v>-2.9622222222222248</v>
      </c>
      <c r="AT1163" s="6">
        <f t="shared" si="74"/>
        <v>-1.5911111111111123</v>
      </c>
      <c r="AU1163" s="6">
        <f t="shared" si="75"/>
        <v>4.4433333333333316</v>
      </c>
    </row>
    <row r="1164" spans="1:47" x14ac:dyDescent="0.35">
      <c r="A1164">
        <v>383</v>
      </c>
      <c r="B1164">
        <v>195</v>
      </c>
      <c r="C1164" s="12">
        <v>1792</v>
      </c>
      <c r="D1164" s="12">
        <v>7</v>
      </c>
      <c r="E1164" s="12">
        <v>13</v>
      </c>
      <c r="F1164"/>
      <c r="G1164" t="s">
        <v>147</v>
      </c>
      <c r="H1164" t="s">
        <v>180</v>
      </c>
      <c r="I1164" t="s">
        <v>24</v>
      </c>
      <c r="J1164" s="32" t="s">
        <v>1384</v>
      </c>
      <c r="K1164" t="s">
        <v>1412</v>
      </c>
      <c r="L1164" s="5">
        <v>6428</v>
      </c>
      <c r="M1164" s="5">
        <v>63</v>
      </c>
      <c r="O1164" s="8">
        <v>319</v>
      </c>
      <c r="P1164" s="34">
        <v>161</v>
      </c>
      <c r="Q1164" s="7">
        <v>1792</v>
      </c>
      <c r="R1164" s="7">
        <v>7</v>
      </c>
      <c r="S1164" s="7">
        <v>13</v>
      </c>
      <c r="U1164" s="31" t="s">
        <v>147</v>
      </c>
      <c r="V1164" s="31" t="s">
        <v>180</v>
      </c>
      <c r="W1164" s="32" t="s">
        <v>24</v>
      </c>
      <c r="X1164" s="32" t="s">
        <v>1384</v>
      </c>
      <c r="Z1164" s="43">
        <v>3214</v>
      </c>
      <c r="AA1164" s="43">
        <v>31</v>
      </c>
      <c r="AC1164">
        <v>354</v>
      </c>
      <c r="AD1164">
        <v>180</v>
      </c>
      <c r="AE1164" s="12">
        <v>1792</v>
      </c>
      <c r="AF1164" s="12">
        <v>7</v>
      </c>
      <c r="AG1164" s="12">
        <v>17</v>
      </c>
      <c r="AH1164" s="12">
        <v>236</v>
      </c>
      <c r="AI1164"/>
      <c r="AJ1164" t="s">
        <v>147</v>
      </c>
      <c r="AK1164" t="s">
        <v>180</v>
      </c>
      <c r="AL1164" s="32" t="s">
        <v>24</v>
      </c>
      <c r="AM1164" s="32" t="s">
        <v>1384</v>
      </c>
      <c r="AN1164" s="32"/>
      <c r="AO1164" s="40">
        <v>6896</v>
      </c>
      <c r="AP1164" s="6">
        <v>38</v>
      </c>
      <c r="AR1164" s="6">
        <f t="shared" si="72"/>
        <v>16539.320000000003</v>
      </c>
      <c r="AS1164" s="6">
        <f t="shared" si="73"/>
        <v>922.17888888888967</v>
      </c>
      <c r="AT1164" s="6">
        <f t="shared" si="74"/>
        <v>460.77444444444484</v>
      </c>
      <c r="AU1164" s="6">
        <f t="shared" si="75"/>
        <v>-1383.2733333333326</v>
      </c>
    </row>
    <row r="1165" spans="1:47" x14ac:dyDescent="0.35">
      <c r="A1165">
        <v>384</v>
      </c>
      <c r="B1165">
        <v>195</v>
      </c>
      <c r="C1165" s="12">
        <v>1792</v>
      </c>
      <c r="D1165" s="12">
        <v>7</v>
      </c>
      <c r="E1165" s="12">
        <v>17</v>
      </c>
      <c r="F1165" t="s">
        <v>50</v>
      </c>
      <c r="G1165" t="s">
        <v>53</v>
      </c>
      <c r="H1165" t="s">
        <v>141</v>
      </c>
      <c r="I1165"/>
      <c r="J1165"/>
      <c r="K1165"/>
      <c r="L1165" s="5">
        <v>10</v>
      </c>
      <c r="M1165" s="5"/>
      <c r="O1165" s="8">
        <v>320</v>
      </c>
      <c r="P1165" s="8">
        <v>163</v>
      </c>
      <c r="Q1165" s="7">
        <v>1792</v>
      </c>
      <c r="R1165" s="7">
        <v>7</v>
      </c>
      <c r="S1165" s="7">
        <v>17</v>
      </c>
      <c r="T1165" s="7" t="s">
        <v>50</v>
      </c>
      <c r="U1165" s="31" t="s">
        <v>53</v>
      </c>
      <c r="V1165" s="31" t="s">
        <v>141</v>
      </c>
      <c r="X1165"/>
      <c r="Z1165" s="43">
        <v>5</v>
      </c>
      <c r="AC1165">
        <v>354</v>
      </c>
      <c r="AD1165">
        <v>180</v>
      </c>
      <c r="AE1165" s="12">
        <v>1792</v>
      </c>
      <c r="AF1165" s="12">
        <v>7</v>
      </c>
      <c r="AG1165" s="12">
        <v>17</v>
      </c>
      <c r="AH1165" s="12">
        <v>236</v>
      </c>
      <c r="AI1165" t="s">
        <v>50</v>
      </c>
      <c r="AJ1165" t="s">
        <v>53</v>
      </c>
      <c r="AK1165" t="s">
        <v>141</v>
      </c>
      <c r="AL1165" s="32"/>
      <c r="AM1165"/>
      <c r="AN1165" s="32"/>
      <c r="AO1165" s="40">
        <v>9</v>
      </c>
      <c r="AP1165" s="6">
        <v>62</v>
      </c>
      <c r="AR1165" s="6">
        <f t="shared" si="72"/>
        <v>24.62</v>
      </c>
      <c r="AS1165" s="6">
        <f t="shared" si="73"/>
        <v>0.94222222222222207</v>
      </c>
      <c r="AT1165" s="6">
        <f t="shared" si="74"/>
        <v>0.47111111111111104</v>
      </c>
      <c r="AU1165" s="6">
        <f t="shared" si="75"/>
        <v>-1.4133333333333331</v>
      </c>
    </row>
    <row r="1166" spans="1:47" x14ac:dyDescent="0.35">
      <c r="A1166">
        <v>384</v>
      </c>
      <c r="B1166">
        <v>195</v>
      </c>
      <c r="C1166" s="12">
        <v>1792</v>
      </c>
      <c r="D1166" s="12">
        <v>7</v>
      </c>
      <c r="E1166" s="12">
        <v>20</v>
      </c>
      <c r="F1166"/>
      <c r="G1166" t="s">
        <v>955</v>
      </c>
      <c r="H1166" t="s">
        <v>935</v>
      </c>
      <c r="I1166" s="32"/>
      <c r="J1166" s="32"/>
      <c r="K1166"/>
      <c r="L1166" s="5">
        <v>74</v>
      </c>
      <c r="M1166" s="5">
        <v>83</v>
      </c>
      <c r="O1166" s="8">
        <v>320</v>
      </c>
      <c r="P1166" s="8">
        <v>163</v>
      </c>
      <c r="Q1166" s="7">
        <v>1792</v>
      </c>
      <c r="R1166" s="7">
        <v>7</v>
      </c>
      <c r="S1166" s="7">
        <v>20</v>
      </c>
      <c r="U1166" s="31" t="s">
        <v>39</v>
      </c>
      <c r="V1166" s="31" t="s">
        <v>935</v>
      </c>
      <c r="Z1166" s="43">
        <v>37</v>
      </c>
      <c r="AA1166" s="43">
        <v>41</v>
      </c>
      <c r="AC1166">
        <v>354</v>
      </c>
      <c r="AD1166">
        <v>180</v>
      </c>
      <c r="AE1166" s="12">
        <v>1792</v>
      </c>
      <c r="AF1166" s="12">
        <v>7</v>
      </c>
      <c r="AG1166" s="12">
        <v>20</v>
      </c>
      <c r="AH1166" s="12">
        <v>240</v>
      </c>
      <c r="AI1166"/>
      <c r="AJ1166" t="s">
        <v>39</v>
      </c>
      <c r="AK1166" t="s">
        <v>935</v>
      </c>
      <c r="AL1166" s="32"/>
      <c r="AM1166" s="32"/>
      <c r="AN1166" s="32"/>
      <c r="AO1166" s="40">
        <v>61</v>
      </c>
      <c r="AP1166" s="6">
        <v>70</v>
      </c>
      <c r="AR1166" s="6">
        <f t="shared" si="72"/>
        <v>173.94</v>
      </c>
      <c r="AS1166" s="6">
        <f t="shared" si="73"/>
        <v>2.4766666666666577</v>
      </c>
      <c r="AT1166" s="6">
        <f t="shared" si="74"/>
        <v>0.82333333333332892</v>
      </c>
      <c r="AU1166" s="6">
        <f t="shared" si="75"/>
        <v>-3.7200000000000033</v>
      </c>
    </row>
    <row r="1167" spans="1:47" x14ac:dyDescent="0.35">
      <c r="A1167">
        <v>385</v>
      </c>
      <c r="B1167">
        <v>196</v>
      </c>
      <c r="C1167" s="12">
        <v>1792</v>
      </c>
      <c r="D1167" s="12">
        <v>7</v>
      </c>
      <c r="E1167" s="12">
        <v>20</v>
      </c>
      <c r="F1167"/>
      <c r="G1167" t="s">
        <v>948</v>
      </c>
      <c r="H1167" t="s">
        <v>949</v>
      </c>
      <c r="I1167" t="s">
        <v>24</v>
      </c>
      <c r="J1167" s="32" t="s">
        <v>1384</v>
      </c>
      <c r="K1167"/>
      <c r="L1167" s="5">
        <v>3240</v>
      </c>
      <c r="M1167" s="5">
        <v>98</v>
      </c>
      <c r="O1167" s="8">
        <v>321</v>
      </c>
      <c r="P1167" s="8">
        <v>163</v>
      </c>
      <c r="Q1167" s="7">
        <v>1792</v>
      </c>
      <c r="R1167" s="7">
        <v>7</v>
      </c>
      <c r="S1167" s="7">
        <v>20</v>
      </c>
      <c r="U1167" s="31" t="s">
        <v>948</v>
      </c>
      <c r="V1167" s="31" t="s">
        <v>949</v>
      </c>
      <c r="W1167" s="32" t="s">
        <v>24</v>
      </c>
      <c r="X1167" s="32" t="s">
        <v>1384</v>
      </c>
      <c r="Z1167" s="43">
        <v>1620</v>
      </c>
      <c r="AA1167" s="43">
        <v>49</v>
      </c>
      <c r="AC1167">
        <v>354</v>
      </c>
      <c r="AD1167">
        <v>180</v>
      </c>
      <c r="AE1167" s="12">
        <v>1792</v>
      </c>
      <c r="AF1167" s="12">
        <v>7</v>
      </c>
      <c r="AG1167" s="12">
        <v>20</v>
      </c>
      <c r="AH1167" s="12">
        <v>240</v>
      </c>
      <c r="AI1167"/>
      <c r="AJ1167" t="s">
        <v>948</v>
      </c>
      <c r="AK1167" t="s">
        <v>949</v>
      </c>
      <c r="AL1167" s="32" t="s">
        <v>24</v>
      </c>
      <c r="AM1167" s="32" t="s">
        <v>1384</v>
      </c>
      <c r="AN1167" s="32"/>
      <c r="AO1167" s="40">
        <v>2182</v>
      </c>
      <c r="AP1167" s="6">
        <v>85</v>
      </c>
      <c r="AR1167" s="6">
        <f t="shared" si="72"/>
        <v>7044.32</v>
      </c>
      <c r="AS1167" s="6">
        <f t="shared" si="73"/>
        <v>-110.17111111111124</v>
      </c>
      <c r="AT1167" s="6">
        <f t="shared" si="74"/>
        <v>-55.575555555555617</v>
      </c>
      <c r="AU1167" s="6">
        <f t="shared" si="75"/>
        <v>165.25666666666658</v>
      </c>
    </row>
    <row r="1168" spans="1:47" x14ac:dyDescent="0.35">
      <c r="A1168">
        <v>385</v>
      </c>
      <c r="B1168">
        <v>196</v>
      </c>
      <c r="C1168" s="12">
        <v>1792</v>
      </c>
      <c r="D1168" s="12">
        <v>7</v>
      </c>
      <c r="E1168" s="12">
        <v>26</v>
      </c>
      <c r="F1168"/>
      <c r="G1168" t="s">
        <v>231</v>
      </c>
      <c r="H1168" t="s">
        <v>229</v>
      </c>
      <c r="I1168" t="s">
        <v>956</v>
      </c>
      <c r="J1168" s="32" t="s">
        <v>1384</v>
      </c>
      <c r="K1168"/>
      <c r="L1168" s="5">
        <v>90</v>
      </c>
      <c r="M1168" s="5"/>
      <c r="O1168" s="8">
        <v>321</v>
      </c>
      <c r="P1168" s="8">
        <v>164</v>
      </c>
      <c r="Q1168" s="7">
        <v>1792</v>
      </c>
      <c r="R1168" s="7">
        <v>7</v>
      </c>
      <c r="S1168" s="7">
        <v>26</v>
      </c>
      <c r="U1168" s="31" t="s">
        <v>231</v>
      </c>
      <c r="V1168" s="31" t="s">
        <v>229</v>
      </c>
      <c r="W1168" s="32" t="s">
        <v>908</v>
      </c>
      <c r="X1168" s="32" t="s">
        <v>1384</v>
      </c>
      <c r="Z1168" s="43">
        <v>45</v>
      </c>
      <c r="AC1168">
        <v>354</v>
      </c>
      <c r="AD1168">
        <v>180</v>
      </c>
      <c r="AE1168" s="12">
        <v>1792</v>
      </c>
      <c r="AF1168" s="12">
        <v>7</v>
      </c>
      <c r="AG1168" s="12">
        <v>26</v>
      </c>
      <c r="AH1168" s="12">
        <v>245</v>
      </c>
      <c r="AI1168"/>
      <c r="AJ1168" t="s">
        <v>231</v>
      </c>
      <c r="AK1168" t="s">
        <v>229</v>
      </c>
      <c r="AL1168" s="32" t="s">
        <v>908</v>
      </c>
      <c r="AM1168" s="32" t="s">
        <v>1384</v>
      </c>
      <c r="AN1168" s="32"/>
      <c r="AO1168" s="40">
        <v>78</v>
      </c>
      <c r="AP1168" s="6">
        <v>87</v>
      </c>
      <c r="AR1168" s="6">
        <f t="shared" si="72"/>
        <v>213.87</v>
      </c>
      <c r="AS1168" s="6">
        <f t="shared" si="73"/>
        <v>5.0533333333333275</v>
      </c>
      <c r="AT1168" s="6">
        <f t="shared" si="74"/>
        <v>2.5266666666666637</v>
      </c>
      <c r="AU1168" s="6">
        <f t="shared" si="75"/>
        <v>-7.5800000000000081</v>
      </c>
    </row>
    <row r="1169" spans="1:47" x14ac:dyDescent="0.35">
      <c r="A1169">
        <v>386</v>
      </c>
      <c r="B1169">
        <v>196</v>
      </c>
      <c r="C1169" s="12">
        <v>1792</v>
      </c>
      <c r="D1169" s="12">
        <v>7</v>
      </c>
      <c r="E1169" s="12">
        <v>26</v>
      </c>
      <c r="F1169"/>
      <c r="G1169" t="s">
        <v>99</v>
      </c>
      <c r="H1169" t="s">
        <v>957</v>
      </c>
      <c r="I1169" t="s">
        <v>676</v>
      </c>
      <c r="J1169" t="s">
        <v>1384</v>
      </c>
      <c r="K1169"/>
      <c r="L1169" s="5">
        <v>410</v>
      </c>
      <c r="M1169" s="5">
        <v>47</v>
      </c>
      <c r="O1169" s="8">
        <v>321</v>
      </c>
      <c r="P1169" s="8">
        <v>164</v>
      </c>
      <c r="Q1169" s="7">
        <v>1792</v>
      </c>
      <c r="R1169" s="7">
        <v>7</v>
      </c>
      <c r="S1169" s="7">
        <v>26</v>
      </c>
      <c r="U1169" s="31" t="s">
        <v>99</v>
      </c>
      <c r="V1169" s="31" t="s">
        <v>957</v>
      </c>
      <c r="W1169" s="32" t="s">
        <v>543</v>
      </c>
      <c r="X1169" t="s">
        <v>1384</v>
      </c>
      <c r="Z1169" s="43">
        <v>205</v>
      </c>
      <c r="AA1169" s="43">
        <v>24</v>
      </c>
      <c r="AC1169">
        <v>354</v>
      </c>
      <c r="AD1169">
        <v>180</v>
      </c>
      <c r="AE1169" s="12">
        <v>1792</v>
      </c>
      <c r="AF1169" s="12">
        <v>7</v>
      </c>
      <c r="AG1169" s="12">
        <v>26</v>
      </c>
      <c r="AH1169" s="12">
        <v>245</v>
      </c>
      <c r="AI1169"/>
      <c r="AJ1169" t="s">
        <v>99</v>
      </c>
      <c r="AK1169" t="s">
        <v>957</v>
      </c>
      <c r="AL1169" s="32" t="s">
        <v>543</v>
      </c>
      <c r="AM1169" t="s">
        <v>1384</v>
      </c>
      <c r="AN1169" s="32"/>
      <c r="AO1169" s="40">
        <v>325</v>
      </c>
      <c r="AR1169" s="6">
        <f t="shared" ref="AR1169:AR1224" si="76">+L1169+M1169/100+Z1169+AA1169/100+AO1169+AP1169/100</f>
        <v>940.71</v>
      </c>
      <c r="AS1169" s="6">
        <f t="shared" ref="AS1169:AS1224" si="77">+(4/9)*AR1169-L1169-M1169/100</f>
        <v>7.6233333333333055</v>
      </c>
      <c r="AT1169" s="6">
        <f t="shared" ref="AT1169:AT1224" si="78">+(2/9)*AR1169-Z1169-M1169/100</f>
        <v>3.5766666666666529</v>
      </c>
      <c r="AU1169" s="6">
        <f t="shared" ref="AU1169:AU1224" si="79">+(3/9)*AR1169-AO1169-AP1169/100</f>
        <v>-11.430000000000007</v>
      </c>
    </row>
    <row r="1170" spans="1:47" x14ac:dyDescent="0.35">
      <c r="A1170">
        <v>386</v>
      </c>
      <c r="B1170">
        <v>196</v>
      </c>
      <c r="C1170" s="12">
        <v>1792</v>
      </c>
      <c r="D1170" s="12">
        <v>7</v>
      </c>
      <c r="E1170" s="12">
        <v>27</v>
      </c>
      <c r="F1170"/>
      <c r="G1170" t="s">
        <v>71</v>
      </c>
      <c r="H1170" t="s">
        <v>950</v>
      </c>
      <c r="I1170" t="s">
        <v>24</v>
      </c>
      <c r="J1170" s="32" t="s">
        <v>1384</v>
      </c>
      <c r="K1170"/>
      <c r="L1170" s="5">
        <v>80</v>
      </c>
      <c r="M1170" s="5">
        <v>44</v>
      </c>
      <c r="O1170" s="8">
        <v>322</v>
      </c>
      <c r="P1170" s="8">
        <v>164</v>
      </c>
      <c r="Q1170" s="7">
        <v>1792</v>
      </c>
      <c r="R1170" s="7">
        <v>7</v>
      </c>
      <c r="S1170" s="7">
        <v>27</v>
      </c>
      <c r="U1170" s="31" t="s">
        <v>71</v>
      </c>
      <c r="V1170" s="31" t="s">
        <v>950</v>
      </c>
      <c r="W1170" s="32" t="s">
        <v>24</v>
      </c>
      <c r="X1170" s="32" t="s">
        <v>1384</v>
      </c>
      <c r="Z1170" s="43">
        <v>40</v>
      </c>
      <c r="AA1170" s="43">
        <v>22</v>
      </c>
      <c r="AC1170">
        <v>354</v>
      </c>
      <c r="AD1170">
        <v>180</v>
      </c>
      <c r="AE1170" s="12">
        <v>1792</v>
      </c>
      <c r="AF1170" s="12">
        <v>7</v>
      </c>
      <c r="AG1170" s="12">
        <v>27</v>
      </c>
      <c r="AH1170" s="12">
        <v>248</v>
      </c>
      <c r="AI1170"/>
      <c r="AJ1170" t="s">
        <v>71</v>
      </c>
      <c r="AK1170" t="s">
        <v>950</v>
      </c>
      <c r="AL1170" s="32" t="s">
        <v>24</v>
      </c>
      <c r="AM1170" s="32" t="s">
        <v>1384</v>
      </c>
      <c r="AN1170" s="32"/>
      <c r="AO1170" s="40">
        <v>51</v>
      </c>
      <c r="AP1170" s="6">
        <v>82</v>
      </c>
      <c r="AR1170" s="6">
        <f t="shared" si="76"/>
        <v>172.48</v>
      </c>
      <c r="AS1170" s="6">
        <f t="shared" si="77"/>
        <v>-3.782222222222233</v>
      </c>
      <c r="AT1170" s="6">
        <f t="shared" si="78"/>
        <v>-2.1111111111111165</v>
      </c>
      <c r="AU1170" s="6">
        <f t="shared" si="79"/>
        <v>5.6733333333333249</v>
      </c>
    </row>
    <row r="1171" spans="1:47" x14ac:dyDescent="0.35">
      <c r="A1171">
        <v>385</v>
      </c>
      <c r="B1171">
        <v>196</v>
      </c>
      <c r="C1171" s="12">
        <v>1792</v>
      </c>
      <c r="D1171" s="12">
        <v>7</v>
      </c>
      <c r="E1171" s="12">
        <v>27</v>
      </c>
      <c r="F1171"/>
      <c r="G1171" t="s">
        <v>47</v>
      </c>
      <c r="H1171" t="s">
        <v>84</v>
      </c>
      <c r="I1171" t="s">
        <v>358</v>
      </c>
      <c r="J1171" s="32" t="s">
        <v>1384</v>
      </c>
      <c r="K1171"/>
      <c r="L1171" s="5">
        <v>144</v>
      </c>
      <c r="M1171" s="5">
        <v>89</v>
      </c>
      <c r="O1171" s="8">
        <v>228</v>
      </c>
      <c r="P1171" s="8">
        <v>116</v>
      </c>
      <c r="Q1171" s="7">
        <v>1792</v>
      </c>
      <c r="R1171" s="7">
        <v>7</v>
      </c>
      <c r="S1171" s="7">
        <v>27</v>
      </c>
      <c r="U1171" s="31" t="s">
        <v>47</v>
      </c>
      <c r="V1171" s="31" t="s">
        <v>84</v>
      </c>
      <c r="W1171" s="32" t="s">
        <v>24</v>
      </c>
      <c r="X1171" s="32" t="s">
        <v>1384</v>
      </c>
      <c r="Z1171" s="43">
        <v>72</v>
      </c>
      <c r="AA1171" s="43">
        <v>44</v>
      </c>
      <c r="AC1171">
        <v>354</v>
      </c>
      <c r="AD1171">
        <v>180</v>
      </c>
      <c r="AE1171" s="12">
        <v>1792</v>
      </c>
      <c r="AF1171" s="12">
        <v>7</v>
      </c>
      <c r="AG1171" s="12">
        <v>27</v>
      </c>
      <c r="AH1171" s="12">
        <v>248</v>
      </c>
      <c r="AI1171"/>
      <c r="AJ1171" t="s">
        <v>47</v>
      </c>
      <c r="AK1171" t="s">
        <v>84</v>
      </c>
      <c r="AL1171" s="32" t="s">
        <v>24</v>
      </c>
      <c r="AM1171" s="32" t="s">
        <v>1384</v>
      </c>
      <c r="AN1171" s="32"/>
      <c r="AO1171" s="40">
        <v>78</v>
      </c>
      <c r="AP1171" s="6">
        <v>23</v>
      </c>
      <c r="AR1171" s="6">
        <f t="shared" si="76"/>
        <v>295.56</v>
      </c>
      <c r="AS1171" s="6">
        <f t="shared" si="77"/>
        <v>-13.530000000000015</v>
      </c>
      <c r="AT1171" s="6">
        <f t="shared" si="78"/>
        <v>-7.2100000000000071</v>
      </c>
      <c r="AU1171" s="6">
        <f t="shared" si="79"/>
        <v>20.289999999999996</v>
      </c>
    </row>
    <row r="1172" spans="1:47" x14ac:dyDescent="0.35">
      <c r="A1172">
        <v>386</v>
      </c>
      <c r="B1172">
        <v>196</v>
      </c>
      <c r="C1172" s="12">
        <v>1792</v>
      </c>
      <c r="D1172" s="12">
        <v>7</v>
      </c>
      <c r="E1172" s="12">
        <v>27</v>
      </c>
      <c r="F1172"/>
      <c r="G1172" t="s">
        <v>99</v>
      </c>
      <c r="H1172" t="s">
        <v>957</v>
      </c>
      <c r="I1172" t="s">
        <v>676</v>
      </c>
      <c r="J1172" t="s">
        <v>1384</v>
      </c>
      <c r="K1172"/>
      <c r="L1172" s="5">
        <v>120</v>
      </c>
      <c r="M1172" s="5">
        <v>89</v>
      </c>
      <c r="O1172" s="8">
        <v>322</v>
      </c>
      <c r="P1172" s="8">
        <v>164</v>
      </c>
      <c r="Q1172" s="7">
        <v>1792</v>
      </c>
      <c r="R1172" s="7">
        <v>7</v>
      </c>
      <c r="S1172" s="7">
        <v>27</v>
      </c>
      <c r="U1172" s="31" t="s">
        <v>99</v>
      </c>
      <c r="V1172" s="31" t="s">
        <v>957</v>
      </c>
      <c r="W1172" s="32" t="s">
        <v>543</v>
      </c>
      <c r="X1172" t="s">
        <v>1384</v>
      </c>
      <c r="Z1172" s="43">
        <v>60</v>
      </c>
      <c r="AA1172" s="43">
        <v>44</v>
      </c>
      <c r="AC1172">
        <v>354</v>
      </c>
      <c r="AD1172">
        <v>180</v>
      </c>
      <c r="AE1172" s="12">
        <v>1792</v>
      </c>
      <c r="AF1172" s="12">
        <v>7</v>
      </c>
      <c r="AG1172" s="12">
        <v>27</v>
      </c>
      <c r="AH1172" s="12">
        <v>246</v>
      </c>
      <c r="AI1172"/>
      <c r="AJ1172" t="s">
        <v>99</v>
      </c>
      <c r="AK1172" t="s">
        <v>957</v>
      </c>
      <c r="AL1172" s="32" t="s">
        <v>543</v>
      </c>
      <c r="AM1172" t="s">
        <v>1384</v>
      </c>
      <c r="AN1172" s="32"/>
      <c r="AO1172" s="40">
        <v>79</v>
      </c>
      <c r="AP1172" s="6">
        <v>80</v>
      </c>
      <c r="AR1172" s="6">
        <f t="shared" si="76"/>
        <v>261.13</v>
      </c>
      <c r="AS1172" s="6">
        <f t="shared" si="77"/>
        <v>-4.8322222222222271</v>
      </c>
      <c r="AT1172" s="6">
        <f t="shared" si="78"/>
        <v>-2.8611111111111138</v>
      </c>
      <c r="AU1172" s="6">
        <f t="shared" si="79"/>
        <v>7.2433333333333225</v>
      </c>
    </row>
    <row r="1173" spans="1:47" x14ac:dyDescent="0.35">
      <c r="A1173"/>
      <c r="B1173"/>
      <c r="C1173" s="12"/>
      <c r="D1173" s="12"/>
      <c r="E1173" s="12"/>
      <c r="F1173"/>
      <c r="G1173"/>
      <c r="H1173"/>
      <c r="I1173"/>
      <c r="J1173" s="32"/>
      <c r="K1173"/>
      <c r="L1173" s="5"/>
      <c r="M1173" s="5"/>
      <c r="AC1173">
        <v>355</v>
      </c>
      <c r="AD1173">
        <v>181</v>
      </c>
      <c r="AE1173" s="12">
        <v>1792</v>
      </c>
      <c r="AF1173" s="12">
        <v>7</v>
      </c>
      <c r="AG1173" s="12">
        <v>30</v>
      </c>
      <c r="AH1173" s="12">
        <v>254</v>
      </c>
      <c r="AI1173"/>
      <c r="AJ1173" t="s">
        <v>39</v>
      </c>
      <c r="AK1173" t="s">
        <v>46</v>
      </c>
      <c r="AL1173" s="32"/>
      <c r="AM1173" s="32"/>
      <c r="AN1173" s="32"/>
      <c r="AO1173" s="40">
        <v>244</v>
      </c>
      <c r="AP1173" s="6">
        <v>90</v>
      </c>
      <c r="AR1173" s="6">
        <f t="shared" si="76"/>
        <v>244.9</v>
      </c>
      <c r="AS1173" s="6">
        <f t="shared" si="77"/>
        <v>108.84444444444443</v>
      </c>
      <c r="AT1173" s="6">
        <f t="shared" si="78"/>
        <v>54.422222222222217</v>
      </c>
      <c r="AU1173" s="6">
        <f t="shared" si="79"/>
        <v>-163.26666666666668</v>
      </c>
    </row>
    <row r="1174" spans="1:47" x14ac:dyDescent="0.35">
      <c r="A1174">
        <v>386</v>
      </c>
      <c r="B1174">
        <v>196</v>
      </c>
      <c r="C1174" s="12">
        <v>1792</v>
      </c>
      <c r="D1174" s="12">
        <v>7</v>
      </c>
      <c r="E1174" s="12">
        <v>30</v>
      </c>
      <c r="F1174"/>
      <c r="G1174" t="s">
        <v>951</v>
      </c>
      <c r="H1174"/>
      <c r="I1174"/>
      <c r="J1174" s="32"/>
      <c r="K1174"/>
      <c r="L1174" s="5">
        <v>12</v>
      </c>
      <c r="M1174" s="5">
        <v>58</v>
      </c>
      <c r="O1174" s="8">
        <v>323</v>
      </c>
      <c r="P1174" s="8">
        <v>164</v>
      </c>
      <c r="Q1174" s="7">
        <v>1792</v>
      </c>
      <c r="R1174" s="7">
        <v>7</v>
      </c>
      <c r="S1174" s="7">
        <v>30</v>
      </c>
      <c r="U1174" s="31" t="s">
        <v>951</v>
      </c>
      <c r="Z1174" s="43">
        <v>6</v>
      </c>
      <c r="AA1174" s="43">
        <v>29</v>
      </c>
      <c r="AC1174">
        <v>354</v>
      </c>
      <c r="AD1174">
        <v>180</v>
      </c>
      <c r="AE1174" s="12">
        <v>1792</v>
      </c>
      <c r="AF1174" s="12">
        <v>7</v>
      </c>
      <c r="AG1174" s="12">
        <v>30</v>
      </c>
      <c r="AH1174" s="12">
        <v>252</v>
      </c>
      <c r="AI1174"/>
      <c r="AJ1174" t="s">
        <v>1339</v>
      </c>
      <c r="AK1174"/>
      <c r="AL1174" s="32"/>
      <c r="AM1174" s="32"/>
      <c r="AN1174" s="32"/>
      <c r="AO1174" s="40">
        <v>491</v>
      </c>
      <c r="AP1174" s="6">
        <v>65</v>
      </c>
      <c r="AR1174" s="6">
        <f t="shared" si="76"/>
        <v>510.52</v>
      </c>
      <c r="AS1174" s="6">
        <f t="shared" si="77"/>
        <v>214.31777777777774</v>
      </c>
      <c r="AT1174" s="6">
        <f t="shared" si="78"/>
        <v>106.86888888888888</v>
      </c>
      <c r="AU1174" s="6">
        <f t="shared" si="79"/>
        <v>-321.47666666666669</v>
      </c>
    </row>
    <row r="1175" spans="1:47" x14ac:dyDescent="0.35">
      <c r="A1175">
        <v>386</v>
      </c>
      <c r="B1175">
        <v>196</v>
      </c>
      <c r="C1175" s="12">
        <v>1792</v>
      </c>
      <c r="D1175" s="12">
        <v>7</v>
      </c>
      <c r="E1175" s="12">
        <v>30</v>
      </c>
      <c r="F1175"/>
      <c r="G1175" t="s">
        <v>951</v>
      </c>
      <c r="H1175"/>
      <c r="I1175"/>
      <c r="J1175" s="32"/>
      <c r="K1175"/>
      <c r="L1175" s="5">
        <v>555</v>
      </c>
      <c r="M1175" s="5">
        <v>37</v>
      </c>
      <c r="O1175" s="8">
        <v>261</v>
      </c>
      <c r="P1175" s="8">
        <v>165</v>
      </c>
      <c r="Q1175" s="7">
        <v>1792</v>
      </c>
      <c r="R1175" s="7">
        <v>7</v>
      </c>
      <c r="S1175" s="7">
        <v>30</v>
      </c>
      <c r="U1175" s="31" t="s">
        <v>951</v>
      </c>
      <c r="Z1175" s="43">
        <v>277</v>
      </c>
      <c r="AA1175" s="43">
        <v>68</v>
      </c>
      <c r="AC1175">
        <v>354</v>
      </c>
      <c r="AD1175">
        <v>180</v>
      </c>
      <c r="AE1175" s="12">
        <v>1792</v>
      </c>
      <c r="AF1175" s="12">
        <v>7</v>
      </c>
      <c r="AG1175" s="12">
        <v>30</v>
      </c>
      <c r="AH1175" s="12">
        <v>252</v>
      </c>
      <c r="AI1175"/>
      <c r="AJ1175" t="s">
        <v>1339</v>
      </c>
      <c r="AK1175"/>
      <c r="AL1175" s="32"/>
      <c r="AM1175" s="32"/>
      <c r="AN1175" s="32"/>
      <c r="AO1175" s="40">
        <v>12</v>
      </c>
      <c r="AP1175" s="6">
        <v>20</v>
      </c>
      <c r="AR1175" s="6">
        <f t="shared" si="76"/>
        <v>845.25</v>
      </c>
      <c r="AS1175" s="6">
        <f t="shared" si="77"/>
        <v>-179.70333333333338</v>
      </c>
      <c r="AT1175" s="6">
        <f t="shared" si="78"/>
        <v>-89.53666666666669</v>
      </c>
      <c r="AU1175" s="6">
        <f t="shared" si="79"/>
        <v>269.55</v>
      </c>
    </row>
    <row r="1176" spans="1:47" x14ac:dyDescent="0.35">
      <c r="A1176">
        <v>386</v>
      </c>
      <c r="B1176">
        <v>196</v>
      </c>
      <c r="C1176" s="12">
        <v>1792</v>
      </c>
      <c r="D1176" s="12">
        <v>7</v>
      </c>
      <c r="E1176" s="12">
        <v>30</v>
      </c>
      <c r="F1176"/>
      <c r="G1176" t="s">
        <v>951</v>
      </c>
      <c r="H1176"/>
      <c r="I1176"/>
      <c r="J1176" s="32"/>
      <c r="K1176"/>
      <c r="L1176" s="5">
        <v>656</v>
      </c>
      <c r="M1176" s="5">
        <v>68</v>
      </c>
      <c r="O1176" s="8">
        <v>322</v>
      </c>
      <c r="P1176" s="8">
        <v>134</v>
      </c>
      <c r="Q1176" s="7">
        <v>1792</v>
      </c>
      <c r="R1176" s="7">
        <v>7</v>
      </c>
      <c r="S1176" s="7">
        <v>30</v>
      </c>
      <c r="U1176" s="31" t="s">
        <v>951</v>
      </c>
      <c r="Z1176" s="43">
        <v>328</v>
      </c>
      <c r="AA1176" s="43">
        <v>34</v>
      </c>
      <c r="AC1176">
        <v>355</v>
      </c>
      <c r="AD1176">
        <v>181</v>
      </c>
      <c r="AE1176" s="12">
        <v>1792</v>
      </c>
      <c r="AF1176" s="12">
        <v>7</v>
      </c>
      <c r="AG1176" s="12">
        <v>30</v>
      </c>
      <c r="AH1176" s="12">
        <v>254</v>
      </c>
      <c r="AI1176"/>
      <c r="AJ1176" t="s">
        <v>951</v>
      </c>
      <c r="AK1176"/>
      <c r="AL1176" s="32"/>
      <c r="AM1176" s="32"/>
      <c r="AN1176" s="32"/>
      <c r="AO1176" s="40">
        <v>523</v>
      </c>
      <c r="AP1176" s="6">
        <v>42</v>
      </c>
      <c r="AR1176" s="6">
        <f t="shared" si="76"/>
        <v>1508.44</v>
      </c>
      <c r="AS1176" s="6">
        <f t="shared" si="77"/>
        <v>13.737777777777815</v>
      </c>
      <c r="AT1176" s="6">
        <f t="shared" si="78"/>
        <v>6.5288888888889076</v>
      </c>
      <c r="AU1176" s="6">
        <f t="shared" si="79"/>
        <v>-20.606666666666669</v>
      </c>
    </row>
    <row r="1177" spans="1:47" x14ac:dyDescent="0.35">
      <c r="A1177"/>
      <c r="B1177"/>
      <c r="C1177" s="12"/>
      <c r="D1177" s="12"/>
      <c r="E1177" s="12"/>
      <c r="F1177"/>
      <c r="G1177"/>
      <c r="H1177"/>
      <c r="I1177"/>
      <c r="J1177" s="32"/>
      <c r="K1177"/>
      <c r="L1177" s="5"/>
      <c r="M1177" s="5"/>
      <c r="AC1177">
        <v>355</v>
      </c>
      <c r="AD1177">
        <v>181</v>
      </c>
      <c r="AE1177" s="12">
        <v>1792</v>
      </c>
      <c r="AF1177" s="12">
        <v>7</v>
      </c>
      <c r="AG1177" s="12">
        <v>30</v>
      </c>
      <c r="AH1177" s="12">
        <v>254</v>
      </c>
      <c r="AI1177"/>
      <c r="AJ1177" t="s">
        <v>1332</v>
      </c>
      <c r="AK1177"/>
      <c r="AL1177" s="32"/>
      <c r="AM1177" s="32"/>
      <c r="AN1177" s="32"/>
      <c r="AO1177" s="40">
        <v>5630</v>
      </c>
      <c r="AR1177" s="6">
        <f t="shared" si="76"/>
        <v>5630</v>
      </c>
      <c r="AS1177" s="6">
        <f t="shared" si="77"/>
        <v>2502.2222222222222</v>
      </c>
      <c r="AT1177" s="6">
        <f t="shared" si="78"/>
        <v>1251.1111111111111</v>
      </c>
      <c r="AU1177" s="6">
        <f t="shared" si="79"/>
        <v>-3753.3333333333335</v>
      </c>
    </row>
    <row r="1178" spans="1:47" x14ac:dyDescent="0.35">
      <c r="A1178"/>
      <c r="B1178"/>
      <c r="C1178" s="12"/>
      <c r="D1178" s="12"/>
      <c r="E1178" s="12"/>
      <c r="F1178"/>
      <c r="G1178"/>
      <c r="H1178"/>
      <c r="I1178"/>
      <c r="J1178" s="32"/>
      <c r="K1178"/>
      <c r="L1178" s="5"/>
      <c r="M1178" s="5"/>
      <c r="AC1178">
        <v>355</v>
      </c>
      <c r="AD1178">
        <v>181</v>
      </c>
      <c r="AE1178" s="12">
        <v>1792</v>
      </c>
      <c r="AF1178" s="12">
        <v>7</v>
      </c>
      <c r="AG1178" s="12">
        <v>31</v>
      </c>
      <c r="AH1178" s="12">
        <v>256</v>
      </c>
      <c r="AI1178"/>
      <c r="AJ1178" t="s">
        <v>351</v>
      </c>
      <c r="AK1178" t="s">
        <v>352</v>
      </c>
      <c r="AL1178" s="32"/>
      <c r="AM1178" s="32"/>
      <c r="AN1178" s="32"/>
      <c r="AO1178" s="40">
        <v>7</v>
      </c>
      <c r="AP1178" s="6">
        <v>95</v>
      </c>
      <c r="AR1178" s="6">
        <f t="shared" si="76"/>
        <v>7.95</v>
      </c>
      <c r="AS1178" s="6">
        <f t="shared" si="77"/>
        <v>3.5333333333333332</v>
      </c>
      <c r="AT1178" s="6">
        <f t="shared" si="78"/>
        <v>1.7666666666666666</v>
      </c>
      <c r="AU1178" s="6">
        <f t="shared" si="79"/>
        <v>-5.3</v>
      </c>
    </row>
    <row r="1179" spans="1:47" x14ac:dyDescent="0.35">
      <c r="A1179">
        <v>393</v>
      </c>
      <c r="B1179">
        <v>201</v>
      </c>
      <c r="C1179" s="12">
        <v>1792</v>
      </c>
      <c r="D1179" s="12">
        <v>8</v>
      </c>
      <c r="E1179" s="12">
        <v>2</v>
      </c>
      <c r="F1179"/>
      <c r="G1179" t="s">
        <v>71</v>
      </c>
      <c r="H1179" t="s">
        <v>950</v>
      </c>
      <c r="I1179" t="s">
        <v>24</v>
      </c>
      <c r="J1179" s="32" t="s">
        <v>1384</v>
      </c>
      <c r="K1179"/>
      <c r="L1179" s="5">
        <v>176</v>
      </c>
      <c r="M1179" s="5">
        <v>52</v>
      </c>
      <c r="O1179" s="8">
        <v>323</v>
      </c>
      <c r="P1179" s="8">
        <v>164</v>
      </c>
      <c r="Q1179" s="7">
        <v>1792</v>
      </c>
      <c r="R1179" s="7">
        <v>8</v>
      </c>
      <c r="S1179" s="7">
        <v>2</v>
      </c>
      <c r="U1179" s="31" t="s">
        <v>71</v>
      </c>
      <c r="V1179" s="31" t="s">
        <v>950</v>
      </c>
      <c r="W1179" s="32" t="s">
        <v>24</v>
      </c>
      <c r="X1179" s="32" t="s">
        <v>1384</v>
      </c>
      <c r="Z1179" s="43">
        <v>88</v>
      </c>
      <c r="AA1179" s="43">
        <v>26</v>
      </c>
      <c r="AC1179">
        <v>355</v>
      </c>
      <c r="AD1179">
        <v>181</v>
      </c>
      <c r="AE1179" s="12">
        <v>1792</v>
      </c>
      <c r="AF1179" s="12">
        <v>8</v>
      </c>
      <c r="AG1179" s="12">
        <v>2</v>
      </c>
      <c r="AH1179" s="12">
        <v>259</v>
      </c>
      <c r="AI1179"/>
      <c r="AJ1179" t="s">
        <v>71</v>
      </c>
      <c r="AK1179" t="s">
        <v>950</v>
      </c>
      <c r="AL1179" s="32" t="s">
        <v>24</v>
      </c>
      <c r="AM1179" s="32" t="s">
        <v>1384</v>
      </c>
      <c r="AN1179" s="32"/>
      <c r="AO1179" s="40">
        <v>126</v>
      </c>
      <c r="AP1179" s="6">
        <v>31</v>
      </c>
      <c r="AR1179" s="6">
        <f t="shared" si="76"/>
        <v>391.09</v>
      </c>
      <c r="AS1179" s="6">
        <f t="shared" si="77"/>
        <v>-2.7022222222222365</v>
      </c>
      <c r="AT1179" s="6">
        <f t="shared" si="78"/>
        <v>-1.6111111111111183</v>
      </c>
      <c r="AU1179" s="6">
        <f t="shared" si="79"/>
        <v>4.0533333333333159</v>
      </c>
    </row>
    <row r="1180" spans="1:47" x14ac:dyDescent="0.35">
      <c r="A1180">
        <v>386</v>
      </c>
      <c r="B1180">
        <v>196</v>
      </c>
      <c r="C1180" s="12">
        <v>1792</v>
      </c>
      <c r="D1180" s="12">
        <v>8</v>
      </c>
      <c r="E1180" s="12">
        <v>2</v>
      </c>
      <c r="F1180"/>
      <c r="G1180" t="s">
        <v>47</v>
      </c>
      <c r="H1180" t="s">
        <v>963</v>
      </c>
      <c r="I1180" t="s">
        <v>24</v>
      </c>
      <c r="J1180" s="32" t="s">
        <v>1384</v>
      </c>
      <c r="K1180"/>
      <c r="L1180" s="5">
        <v>72</v>
      </c>
      <c r="M1180" s="5">
        <v>65</v>
      </c>
      <c r="O1180" s="8">
        <v>149</v>
      </c>
      <c r="P1180" s="8">
        <v>169</v>
      </c>
      <c r="Q1180" s="7">
        <v>1792</v>
      </c>
      <c r="R1180" s="7">
        <v>8</v>
      </c>
      <c r="S1180" s="7">
        <v>29</v>
      </c>
      <c r="U1180" s="31" t="s">
        <v>47</v>
      </c>
      <c r="V1180" s="31" t="s">
        <v>963</v>
      </c>
      <c r="W1180" s="32" t="s">
        <v>24</v>
      </c>
      <c r="X1180" s="32" t="s">
        <v>1384</v>
      </c>
      <c r="Z1180" s="43">
        <v>36</v>
      </c>
      <c r="AA1180" s="43">
        <v>33</v>
      </c>
      <c r="AC1180"/>
      <c r="AD1180"/>
      <c r="AE1180" s="12"/>
      <c r="AF1180" s="12"/>
      <c r="AG1180" s="12"/>
      <c r="AH1180" s="12"/>
      <c r="AI1180"/>
      <c r="AJ1180"/>
      <c r="AK1180"/>
      <c r="AL1180" s="32"/>
      <c r="AM1180" s="32"/>
      <c r="AN1180" s="32"/>
      <c r="AO1180" s="40"/>
      <c r="AR1180" s="6">
        <f t="shared" si="76"/>
        <v>108.98</v>
      </c>
      <c r="AS1180" s="6">
        <f t="shared" si="77"/>
        <v>-24.214444444444446</v>
      </c>
      <c r="AT1180" s="6">
        <f t="shared" si="78"/>
        <v>-12.432222222222224</v>
      </c>
      <c r="AU1180" s="6">
        <f t="shared" si="79"/>
        <v>36.326666666666668</v>
      </c>
    </row>
    <row r="1181" spans="1:47" x14ac:dyDescent="0.35">
      <c r="A1181">
        <v>389</v>
      </c>
      <c r="B1181">
        <v>199</v>
      </c>
      <c r="C1181" s="12">
        <v>1792</v>
      </c>
      <c r="D1181" s="12">
        <v>8</v>
      </c>
      <c r="E1181" s="12">
        <v>2</v>
      </c>
      <c r="F1181"/>
      <c r="G1181" t="s">
        <v>39</v>
      </c>
      <c r="H1181" t="s">
        <v>536</v>
      </c>
      <c r="I1181" t="s">
        <v>24</v>
      </c>
      <c r="J1181" s="32" t="s">
        <v>1384</v>
      </c>
      <c r="K1181"/>
      <c r="L1181" s="5"/>
      <c r="M1181" s="5">
        <v>83</v>
      </c>
      <c r="O1181" s="34">
        <v>309</v>
      </c>
      <c r="P1181" s="8">
        <v>165</v>
      </c>
      <c r="Q1181" s="7">
        <v>1792</v>
      </c>
      <c r="R1181" s="7">
        <v>8</v>
      </c>
      <c r="S1181" s="7">
        <v>2</v>
      </c>
      <c r="U1181" s="31" t="s">
        <v>39</v>
      </c>
      <c r="V1181" s="31" t="s">
        <v>536</v>
      </c>
      <c r="W1181" s="32" t="s">
        <v>24</v>
      </c>
      <c r="X1181" s="32" t="s">
        <v>1384</v>
      </c>
      <c r="AA1181" s="43">
        <v>41</v>
      </c>
      <c r="AC1181">
        <v>355</v>
      </c>
      <c r="AD1181">
        <v>181</v>
      </c>
      <c r="AE1181" s="12">
        <v>1792</v>
      </c>
      <c r="AF1181" s="12">
        <v>8</v>
      </c>
      <c r="AG1181" s="12">
        <v>2</v>
      </c>
      <c r="AH1181" s="12">
        <v>259</v>
      </c>
      <c r="AI1181"/>
      <c r="AJ1181" t="s">
        <v>39</v>
      </c>
      <c r="AK1181" t="s">
        <v>536</v>
      </c>
      <c r="AL1181" s="32" t="s">
        <v>24</v>
      </c>
      <c r="AM1181" s="32" t="s">
        <v>1384</v>
      </c>
      <c r="AN1181" s="32"/>
      <c r="AO1181" s="40">
        <v>0</v>
      </c>
      <c r="AP1181" s="6">
        <v>64</v>
      </c>
      <c r="AR1181" s="6">
        <f t="shared" si="76"/>
        <v>1.88</v>
      </c>
      <c r="AS1181" s="6">
        <f t="shared" si="77"/>
        <v>5.5555555555555358E-3</v>
      </c>
      <c r="AT1181" s="6">
        <f t="shared" si="78"/>
        <v>-0.41222222222222221</v>
      </c>
      <c r="AU1181" s="6">
        <f t="shared" si="79"/>
        <v>-1.3333333333333419E-2</v>
      </c>
    </row>
    <row r="1182" spans="1:47" x14ac:dyDescent="0.35">
      <c r="A1182">
        <v>389</v>
      </c>
      <c r="B1182">
        <v>199</v>
      </c>
      <c r="C1182" s="12">
        <v>1792</v>
      </c>
      <c r="D1182" s="12">
        <v>8</v>
      </c>
      <c r="E1182" s="12">
        <v>3</v>
      </c>
      <c r="F1182"/>
      <c r="G1182" t="s">
        <v>55</v>
      </c>
      <c r="H1182" t="s">
        <v>958</v>
      </c>
      <c r="I1182" t="s">
        <v>24</v>
      </c>
      <c r="J1182" s="32" t="s">
        <v>1384</v>
      </c>
      <c r="K1182"/>
      <c r="L1182" s="5">
        <v>110</v>
      </c>
      <c r="M1182" s="5">
        <v>67</v>
      </c>
      <c r="O1182" s="8">
        <v>231</v>
      </c>
      <c r="P1182" s="34">
        <v>161</v>
      </c>
      <c r="Q1182" s="7">
        <v>1792</v>
      </c>
      <c r="R1182" s="7">
        <v>8</v>
      </c>
      <c r="S1182" s="7">
        <v>3</v>
      </c>
      <c r="U1182" s="31" t="s">
        <v>55</v>
      </c>
      <c r="V1182" s="31" t="s">
        <v>958</v>
      </c>
      <c r="W1182" s="32" t="s">
        <v>24</v>
      </c>
      <c r="X1182" s="32" t="s">
        <v>1384</v>
      </c>
      <c r="Z1182" s="43">
        <v>55</v>
      </c>
      <c r="AA1182" s="43">
        <v>33</v>
      </c>
      <c r="AC1182">
        <v>355</v>
      </c>
      <c r="AD1182">
        <v>181</v>
      </c>
      <c r="AE1182" s="12">
        <v>1792</v>
      </c>
      <c r="AF1182" s="12">
        <v>8</v>
      </c>
      <c r="AG1182" s="12">
        <v>3</v>
      </c>
      <c r="AH1182" s="12">
        <v>260</v>
      </c>
      <c r="AI1182"/>
      <c r="AJ1182" t="s">
        <v>55</v>
      </c>
      <c r="AK1182" t="s">
        <v>958</v>
      </c>
      <c r="AL1182" s="32" t="s">
        <v>24</v>
      </c>
      <c r="AM1182" s="32" t="s">
        <v>1384</v>
      </c>
      <c r="AN1182" s="32"/>
      <c r="AO1182" s="40">
        <v>112</v>
      </c>
      <c r="AP1182" s="6">
        <v>81</v>
      </c>
      <c r="AR1182" s="6">
        <f t="shared" si="76"/>
        <v>278.81</v>
      </c>
      <c r="AS1182" s="6">
        <f t="shared" si="77"/>
        <v>13.245555555555557</v>
      </c>
      <c r="AT1182" s="6">
        <f t="shared" si="78"/>
        <v>6.2877777777777784</v>
      </c>
      <c r="AU1182" s="6">
        <f t="shared" si="79"/>
        <v>-19.873333333333331</v>
      </c>
    </row>
    <row r="1183" spans="1:47" x14ac:dyDescent="0.35">
      <c r="A1183">
        <v>389</v>
      </c>
      <c r="B1183">
        <v>199</v>
      </c>
      <c r="C1183" s="12">
        <v>1792</v>
      </c>
      <c r="D1183" s="12">
        <v>8</v>
      </c>
      <c r="E1183" s="12">
        <v>6</v>
      </c>
      <c r="F1183" t="s">
        <v>388</v>
      </c>
      <c r="G1183" t="s">
        <v>55</v>
      </c>
      <c r="H1183" t="s">
        <v>194</v>
      </c>
      <c r="I1183" t="s">
        <v>24</v>
      </c>
      <c r="J1183" s="32" t="s">
        <v>1384</v>
      </c>
      <c r="K1183"/>
      <c r="L1183" s="5">
        <v>56</v>
      </c>
      <c r="M1183" s="5">
        <v>67</v>
      </c>
      <c r="O1183" s="8">
        <v>322</v>
      </c>
      <c r="P1183" s="34">
        <v>158</v>
      </c>
      <c r="Q1183" s="7">
        <v>1792</v>
      </c>
      <c r="R1183" s="7">
        <v>8</v>
      </c>
      <c r="S1183" s="7">
        <v>6</v>
      </c>
      <c r="T1183" s="7" t="s">
        <v>388</v>
      </c>
      <c r="U1183" s="31" t="s">
        <v>55</v>
      </c>
      <c r="V1183" s="31" t="s">
        <v>194</v>
      </c>
      <c r="W1183" s="32" t="s">
        <v>358</v>
      </c>
      <c r="X1183" s="32" t="s">
        <v>1384</v>
      </c>
      <c r="Z1183" s="43">
        <v>28</v>
      </c>
      <c r="AA1183" s="43">
        <v>33</v>
      </c>
      <c r="AC1183">
        <v>355</v>
      </c>
      <c r="AD1183">
        <v>181</v>
      </c>
      <c r="AE1183" s="12">
        <v>1792</v>
      </c>
      <c r="AF1183" s="12">
        <v>8</v>
      </c>
      <c r="AG1183" s="12">
        <v>6</v>
      </c>
      <c r="AH1183" s="12">
        <v>262</v>
      </c>
      <c r="AI1183" t="s">
        <v>388</v>
      </c>
      <c r="AJ1183" t="s">
        <v>55</v>
      </c>
      <c r="AK1183" t="s">
        <v>194</v>
      </c>
      <c r="AL1183" s="32" t="s">
        <v>358</v>
      </c>
      <c r="AM1183" s="32" t="s">
        <v>1384</v>
      </c>
      <c r="AN1183" s="32"/>
      <c r="AO1183" s="40">
        <v>55</v>
      </c>
      <c r="AP1183" s="6">
        <v>44</v>
      </c>
      <c r="AR1183" s="6">
        <f t="shared" si="76"/>
        <v>140.44</v>
      </c>
      <c r="AS1183" s="6">
        <f t="shared" si="77"/>
        <v>5.7477777777777721</v>
      </c>
      <c r="AT1183" s="6">
        <f t="shared" si="78"/>
        <v>2.5388888888888861</v>
      </c>
      <c r="AU1183" s="6">
        <f t="shared" si="79"/>
        <v>-8.6266666666666669</v>
      </c>
    </row>
    <row r="1184" spans="1:47" x14ac:dyDescent="0.35">
      <c r="A1184">
        <v>17</v>
      </c>
      <c r="B1184">
        <v>11</v>
      </c>
      <c r="C1184" s="12">
        <v>1792</v>
      </c>
      <c r="D1184" s="12">
        <v>8</v>
      </c>
      <c r="E1184" s="12">
        <v>6</v>
      </c>
      <c r="F1184"/>
      <c r="G1184" t="s">
        <v>39</v>
      </c>
      <c r="H1184" t="s">
        <v>46</v>
      </c>
      <c r="I1184" t="s">
        <v>24</v>
      </c>
      <c r="J1184" s="32" t="s">
        <v>1384</v>
      </c>
      <c r="K1184"/>
      <c r="L1184" s="5">
        <v>124</v>
      </c>
      <c r="M1184" s="5">
        <v>9</v>
      </c>
      <c r="O1184" s="8">
        <v>323</v>
      </c>
      <c r="P1184" s="8">
        <v>164</v>
      </c>
      <c r="Q1184" s="7">
        <v>1792</v>
      </c>
      <c r="R1184" s="7">
        <v>8</v>
      </c>
      <c r="S1184" s="7">
        <v>6</v>
      </c>
      <c r="U1184" s="31" t="s">
        <v>39</v>
      </c>
      <c r="V1184" s="31" t="s">
        <v>46</v>
      </c>
      <c r="W1184" s="32" t="s">
        <v>24</v>
      </c>
      <c r="X1184" s="32" t="s">
        <v>1384</v>
      </c>
      <c r="Z1184" s="43">
        <v>62</v>
      </c>
      <c r="AA1184" s="43">
        <v>4</v>
      </c>
      <c r="AC1184">
        <v>355</v>
      </c>
      <c r="AD1184">
        <v>181</v>
      </c>
      <c r="AE1184" s="12">
        <v>1792</v>
      </c>
      <c r="AF1184" s="12">
        <v>8</v>
      </c>
      <c r="AG1184" s="12">
        <v>6</v>
      </c>
      <c r="AH1184" s="12">
        <v>262</v>
      </c>
      <c r="AI1184"/>
      <c r="AJ1184" t="s">
        <v>39</v>
      </c>
      <c r="AK1184" t="s">
        <v>46</v>
      </c>
      <c r="AL1184" s="32" t="s">
        <v>24</v>
      </c>
      <c r="AM1184" s="32" t="s">
        <v>1384</v>
      </c>
      <c r="AN1184" s="32"/>
      <c r="AO1184" s="40">
        <v>72</v>
      </c>
      <c r="AP1184" s="6">
        <v>60</v>
      </c>
      <c r="AR1184" s="6">
        <f t="shared" si="76"/>
        <v>258.73</v>
      </c>
      <c r="AS1184" s="6">
        <f t="shared" si="77"/>
        <v>-9.0988888888888901</v>
      </c>
      <c r="AT1184" s="6">
        <f t="shared" si="78"/>
        <v>-4.594444444444445</v>
      </c>
      <c r="AU1184" s="6">
        <f t="shared" si="79"/>
        <v>13.64333333333334</v>
      </c>
    </row>
    <row r="1185" spans="1:47" x14ac:dyDescent="0.35">
      <c r="A1185">
        <v>386</v>
      </c>
      <c r="B1185">
        <v>196</v>
      </c>
      <c r="C1185" s="12">
        <v>1792</v>
      </c>
      <c r="D1185" s="12">
        <v>8</v>
      </c>
      <c r="E1185" s="12">
        <v>10</v>
      </c>
      <c r="F1185"/>
      <c r="G1185" t="s">
        <v>263</v>
      </c>
      <c r="H1185" t="s">
        <v>807</v>
      </c>
      <c r="I1185" s="32"/>
      <c r="J1185" s="32"/>
      <c r="K1185"/>
      <c r="L1185" s="5">
        <v>59</v>
      </c>
      <c r="M1185" s="5">
        <v>7</v>
      </c>
      <c r="O1185" s="8">
        <v>318</v>
      </c>
      <c r="P1185" s="8">
        <v>165</v>
      </c>
      <c r="Q1185" s="7">
        <v>1792</v>
      </c>
      <c r="R1185" s="7">
        <v>8</v>
      </c>
      <c r="S1185" s="7">
        <v>10</v>
      </c>
      <c r="U1185" s="31" t="s">
        <v>263</v>
      </c>
      <c r="V1185" s="31" t="s">
        <v>807</v>
      </c>
      <c r="Z1185" s="43">
        <v>29</v>
      </c>
      <c r="AA1185" s="43">
        <v>53</v>
      </c>
      <c r="AC1185">
        <v>355</v>
      </c>
      <c r="AD1185">
        <v>181</v>
      </c>
      <c r="AE1185" s="12">
        <v>1792</v>
      </c>
      <c r="AF1185" s="12">
        <v>8</v>
      </c>
      <c r="AG1185" s="12">
        <v>10</v>
      </c>
      <c r="AH1185" s="12">
        <v>264</v>
      </c>
      <c r="AI1185"/>
      <c r="AJ1185" t="s">
        <v>263</v>
      </c>
      <c r="AK1185" t="s">
        <v>807</v>
      </c>
      <c r="AL1185" s="32"/>
      <c r="AM1185" s="32"/>
      <c r="AN1185" s="32"/>
      <c r="AO1185" s="40">
        <v>37</v>
      </c>
      <c r="AP1185" s="6">
        <v>45</v>
      </c>
      <c r="AR1185" s="6">
        <f t="shared" si="76"/>
        <v>126.05</v>
      </c>
      <c r="AS1185" s="6">
        <f t="shared" si="77"/>
        <v>-3.0477777777777812</v>
      </c>
      <c r="AT1185" s="6">
        <f t="shared" si="78"/>
        <v>-1.0588888888888908</v>
      </c>
      <c r="AU1185" s="6">
        <f t="shared" si="79"/>
        <v>4.5666666666666655</v>
      </c>
    </row>
    <row r="1186" spans="1:47" x14ac:dyDescent="0.35">
      <c r="A1186">
        <v>389</v>
      </c>
      <c r="B1186">
        <v>199</v>
      </c>
      <c r="C1186" s="12">
        <v>1792</v>
      </c>
      <c r="D1186" s="12">
        <v>8</v>
      </c>
      <c r="E1186" s="12">
        <v>11</v>
      </c>
      <c r="F1186"/>
      <c r="G1186" t="s">
        <v>71</v>
      </c>
      <c r="H1186" t="s">
        <v>950</v>
      </c>
      <c r="I1186" t="s">
        <v>24</v>
      </c>
      <c r="J1186" s="32" t="s">
        <v>1384</v>
      </c>
      <c r="K1186"/>
      <c r="L1186" s="5">
        <v>86</v>
      </c>
      <c r="M1186" s="5">
        <v>69</v>
      </c>
      <c r="O1186" s="8">
        <v>324</v>
      </c>
      <c r="P1186" s="8">
        <v>162</v>
      </c>
      <c r="Q1186" s="7">
        <v>1792</v>
      </c>
      <c r="R1186" s="7">
        <v>8</v>
      </c>
      <c r="S1186" s="7">
        <v>11</v>
      </c>
      <c r="U1186" s="31" t="s">
        <v>71</v>
      </c>
      <c r="V1186" s="31" t="s">
        <v>950</v>
      </c>
      <c r="W1186" s="32" t="s">
        <v>24</v>
      </c>
      <c r="X1186" s="32" t="s">
        <v>1384</v>
      </c>
      <c r="Z1186" s="43">
        <v>43</v>
      </c>
      <c r="AA1186" s="43">
        <v>34</v>
      </c>
      <c r="AC1186">
        <v>355</v>
      </c>
      <c r="AD1186">
        <v>181</v>
      </c>
      <c r="AE1186" s="12">
        <v>1792</v>
      </c>
      <c r="AF1186" s="12">
        <v>8</v>
      </c>
      <c r="AG1186" s="12">
        <v>11</v>
      </c>
      <c r="AH1186" s="12">
        <v>265</v>
      </c>
      <c r="AI1186"/>
      <c r="AJ1186" t="s">
        <v>71</v>
      </c>
      <c r="AK1186" t="s">
        <v>950</v>
      </c>
      <c r="AL1186" s="32" t="s">
        <v>24</v>
      </c>
      <c r="AM1186" s="32" t="s">
        <v>1384</v>
      </c>
      <c r="AN1186" s="32"/>
      <c r="AO1186" s="40">
        <v>74</v>
      </c>
      <c r="AP1186" s="6">
        <v>48</v>
      </c>
      <c r="AR1186" s="6">
        <f t="shared" si="76"/>
        <v>204.51</v>
      </c>
      <c r="AS1186" s="6">
        <f t="shared" si="77"/>
        <v>4.2033333333333314</v>
      </c>
      <c r="AT1186" s="6">
        <f t="shared" si="78"/>
        <v>1.7566666666666655</v>
      </c>
      <c r="AU1186" s="6">
        <f t="shared" si="79"/>
        <v>-6.3100000000000129</v>
      </c>
    </row>
    <row r="1187" spans="1:47" x14ac:dyDescent="0.35">
      <c r="A1187">
        <v>390</v>
      </c>
      <c r="B1187">
        <v>199</v>
      </c>
      <c r="C1187" s="12">
        <v>1792</v>
      </c>
      <c r="D1187" s="12">
        <v>8</v>
      </c>
      <c r="E1187" s="12">
        <v>11</v>
      </c>
      <c r="F1187"/>
      <c r="G1187" t="s">
        <v>39</v>
      </c>
      <c r="H1187" t="s">
        <v>46</v>
      </c>
      <c r="I1187" t="s">
        <v>24</v>
      </c>
      <c r="J1187" s="32" t="s">
        <v>1384</v>
      </c>
      <c r="K1187"/>
      <c r="L1187" s="5">
        <v>127</v>
      </c>
      <c r="M1187" s="5">
        <v>7</v>
      </c>
      <c r="O1187" s="8">
        <v>324</v>
      </c>
      <c r="P1187" s="8">
        <v>165</v>
      </c>
      <c r="Q1187" s="7">
        <v>1792</v>
      </c>
      <c r="R1187" s="7">
        <v>8</v>
      </c>
      <c r="S1187" s="7">
        <v>11</v>
      </c>
      <c r="U1187" s="31" t="s">
        <v>39</v>
      </c>
      <c r="V1187" s="31" t="s">
        <v>46</v>
      </c>
      <c r="W1187" s="32" t="s">
        <v>24</v>
      </c>
      <c r="X1187" s="32" t="s">
        <v>1384</v>
      </c>
      <c r="Z1187" s="43">
        <v>63</v>
      </c>
      <c r="AA1187" s="43">
        <v>54</v>
      </c>
      <c r="AC1187">
        <v>355</v>
      </c>
      <c r="AD1187">
        <v>181</v>
      </c>
      <c r="AE1187" s="12">
        <v>1792</v>
      </c>
      <c r="AF1187" s="12">
        <v>8</v>
      </c>
      <c r="AG1187" s="12">
        <v>11</v>
      </c>
      <c r="AH1187" s="12">
        <v>266</v>
      </c>
      <c r="AI1187"/>
      <c r="AJ1187" t="s">
        <v>39</v>
      </c>
      <c r="AK1187" t="s">
        <v>46</v>
      </c>
      <c r="AL1187" s="32" t="s">
        <v>24</v>
      </c>
      <c r="AM1187" s="32" t="s">
        <v>1384</v>
      </c>
      <c r="AN1187" s="32"/>
      <c r="AO1187" s="40">
        <v>47</v>
      </c>
      <c r="AP1187" s="6">
        <v>6</v>
      </c>
      <c r="AR1187" s="6">
        <f t="shared" si="76"/>
        <v>237.67</v>
      </c>
      <c r="AS1187" s="6">
        <f t="shared" si="77"/>
        <v>-21.438888888888904</v>
      </c>
      <c r="AT1187" s="6">
        <f t="shared" si="78"/>
        <v>-10.254444444444452</v>
      </c>
      <c r="AU1187" s="6">
        <f t="shared" si="79"/>
        <v>32.163333333333327</v>
      </c>
    </row>
    <row r="1188" spans="1:47" x14ac:dyDescent="0.35">
      <c r="A1188">
        <v>389</v>
      </c>
      <c r="B1188">
        <v>199</v>
      </c>
      <c r="C1188" s="12">
        <v>1792</v>
      </c>
      <c r="D1188" s="12">
        <v>8</v>
      </c>
      <c r="E1188" s="12">
        <v>13</v>
      </c>
      <c r="F1188"/>
      <c r="G1188" t="s">
        <v>959</v>
      </c>
      <c r="H1188" t="s">
        <v>960</v>
      </c>
      <c r="I1188" s="32" t="s">
        <v>1406</v>
      </c>
      <c r="J1188" t="s">
        <v>1388</v>
      </c>
      <c r="K1188"/>
      <c r="L1188" s="5">
        <v>311</v>
      </c>
      <c r="M1188" s="5">
        <v>99</v>
      </c>
      <c r="O1188" s="8">
        <v>325</v>
      </c>
      <c r="P1188" s="8">
        <v>165</v>
      </c>
      <c r="Q1188" s="7">
        <v>1792</v>
      </c>
      <c r="R1188" s="7">
        <v>8</v>
      </c>
      <c r="S1188" s="7">
        <v>13</v>
      </c>
      <c r="U1188" s="31" t="s">
        <v>959</v>
      </c>
      <c r="V1188" s="31" t="s">
        <v>1201</v>
      </c>
      <c r="W1188" s="32" t="s">
        <v>1406</v>
      </c>
      <c r="X1188" t="s">
        <v>1388</v>
      </c>
      <c r="Z1188" s="43">
        <v>155</v>
      </c>
      <c r="AA1188" s="43">
        <v>99</v>
      </c>
      <c r="AC1188">
        <v>355</v>
      </c>
      <c r="AD1188">
        <v>181</v>
      </c>
      <c r="AE1188" s="12">
        <v>1792</v>
      </c>
      <c r="AF1188" s="12">
        <v>8</v>
      </c>
      <c r="AG1188" s="12">
        <v>13</v>
      </c>
      <c r="AH1188" s="12">
        <v>266</v>
      </c>
      <c r="AI1188"/>
      <c r="AJ1188" t="s">
        <v>959</v>
      </c>
      <c r="AK1188" t="s">
        <v>960</v>
      </c>
      <c r="AL1188" s="32" t="s">
        <v>1406</v>
      </c>
      <c r="AM1188" t="s">
        <v>1388</v>
      </c>
      <c r="AN1188" s="32"/>
      <c r="AO1188" s="40">
        <v>248</v>
      </c>
      <c r="AP1188" s="6">
        <v>12</v>
      </c>
      <c r="AR1188" s="6">
        <f t="shared" si="76"/>
        <v>716.1</v>
      </c>
      <c r="AS1188" s="6">
        <f t="shared" si="77"/>
        <v>6.2766666666666513</v>
      </c>
      <c r="AT1188" s="6">
        <f t="shared" si="78"/>
        <v>3.1433333333333255</v>
      </c>
      <c r="AU1188" s="6">
        <f t="shared" si="79"/>
        <v>-9.4200000000000106</v>
      </c>
    </row>
    <row r="1189" spans="1:47" x14ac:dyDescent="0.35">
      <c r="A1189">
        <v>389</v>
      </c>
      <c r="B1189">
        <v>199</v>
      </c>
      <c r="C1189" s="12">
        <v>1792</v>
      </c>
      <c r="D1189" s="12">
        <v>8</v>
      </c>
      <c r="E1189" s="12">
        <v>14</v>
      </c>
      <c r="F1189"/>
      <c r="G1189" t="s">
        <v>39</v>
      </c>
      <c r="H1189" t="s">
        <v>46</v>
      </c>
      <c r="I1189" t="s">
        <v>24</v>
      </c>
      <c r="J1189" s="32" t="s">
        <v>1384</v>
      </c>
      <c r="K1189"/>
      <c r="L1189" s="5">
        <v>427</v>
      </c>
      <c r="M1189" s="5">
        <v>44</v>
      </c>
      <c r="O1189" s="8">
        <v>24</v>
      </c>
      <c r="P1189" s="8">
        <v>166</v>
      </c>
      <c r="Q1189" s="7">
        <v>1792</v>
      </c>
      <c r="R1189" s="7">
        <v>8</v>
      </c>
      <c r="S1189" s="7">
        <v>14</v>
      </c>
      <c r="U1189" s="31" t="s">
        <v>39</v>
      </c>
      <c r="V1189" s="31" t="s">
        <v>46</v>
      </c>
      <c r="W1189" s="32" t="s">
        <v>24</v>
      </c>
      <c r="X1189" s="32" t="s">
        <v>1384</v>
      </c>
      <c r="Z1189" s="43">
        <v>213</v>
      </c>
      <c r="AA1189" s="50">
        <v>72</v>
      </c>
      <c r="AC1189">
        <v>355</v>
      </c>
      <c r="AD1189">
        <v>181</v>
      </c>
      <c r="AE1189" s="12">
        <v>1792</v>
      </c>
      <c r="AF1189" s="12">
        <v>8</v>
      </c>
      <c r="AG1189" s="12">
        <v>14</v>
      </c>
      <c r="AH1189" s="12">
        <v>269</v>
      </c>
      <c r="AI1189"/>
      <c r="AJ1189" t="s">
        <v>39</v>
      </c>
      <c r="AK1189" t="s">
        <v>46</v>
      </c>
      <c r="AL1189" s="32" t="s">
        <v>24</v>
      </c>
      <c r="AM1189" s="32" t="s">
        <v>1384</v>
      </c>
      <c r="AN1189" s="32"/>
      <c r="AO1189" s="40">
        <v>208</v>
      </c>
      <c r="AP1189" s="6">
        <v>20</v>
      </c>
      <c r="AR1189" s="6">
        <f t="shared" si="76"/>
        <v>849.36000000000013</v>
      </c>
      <c r="AS1189" s="6">
        <f t="shared" si="77"/>
        <v>-49.946666666666601</v>
      </c>
      <c r="AT1189" s="6">
        <f t="shared" si="78"/>
        <v>-24.693333333333303</v>
      </c>
      <c r="AU1189" s="6">
        <f t="shared" si="79"/>
        <v>74.92</v>
      </c>
    </row>
    <row r="1190" spans="1:47" x14ac:dyDescent="0.35">
      <c r="A1190"/>
      <c r="B1190"/>
      <c r="C1190" s="12"/>
      <c r="D1190" s="12"/>
      <c r="E1190" s="12"/>
      <c r="F1190"/>
      <c r="G1190"/>
      <c r="H1190"/>
      <c r="I1190"/>
      <c r="J1190" s="32"/>
      <c r="K1190"/>
      <c r="L1190" s="5"/>
      <c r="M1190" s="5"/>
      <c r="AA1190" s="50"/>
      <c r="AC1190">
        <v>355</v>
      </c>
      <c r="AD1190">
        <v>181</v>
      </c>
      <c r="AE1190" s="12">
        <v>1792</v>
      </c>
      <c r="AF1190" s="12">
        <v>8</v>
      </c>
      <c r="AG1190" s="12">
        <v>16</v>
      </c>
      <c r="AH1190" s="12">
        <v>274</v>
      </c>
      <c r="AI1190"/>
      <c r="AJ1190" t="s">
        <v>53</v>
      </c>
      <c r="AK1190" t="s">
        <v>479</v>
      </c>
      <c r="AL1190" s="32"/>
      <c r="AM1190" s="32"/>
      <c r="AN1190" s="32"/>
      <c r="AO1190" s="40">
        <v>352</v>
      </c>
      <c r="AP1190" s="6">
        <v>26</v>
      </c>
      <c r="AR1190" s="6">
        <f t="shared" si="76"/>
        <v>352.26</v>
      </c>
      <c r="AS1190" s="6">
        <f t="shared" si="77"/>
        <v>156.55999999999997</v>
      </c>
      <c r="AT1190" s="6">
        <f t="shared" si="78"/>
        <v>78.279999999999987</v>
      </c>
      <c r="AU1190" s="6">
        <f t="shared" si="79"/>
        <v>-234.84</v>
      </c>
    </row>
    <row r="1191" spans="1:47" x14ac:dyDescent="0.35">
      <c r="A1191">
        <v>389</v>
      </c>
      <c r="B1191">
        <v>199</v>
      </c>
      <c r="C1191" s="12">
        <v>1792</v>
      </c>
      <c r="D1191" s="12">
        <v>8</v>
      </c>
      <c r="E1191" s="12">
        <v>16</v>
      </c>
      <c r="F1191" t="s">
        <v>388</v>
      </c>
      <c r="G1191" t="s">
        <v>55</v>
      </c>
      <c r="H1191" t="s">
        <v>194</v>
      </c>
      <c r="I1191" t="s">
        <v>24</v>
      </c>
      <c r="J1191" s="32" t="s">
        <v>1384</v>
      </c>
      <c r="K1191"/>
      <c r="L1191" s="5">
        <v>153</v>
      </c>
      <c r="M1191" s="5">
        <v>69</v>
      </c>
      <c r="O1191" s="8">
        <v>352</v>
      </c>
      <c r="P1191" s="8">
        <v>14</v>
      </c>
      <c r="Q1191" s="7">
        <v>1792</v>
      </c>
      <c r="R1191" s="7">
        <v>8</v>
      </c>
      <c r="S1191" s="7">
        <v>16</v>
      </c>
      <c r="T1191" s="7" t="s">
        <v>388</v>
      </c>
      <c r="U1191" s="31" t="s">
        <v>55</v>
      </c>
      <c r="V1191" s="31" t="s">
        <v>194</v>
      </c>
      <c r="W1191" s="32" t="s">
        <v>358</v>
      </c>
      <c r="X1191" s="32" t="s">
        <v>1384</v>
      </c>
      <c r="Z1191" s="43">
        <v>76</v>
      </c>
      <c r="AA1191" s="43">
        <v>84</v>
      </c>
      <c r="AC1191">
        <v>355</v>
      </c>
      <c r="AD1191">
        <v>181</v>
      </c>
      <c r="AE1191" s="12">
        <v>1792</v>
      </c>
      <c r="AF1191" s="12">
        <v>8</v>
      </c>
      <c r="AG1191" s="12">
        <v>16</v>
      </c>
      <c r="AH1191" s="12">
        <v>274</v>
      </c>
      <c r="AI1191" t="s">
        <v>388</v>
      </c>
      <c r="AJ1191" t="s">
        <v>55</v>
      </c>
      <c r="AK1191" t="s">
        <v>194</v>
      </c>
      <c r="AL1191" s="32" t="s">
        <v>358</v>
      </c>
      <c r="AM1191" s="32" t="s">
        <v>1384</v>
      </c>
      <c r="AN1191" s="32"/>
      <c r="AO1191" s="40">
        <v>125</v>
      </c>
      <c r="AP1191" s="6">
        <v>48</v>
      </c>
      <c r="AR1191" s="6">
        <f t="shared" si="76"/>
        <v>356.01</v>
      </c>
      <c r="AS1191" s="6">
        <f t="shared" si="77"/>
        <v>4.53666666666666</v>
      </c>
      <c r="AT1191" s="6">
        <f t="shared" si="78"/>
        <v>2.4233333333333298</v>
      </c>
      <c r="AU1191" s="6">
        <f t="shared" si="79"/>
        <v>-6.8100000000000129</v>
      </c>
    </row>
    <row r="1192" spans="1:47" x14ac:dyDescent="0.35">
      <c r="A1192">
        <v>391</v>
      </c>
      <c r="B1192">
        <v>200</v>
      </c>
      <c r="C1192" s="12">
        <v>1792</v>
      </c>
      <c r="D1192" s="12">
        <v>8</v>
      </c>
      <c r="E1192" s="12">
        <v>16</v>
      </c>
      <c r="F1192"/>
      <c r="G1192" t="s">
        <v>39</v>
      </c>
      <c r="H1192" t="s">
        <v>46</v>
      </c>
      <c r="I1192" t="s">
        <v>24</v>
      </c>
      <c r="J1192" s="32" t="s">
        <v>1384</v>
      </c>
      <c r="K1192"/>
      <c r="L1192" s="5">
        <v>69</v>
      </c>
      <c r="M1192" s="5">
        <v>17</v>
      </c>
      <c r="O1192" s="8">
        <v>188</v>
      </c>
      <c r="P1192" s="8">
        <v>170</v>
      </c>
      <c r="Q1192" s="7">
        <v>1792</v>
      </c>
      <c r="R1192" s="7">
        <v>8</v>
      </c>
      <c r="S1192" s="7">
        <v>16</v>
      </c>
      <c r="U1192" s="31" t="s">
        <v>39</v>
      </c>
      <c r="V1192" s="31" t="s">
        <v>46</v>
      </c>
      <c r="W1192" s="32" t="s">
        <v>24</v>
      </c>
      <c r="X1192" s="32" t="s">
        <v>1384</v>
      </c>
      <c r="Z1192" s="43">
        <v>34</v>
      </c>
      <c r="AA1192" s="43">
        <v>58</v>
      </c>
      <c r="AC1192">
        <v>355</v>
      </c>
      <c r="AD1192">
        <v>181</v>
      </c>
      <c r="AE1192" s="12">
        <v>1792</v>
      </c>
      <c r="AF1192" s="12">
        <v>8</v>
      </c>
      <c r="AG1192" s="12">
        <v>16</v>
      </c>
      <c r="AH1192" s="12">
        <v>275</v>
      </c>
      <c r="AI1192"/>
      <c r="AJ1192" t="s">
        <v>39</v>
      </c>
      <c r="AK1192" t="s">
        <v>46</v>
      </c>
      <c r="AL1192" s="32" t="s">
        <v>24</v>
      </c>
      <c r="AM1192" s="32" t="s">
        <v>1384</v>
      </c>
      <c r="AN1192" s="32"/>
      <c r="AO1192" s="40">
        <v>106</v>
      </c>
      <c r="AP1192" s="6">
        <v>62</v>
      </c>
      <c r="AR1192" s="6">
        <f t="shared" si="76"/>
        <v>210.37</v>
      </c>
      <c r="AS1192" s="6">
        <f t="shared" si="77"/>
        <v>24.327777777777769</v>
      </c>
      <c r="AT1192" s="6">
        <f t="shared" si="78"/>
        <v>12.578888888888885</v>
      </c>
      <c r="AU1192" s="6">
        <f t="shared" si="79"/>
        <v>-36.496666666666663</v>
      </c>
    </row>
    <row r="1193" spans="1:47" x14ac:dyDescent="0.35">
      <c r="A1193">
        <v>390</v>
      </c>
      <c r="B1193">
        <v>199</v>
      </c>
      <c r="C1193" s="12">
        <v>1792</v>
      </c>
      <c r="D1193" s="12">
        <v>8</v>
      </c>
      <c r="E1193" s="12">
        <v>17</v>
      </c>
      <c r="F1193"/>
      <c r="G1193" t="s">
        <v>166</v>
      </c>
      <c r="H1193" t="s">
        <v>167</v>
      </c>
      <c r="I1193" t="s">
        <v>24</v>
      </c>
      <c r="J1193" s="32" t="s">
        <v>1384</v>
      </c>
      <c r="K1193" t="s">
        <v>25</v>
      </c>
      <c r="L1193" s="5">
        <v>78</v>
      </c>
      <c r="M1193" s="5">
        <v>95</v>
      </c>
      <c r="O1193" s="8">
        <v>353</v>
      </c>
      <c r="P1193" s="8">
        <v>96</v>
      </c>
      <c r="Q1193" s="7">
        <v>1792</v>
      </c>
      <c r="R1193" s="7">
        <v>8</v>
      </c>
      <c r="S1193" s="7">
        <v>17</v>
      </c>
      <c r="U1193" s="31" t="s">
        <v>71</v>
      </c>
      <c r="V1193" s="31" t="s">
        <v>167</v>
      </c>
      <c r="W1193" s="32" t="s">
        <v>24</v>
      </c>
      <c r="X1193" s="32" t="s">
        <v>1384</v>
      </c>
      <c r="Y1193" s="32" t="s">
        <v>25</v>
      </c>
      <c r="Z1193" s="43">
        <v>39</v>
      </c>
      <c r="AA1193" s="43">
        <v>47</v>
      </c>
      <c r="AC1193"/>
      <c r="AD1193"/>
      <c r="AE1193" s="12"/>
      <c r="AF1193" s="12"/>
      <c r="AG1193" s="12"/>
      <c r="AH1193" s="12"/>
      <c r="AI1193"/>
      <c r="AJ1193"/>
      <c r="AK1193"/>
      <c r="AL1193" s="32"/>
      <c r="AM1193" s="32"/>
      <c r="AN1193" s="32"/>
      <c r="AO1193" s="40"/>
      <c r="AR1193" s="6">
        <f t="shared" si="76"/>
        <v>118.42</v>
      </c>
      <c r="AS1193" s="6">
        <f t="shared" si="77"/>
        <v>-26.318888888888889</v>
      </c>
      <c r="AT1193" s="6">
        <f t="shared" si="78"/>
        <v>-13.634444444444444</v>
      </c>
      <c r="AU1193" s="6">
        <f t="shared" si="79"/>
        <v>39.473333333333329</v>
      </c>
    </row>
    <row r="1194" spans="1:47" x14ac:dyDescent="0.35">
      <c r="A1194">
        <v>386</v>
      </c>
      <c r="B1194">
        <v>196</v>
      </c>
      <c r="C1194" s="12">
        <v>1792</v>
      </c>
      <c r="D1194" s="12">
        <v>8</v>
      </c>
      <c r="E1194" s="12">
        <v>17</v>
      </c>
      <c r="F1194"/>
      <c r="G1194" t="s">
        <v>36</v>
      </c>
      <c r="H1194" t="s">
        <v>961</v>
      </c>
      <c r="I1194" t="s">
        <v>24</v>
      </c>
      <c r="J1194" s="32" t="s">
        <v>1384</v>
      </c>
      <c r="K1194" t="s">
        <v>974</v>
      </c>
      <c r="L1194" s="5">
        <v>41</v>
      </c>
      <c r="M1194" s="5">
        <v>47</v>
      </c>
      <c r="O1194" s="8">
        <v>354</v>
      </c>
      <c r="P1194" s="8">
        <v>171</v>
      </c>
      <c r="Q1194" s="7">
        <v>1792</v>
      </c>
      <c r="R1194" s="7">
        <v>8</v>
      </c>
      <c r="S1194" s="7">
        <v>17</v>
      </c>
      <c r="U1194" s="31" t="s">
        <v>36</v>
      </c>
      <c r="V1194" s="31" t="s">
        <v>961</v>
      </c>
      <c r="W1194" s="32" t="s">
        <v>24</v>
      </c>
      <c r="X1194" s="32" t="s">
        <v>1384</v>
      </c>
      <c r="Y1194" s="32" t="s">
        <v>313</v>
      </c>
      <c r="Z1194" s="43">
        <v>20</v>
      </c>
      <c r="AA1194" s="43">
        <v>58</v>
      </c>
      <c r="AC1194">
        <v>355</v>
      </c>
      <c r="AD1194">
        <v>181</v>
      </c>
      <c r="AE1194" s="12">
        <v>1792</v>
      </c>
      <c r="AF1194" s="12">
        <v>8</v>
      </c>
      <c r="AG1194" s="12">
        <v>17</v>
      </c>
      <c r="AH1194" s="12">
        <v>276</v>
      </c>
      <c r="AI1194"/>
      <c r="AJ1194" t="s">
        <v>36</v>
      </c>
      <c r="AK1194" t="s">
        <v>961</v>
      </c>
      <c r="AL1194" s="32" t="s">
        <v>24</v>
      </c>
      <c r="AM1194" s="32" t="s">
        <v>1384</v>
      </c>
      <c r="AN1194" s="32" t="s">
        <v>313</v>
      </c>
      <c r="AO1194" s="40">
        <v>35</v>
      </c>
      <c r="AP1194" s="6">
        <v>60</v>
      </c>
      <c r="AR1194" s="6">
        <f t="shared" si="76"/>
        <v>97.649999999999991</v>
      </c>
      <c r="AS1194" s="6">
        <f t="shared" si="77"/>
        <v>1.9299999999999915</v>
      </c>
      <c r="AT1194" s="6">
        <f t="shared" si="78"/>
        <v>1.2299999999999958</v>
      </c>
      <c r="AU1194" s="6">
        <f t="shared" si="79"/>
        <v>-3.0500000000000029</v>
      </c>
    </row>
    <row r="1195" spans="1:47" x14ac:dyDescent="0.35">
      <c r="A1195">
        <v>392</v>
      </c>
      <c r="B1195">
        <v>200</v>
      </c>
      <c r="C1195" s="12">
        <v>1792</v>
      </c>
      <c r="D1195" s="12">
        <v>8</v>
      </c>
      <c r="E1195" s="12">
        <v>17</v>
      </c>
      <c r="F1195"/>
      <c r="G1195" t="s">
        <v>951</v>
      </c>
      <c r="H1195"/>
      <c r="I1195"/>
      <c r="J1195" s="32"/>
      <c r="K1195"/>
      <c r="L1195" s="5">
        <v>160</v>
      </c>
      <c r="M1195" s="5">
        <v>24</v>
      </c>
      <c r="O1195" s="8">
        <v>288</v>
      </c>
      <c r="P1195" s="8">
        <v>171</v>
      </c>
      <c r="Q1195" s="7">
        <v>1792</v>
      </c>
      <c r="R1195" s="7">
        <v>8</v>
      </c>
      <c r="S1195" s="7">
        <v>17</v>
      </c>
      <c r="U1195" s="31" t="s">
        <v>951</v>
      </c>
      <c r="Z1195" s="43">
        <v>80</v>
      </c>
      <c r="AA1195" s="43">
        <v>12</v>
      </c>
      <c r="AC1195">
        <v>355</v>
      </c>
      <c r="AD1195">
        <v>181</v>
      </c>
      <c r="AE1195" s="12">
        <v>1792</v>
      </c>
      <c r="AF1195" s="12">
        <v>8</v>
      </c>
      <c r="AG1195" s="12">
        <v>17</v>
      </c>
      <c r="AH1195" s="12">
        <v>275</v>
      </c>
      <c r="AI1195"/>
      <c r="AJ1195" t="s">
        <v>951</v>
      </c>
      <c r="AK1195"/>
      <c r="AL1195" s="32"/>
      <c r="AM1195" s="32"/>
      <c r="AN1195" s="32"/>
      <c r="AO1195" s="40">
        <v>132</v>
      </c>
      <c r="AP1195" s="6">
        <v>34</v>
      </c>
      <c r="AR1195" s="6">
        <f t="shared" si="76"/>
        <v>372.7</v>
      </c>
      <c r="AS1195" s="6">
        <f t="shared" si="77"/>
        <v>5.4044444444444171</v>
      </c>
      <c r="AT1195" s="6">
        <f t="shared" si="78"/>
        <v>2.5822222222222084</v>
      </c>
      <c r="AU1195" s="6">
        <f t="shared" si="79"/>
        <v>-8.1066666666666798</v>
      </c>
    </row>
    <row r="1196" spans="1:47" x14ac:dyDescent="0.35">
      <c r="A1196">
        <v>176</v>
      </c>
      <c r="B1196">
        <v>91</v>
      </c>
      <c r="C1196" s="12">
        <v>1792</v>
      </c>
      <c r="D1196" s="12">
        <v>8</v>
      </c>
      <c r="E1196" s="12">
        <v>18</v>
      </c>
      <c r="F1196"/>
      <c r="G1196" t="s">
        <v>47</v>
      </c>
      <c r="H1196" t="s">
        <v>962</v>
      </c>
      <c r="I1196" s="32" t="s">
        <v>506</v>
      </c>
      <c r="J1196" t="s">
        <v>1384</v>
      </c>
      <c r="K1196" t="s">
        <v>1105</v>
      </c>
      <c r="L1196" s="5">
        <v>47</v>
      </c>
      <c r="M1196" s="5">
        <v>11</v>
      </c>
      <c r="O1196" s="8">
        <v>356</v>
      </c>
      <c r="P1196" s="8">
        <v>147</v>
      </c>
      <c r="Q1196" s="7">
        <v>1792</v>
      </c>
      <c r="R1196" s="7">
        <v>8</v>
      </c>
      <c r="S1196" s="7">
        <v>18</v>
      </c>
      <c r="U1196" s="31" t="s">
        <v>47</v>
      </c>
      <c r="V1196" s="31" t="s">
        <v>962</v>
      </c>
      <c r="W1196" s="32" t="s">
        <v>506</v>
      </c>
      <c r="X1196" t="s">
        <v>1384</v>
      </c>
      <c r="Y1196" s="32" t="s">
        <v>1105</v>
      </c>
      <c r="Z1196" s="43">
        <v>23</v>
      </c>
      <c r="AA1196" s="43">
        <v>55</v>
      </c>
      <c r="AC1196">
        <v>355</v>
      </c>
      <c r="AD1196">
        <v>181</v>
      </c>
      <c r="AE1196" s="12">
        <v>1792</v>
      </c>
      <c r="AF1196" s="12">
        <v>8</v>
      </c>
      <c r="AG1196" s="12">
        <v>18</v>
      </c>
      <c r="AH1196" s="12">
        <v>278</v>
      </c>
      <c r="AI1196"/>
      <c r="AJ1196" t="s">
        <v>47</v>
      </c>
      <c r="AK1196" t="s">
        <v>962</v>
      </c>
      <c r="AL1196" s="32" t="s">
        <v>506</v>
      </c>
      <c r="AM1196" t="s">
        <v>1384</v>
      </c>
      <c r="AN1196" s="32" t="s">
        <v>1105</v>
      </c>
      <c r="AO1196" s="40">
        <v>40</v>
      </c>
      <c r="AP1196" s="6">
        <v>82</v>
      </c>
      <c r="AR1196" s="6">
        <f t="shared" si="76"/>
        <v>111.47999999999999</v>
      </c>
      <c r="AS1196" s="6">
        <f t="shared" si="77"/>
        <v>2.4366666666666599</v>
      </c>
      <c r="AT1196" s="6">
        <f t="shared" si="78"/>
        <v>1.6633333333333298</v>
      </c>
      <c r="AU1196" s="6">
        <f t="shared" si="79"/>
        <v>-3.6600000000000033</v>
      </c>
    </row>
    <row r="1197" spans="1:47" x14ac:dyDescent="0.35">
      <c r="A1197">
        <v>389</v>
      </c>
      <c r="B1197">
        <v>199</v>
      </c>
      <c r="C1197" s="12">
        <v>1792</v>
      </c>
      <c r="D1197" s="12">
        <v>8</v>
      </c>
      <c r="E1197" s="12">
        <v>18</v>
      </c>
      <c r="F1197"/>
      <c r="G1197" t="s">
        <v>975</v>
      </c>
      <c r="H1197" t="s">
        <v>976</v>
      </c>
      <c r="I1197" s="32" t="s">
        <v>660</v>
      </c>
      <c r="J1197" s="32" t="s">
        <v>1384</v>
      </c>
      <c r="K1197"/>
      <c r="L1197" s="5">
        <v>2235</v>
      </c>
      <c r="M1197" s="5">
        <v>83</v>
      </c>
      <c r="O1197" s="8">
        <v>299</v>
      </c>
      <c r="P1197" s="8">
        <v>172</v>
      </c>
      <c r="Q1197" s="7">
        <v>1792</v>
      </c>
      <c r="R1197" s="7">
        <v>8</v>
      </c>
      <c r="S1197" s="7">
        <v>18</v>
      </c>
      <c r="U1197" s="31" t="s">
        <v>1202</v>
      </c>
      <c r="V1197" s="31" t="s">
        <v>976</v>
      </c>
      <c r="W1197" s="32" t="s">
        <v>660</v>
      </c>
      <c r="X1197" s="32" t="s">
        <v>1384</v>
      </c>
      <c r="Z1197" s="43">
        <v>1117</v>
      </c>
      <c r="AA1197" s="43">
        <v>92</v>
      </c>
      <c r="AC1197">
        <v>355</v>
      </c>
      <c r="AD1197">
        <v>181</v>
      </c>
      <c r="AE1197" s="12">
        <v>1792</v>
      </c>
      <c r="AF1197" s="12">
        <v>8</v>
      </c>
      <c r="AG1197" s="12">
        <v>18</v>
      </c>
      <c r="AH1197" s="12">
        <v>277</v>
      </c>
      <c r="AI1197"/>
      <c r="AJ1197" t="s">
        <v>1340</v>
      </c>
      <c r="AK1197" t="s">
        <v>1341</v>
      </c>
      <c r="AL1197" s="32" t="s">
        <v>660</v>
      </c>
      <c r="AM1197" s="32" t="s">
        <v>1384</v>
      </c>
      <c r="AN1197" s="32"/>
      <c r="AO1197" s="40">
        <v>1865</v>
      </c>
      <c r="AP1197" s="6">
        <v>24</v>
      </c>
      <c r="AR1197" s="6">
        <f t="shared" si="76"/>
        <v>5218.99</v>
      </c>
      <c r="AS1197" s="6">
        <f t="shared" si="77"/>
        <v>83.721111111110915</v>
      </c>
      <c r="AT1197" s="6">
        <f t="shared" si="78"/>
        <v>41.945555555555458</v>
      </c>
      <c r="AU1197" s="6">
        <f t="shared" si="79"/>
        <v>-125.57666666666681</v>
      </c>
    </row>
    <row r="1198" spans="1:47" x14ac:dyDescent="0.35">
      <c r="A1198">
        <v>392</v>
      </c>
      <c r="B1198">
        <v>200</v>
      </c>
      <c r="C1198" s="12">
        <v>1792</v>
      </c>
      <c r="D1198" s="12">
        <v>8</v>
      </c>
      <c r="E1198" s="12">
        <v>23</v>
      </c>
      <c r="F1198"/>
      <c r="G1198" t="s">
        <v>39</v>
      </c>
      <c r="H1198" t="s">
        <v>46</v>
      </c>
      <c r="I1198" t="s">
        <v>24</v>
      </c>
      <c r="J1198" s="32" t="s">
        <v>1384</v>
      </c>
      <c r="K1198"/>
      <c r="L1198" s="5">
        <v>31</v>
      </c>
      <c r="M1198" s="5">
        <v>3</v>
      </c>
      <c r="O1198" s="8">
        <v>356</v>
      </c>
      <c r="P1198" s="8">
        <v>153</v>
      </c>
      <c r="Q1198" s="7">
        <v>1792</v>
      </c>
      <c r="R1198" s="7">
        <v>8</v>
      </c>
      <c r="S1198" s="7">
        <v>23</v>
      </c>
      <c r="U1198" s="31" t="s">
        <v>39</v>
      </c>
      <c r="V1198" s="31" t="s">
        <v>46</v>
      </c>
      <c r="W1198" s="32" t="s">
        <v>24</v>
      </c>
      <c r="X1198" s="32" t="s">
        <v>1384</v>
      </c>
      <c r="Z1198" s="43">
        <v>15</v>
      </c>
      <c r="AA1198" s="43">
        <v>52</v>
      </c>
      <c r="AC1198"/>
      <c r="AD1198"/>
      <c r="AE1198" s="12"/>
      <c r="AF1198" s="12"/>
      <c r="AG1198" s="12"/>
      <c r="AH1198" s="12"/>
      <c r="AI1198"/>
      <c r="AJ1198"/>
      <c r="AK1198"/>
      <c r="AL1198" s="32"/>
      <c r="AM1198" s="32"/>
      <c r="AN1198" s="32"/>
      <c r="AO1198" s="40"/>
      <c r="AR1198" s="6">
        <f t="shared" si="76"/>
        <v>46.550000000000004</v>
      </c>
      <c r="AS1198" s="6">
        <f t="shared" si="77"/>
        <v>-10.341111111111109</v>
      </c>
      <c r="AT1198" s="6">
        <f t="shared" si="78"/>
        <v>-4.6855555555555553</v>
      </c>
      <c r="AU1198" s="6">
        <f t="shared" si="79"/>
        <v>15.516666666666667</v>
      </c>
    </row>
    <row r="1199" spans="1:47" x14ac:dyDescent="0.35">
      <c r="A1199">
        <v>393</v>
      </c>
      <c r="B1199">
        <v>201</v>
      </c>
      <c r="C1199" s="12">
        <v>1792</v>
      </c>
      <c r="D1199" s="12">
        <v>8</v>
      </c>
      <c r="E1199" s="12">
        <v>24</v>
      </c>
      <c r="F1199"/>
      <c r="G1199" t="s">
        <v>140</v>
      </c>
      <c r="H1199" t="s">
        <v>239</v>
      </c>
      <c r="I1199" t="s">
        <v>24</v>
      </c>
      <c r="J1199" s="32" t="s">
        <v>1384</v>
      </c>
      <c r="K1199" t="s">
        <v>25</v>
      </c>
      <c r="L1199" s="5">
        <v>66</v>
      </c>
      <c r="M1199" s="5">
        <v>40</v>
      </c>
      <c r="O1199" s="8">
        <v>350</v>
      </c>
      <c r="P1199" s="8">
        <v>172</v>
      </c>
      <c r="Q1199" s="7">
        <v>1792</v>
      </c>
      <c r="R1199" s="7">
        <v>8</v>
      </c>
      <c r="S1199" s="7">
        <v>24</v>
      </c>
      <c r="U1199" s="31" t="s">
        <v>140</v>
      </c>
      <c r="V1199" s="31" t="s">
        <v>239</v>
      </c>
      <c r="W1199" s="32" t="s">
        <v>24</v>
      </c>
      <c r="X1199" s="32" t="s">
        <v>1384</v>
      </c>
      <c r="Y1199" s="32" t="s">
        <v>25</v>
      </c>
      <c r="Z1199" s="43">
        <v>33</v>
      </c>
      <c r="AA1199" s="43">
        <v>20</v>
      </c>
      <c r="AC1199"/>
      <c r="AD1199"/>
      <c r="AE1199" s="12"/>
      <c r="AF1199" s="12"/>
      <c r="AG1199" s="12"/>
      <c r="AH1199" s="12"/>
      <c r="AI1199"/>
      <c r="AJ1199"/>
      <c r="AK1199"/>
      <c r="AL1199" s="32"/>
      <c r="AM1199" s="32"/>
      <c r="AN1199" s="32"/>
      <c r="AO1199" s="40"/>
      <c r="AR1199" s="6">
        <f t="shared" si="76"/>
        <v>99.600000000000009</v>
      </c>
      <c r="AS1199" s="6">
        <f t="shared" si="77"/>
        <v>-22.133333333333333</v>
      </c>
      <c r="AT1199" s="6">
        <f t="shared" si="78"/>
        <v>-11.266666666666667</v>
      </c>
      <c r="AU1199" s="6">
        <f t="shared" si="79"/>
        <v>33.200000000000003</v>
      </c>
    </row>
    <row r="1200" spans="1:47" x14ac:dyDescent="0.35">
      <c r="A1200">
        <v>393</v>
      </c>
      <c r="B1200">
        <v>201</v>
      </c>
      <c r="C1200" s="12">
        <v>1792</v>
      </c>
      <c r="D1200" s="12">
        <v>8</v>
      </c>
      <c r="E1200" s="12">
        <v>31</v>
      </c>
      <c r="F1200"/>
      <c r="G1200" t="s">
        <v>964</v>
      </c>
      <c r="H1200" t="s">
        <v>187</v>
      </c>
      <c r="I1200"/>
      <c r="J1200" s="32"/>
      <c r="K1200"/>
      <c r="L1200" s="5">
        <v>36</v>
      </c>
      <c r="M1200" s="5">
        <v>7</v>
      </c>
      <c r="O1200" s="8">
        <v>149</v>
      </c>
      <c r="P1200" s="8">
        <v>164</v>
      </c>
      <c r="Q1200" s="7">
        <v>1792</v>
      </c>
      <c r="R1200" s="7">
        <v>8</v>
      </c>
      <c r="S1200" s="7">
        <v>31</v>
      </c>
      <c r="U1200" s="31" t="s">
        <v>964</v>
      </c>
      <c r="V1200" t="s">
        <v>187</v>
      </c>
      <c r="Z1200" s="43">
        <v>18</v>
      </c>
      <c r="AA1200" s="43">
        <v>37</v>
      </c>
      <c r="AC1200">
        <v>355</v>
      </c>
      <c r="AD1200">
        <v>181</v>
      </c>
      <c r="AE1200" s="12">
        <v>1792</v>
      </c>
      <c r="AF1200" s="12">
        <v>8</v>
      </c>
      <c r="AG1200" s="12">
        <v>31</v>
      </c>
      <c r="AH1200" s="12">
        <v>291</v>
      </c>
      <c r="AI1200"/>
      <c r="AJ1200" t="s">
        <v>964</v>
      </c>
      <c r="AK1200" t="s">
        <v>187</v>
      </c>
      <c r="AL1200" s="32"/>
      <c r="AM1200" s="32"/>
      <c r="AN1200" s="32"/>
      <c r="AO1200" s="40">
        <v>9</v>
      </c>
      <c r="AP1200" s="6">
        <v>91</v>
      </c>
      <c r="AR1200" s="6">
        <f t="shared" si="76"/>
        <v>64.349999999999994</v>
      </c>
      <c r="AS1200" s="6">
        <f t="shared" si="77"/>
        <v>-7.470000000000006</v>
      </c>
      <c r="AT1200" s="6">
        <f t="shared" si="78"/>
        <v>-3.7700000000000027</v>
      </c>
      <c r="AU1200" s="6">
        <f t="shared" si="79"/>
        <v>11.539999999999996</v>
      </c>
    </row>
    <row r="1201" spans="1:47" x14ac:dyDescent="0.35">
      <c r="A1201">
        <v>394</v>
      </c>
      <c r="B1201">
        <v>201</v>
      </c>
      <c r="C1201" s="12">
        <v>1792</v>
      </c>
      <c r="D1201" s="12">
        <v>8</v>
      </c>
      <c r="E1201" s="12">
        <v>31</v>
      </c>
      <c r="F1201"/>
      <c r="G1201" t="s">
        <v>39</v>
      </c>
      <c r="H1201" t="s">
        <v>46</v>
      </c>
      <c r="I1201" t="s">
        <v>24</v>
      </c>
      <c r="J1201" s="32" t="s">
        <v>1384</v>
      </c>
      <c r="K1201"/>
      <c r="L1201" s="5">
        <v>44</v>
      </c>
      <c r="M1201" s="5">
        <v>27</v>
      </c>
      <c r="O1201" s="8">
        <v>358</v>
      </c>
      <c r="P1201" s="8">
        <v>77</v>
      </c>
      <c r="Q1201" s="7">
        <v>1792</v>
      </c>
      <c r="R1201" s="7">
        <v>8</v>
      </c>
      <c r="S1201" s="7">
        <v>31</v>
      </c>
      <c r="U1201" s="31" t="s">
        <v>39</v>
      </c>
      <c r="V1201" s="31" t="s">
        <v>46</v>
      </c>
      <c r="W1201" s="32" t="s">
        <v>24</v>
      </c>
      <c r="X1201" s="32" t="s">
        <v>1384</v>
      </c>
      <c r="Z1201" s="43">
        <v>22</v>
      </c>
      <c r="AA1201" s="43">
        <v>13</v>
      </c>
      <c r="AL1201" s="32"/>
      <c r="AM1201" s="32"/>
      <c r="AN1201" s="32"/>
      <c r="AR1201" s="6">
        <f t="shared" si="76"/>
        <v>66.400000000000006</v>
      </c>
      <c r="AS1201" s="6">
        <f t="shared" si="77"/>
        <v>-14.758888888888887</v>
      </c>
      <c r="AT1201" s="6">
        <f t="shared" si="78"/>
        <v>-7.5144444444444431</v>
      </c>
      <c r="AU1201" s="6">
        <f t="shared" si="79"/>
        <v>22.133333333333333</v>
      </c>
    </row>
    <row r="1202" spans="1:47" x14ac:dyDescent="0.35">
      <c r="A1202">
        <v>394</v>
      </c>
      <c r="B1202">
        <v>201</v>
      </c>
      <c r="C1202" s="12">
        <v>1792</v>
      </c>
      <c r="D1202" s="12">
        <v>9</v>
      </c>
      <c r="E1202" s="12">
        <v>3</v>
      </c>
      <c r="F1202"/>
      <c r="G1202" t="s">
        <v>39</v>
      </c>
      <c r="H1202" t="s">
        <v>239</v>
      </c>
      <c r="I1202" t="s">
        <v>74</v>
      </c>
      <c r="J1202" t="s">
        <v>1384</v>
      </c>
      <c r="K1202"/>
      <c r="L1202" s="5">
        <v>443</v>
      </c>
      <c r="M1202" s="5">
        <v>81</v>
      </c>
      <c r="O1202" s="8">
        <v>359</v>
      </c>
      <c r="P1202" s="8">
        <v>173</v>
      </c>
      <c r="Q1202" s="7">
        <v>1792</v>
      </c>
      <c r="R1202" s="7">
        <v>9</v>
      </c>
      <c r="S1202" s="7">
        <v>3</v>
      </c>
      <c r="U1202" s="31" t="s">
        <v>39</v>
      </c>
      <c r="V1202" s="31" t="s">
        <v>239</v>
      </c>
      <c r="W1202" s="32" t="s">
        <v>74</v>
      </c>
      <c r="X1202" t="s">
        <v>1384</v>
      </c>
      <c r="Z1202" s="43">
        <v>221</v>
      </c>
      <c r="AA1202" s="43">
        <v>90</v>
      </c>
      <c r="AC1202">
        <v>355</v>
      </c>
      <c r="AD1202">
        <v>181</v>
      </c>
      <c r="AE1202" s="12">
        <v>1792</v>
      </c>
      <c r="AF1202" s="12">
        <v>9</v>
      </c>
      <c r="AG1202" s="12">
        <v>3</v>
      </c>
      <c r="AH1202" s="12">
        <v>294</v>
      </c>
      <c r="AI1202"/>
      <c r="AJ1202" t="s">
        <v>39</v>
      </c>
      <c r="AK1202" t="s">
        <v>239</v>
      </c>
      <c r="AL1202" s="32" t="s">
        <v>74</v>
      </c>
      <c r="AM1202" t="s">
        <v>1384</v>
      </c>
      <c r="AN1202" s="32"/>
      <c r="AO1202" s="40">
        <v>259</v>
      </c>
      <c r="AP1202" s="6">
        <v>64</v>
      </c>
      <c r="AR1202" s="6">
        <f t="shared" si="76"/>
        <v>925.34999999999991</v>
      </c>
      <c r="AS1202" s="6">
        <f t="shared" si="77"/>
        <v>-32.543333333333408</v>
      </c>
      <c r="AT1202" s="6">
        <f t="shared" si="78"/>
        <v>-16.176666666666701</v>
      </c>
      <c r="AU1202" s="6">
        <f t="shared" si="79"/>
        <v>48.809999999999931</v>
      </c>
    </row>
    <row r="1203" spans="1:47" x14ac:dyDescent="0.35">
      <c r="A1203">
        <v>394</v>
      </c>
      <c r="B1203">
        <v>201</v>
      </c>
      <c r="C1203" s="12">
        <v>1792</v>
      </c>
      <c r="D1203" s="12">
        <v>9</v>
      </c>
      <c r="E1203" s="12">
        <v>3</v>
      </c>
      <c r="F1203"/>
      <c r="G1203" t="s">
        <v>99</v>
      </c>
      <c r="H1203" t="s">
        <v>336</v>
      </c>
      <c r="I1203"/>
      <c r="J1203" s="32"/>
      <c r="K1203"/>
      <c r="L1203" s="5">
        <v>81</v>
      </c>
      <c r="M1203" s="5">
        <v>58</v>
      </c>
      <c r="O1203" s="8">
        <v>321</v>
      </c>
      <c r="P1203" s="8">
        <v>174</v>
      </c>
      <c r="Q1203" s="7">
        <v>1792</v>
      </c>
      <c r="R1203" s="7">
        <v>9</v>
      </c>
      <c r="S1203" s="7">
        <v>3</v>
      </c>
      <c r="U1203" s="31" t="s">
        <v>99</v>
      </c>
      <c r="V1203" s="31" t="s">
        <v>336</v>
      </c>
      <c r="Z1203" s="43">
        <v>40</v>
      </c>
      <c r="AA1203" s="43">
        <v>79</v>
      </c>
      <c r="AC1203">
        <v>355</v>
      </c>
      <c r="AD1203">
        <v>181</v>
      </c>
      <c r="AE1203" s="12">
        <v>1792</v>
      </c>
      <c r="AF1203" s="12">
        <v>9</v>
      </c>
      <c r="AG1203" s="12">
        <v>3</v>
      </c>
      <c r="AH1203" s="12">
        <v>293</v>
      </c>
      <c r="AI1203"/>
      <c r="AJ1203" t="s">
        <v>99</v>
      </c>
      <c r="AK1203" t="s">
        <v>336</v>
      </c>
      <c r="AL1203" s="32"/>
      <c r="AM1203" s="32"/>
      <c r="AN1203" s="32"/>
      <c r="AO1203" s="40">
        <v>45</v>
      </c>
      <c r="AP1203" s="6">
        <v>54</v>
      </c>
      <c r="AR1203" s="6">
        <f t="shared" si="76"/>
        <v>167.91</v>
      </c>
      <c r="AS1203" s="6">
        <f t="shared" si="77"/>
        <v>-6.9533333333333349</v>
      </c>
      <c r="AT1203" s="6">
        <f t="shared" si="78"/>
        <v>-3.2666666666666675</v>
      </c>
      <c r="AU1203" s="6">
        <f t="shared" si="79"/>
        <v>10.43</v>
      </c>
    </row>
    <row r="1204" spans="1:47" x14ac:dyDescent="0.35">
      <c r="A1204">
        <v>395</v>
      </c>
      <c r="B1204">
        <v>202</v>
      </c>
      <c r="C1204" s="12">
        <v>1792</v>
      </c>
      <c r="D1204" s="12">
        <v>9</v>
      </c>
      <c r="E1204" s="12">
        <v>5</v>
      </c>
      <c r="F1204"/>
      <c r="G1204" t="s">
        <v>47</v>
      </c>
      <c r="H1204" t="s">
        <v>386</v>
      </c>
      <c r="I1204" t="s">
        <v>24</v>
      </c>
      <c r="J1204" s="32" t="s">
        <v>1384</v>
      </c>
      <c r="K1204"/>
      <c r="L1204" s="5">
        <v>100</v>
      </c>
      <c r="M1204" s="5">
        <v>30</v>
      </c>
      <c r="O1204" s="8">
        <v>359</v>
      </c>
      <c r="P1204" s="8">
        <v>164</v>
      </c>
      <c r="Q1204" s="7">
        <v>1792</v>
      </c>
      <c r="R1204" s="7">
        <v>9</v>
      </c>
      <c r="S1204" s="7">
        <v>5</v>
      </c>
      <c r="U1204" s="31" t="s">
        <v>47</v>
      </c>
      <c r="V1204" s="31" t="s">
        <v>386</v>
      </c>
      <c r="W1204" s="32" t="s">
        <v>24</v>
      </c>
      <c r="X1204" s="32" t="s">
        <v>1384</v>
      </c>
      <c r="Z1204" s="43">
        <v>50</v>
      </c>
      <c r="AA1204" s="43">
        <v>15</v>
      </c>
      <c r="AC1204">
        <v>355</v>
      </c>
      <c r="AD1204">
        <v>181</v>
      </c>
      <c r="AE1204" s="12">
        <v>1792</v>
      </c>
      <c r="AF1204" s="12">
        <v>9</v>
      </c>
      <c r="AG1204" s="12">
        <v>5</v>
      </c>
      <c r="AH1204" s="12">
        <v>297</v>
      </c>
      <c r="AI1204"/>
      <c r="AJ1204" t="s">
        <v>47</v>
      </c>
      <c r="AK1204" t="s">
        <v>386</v>
      </c>
      <c r="AL1204" s="32" t="s">
        <v>24</v>
      </c>
      <c r="AM1204" s="32" t="s">
        <v>1384</v>
      </c>
      <c r="AN1204" s="32"/>
      <c r="AO1204" s="40">
        <v>86</v>
      </c>
      <c r="AP1204" s="6">
        <v>37</v>
      </c>
      <c r="AR1204" s="6">
        <f t="shared" si="76"/>
        <v>236.82000000000002</v>
      </c>
      <c r="AS1204" s="6">
        <f t="shared" si="77"/>
        <v>4.9533333333333305</v>
      </c>
      <c r="AT1204" s="6">
        <f t="shared" si="78"/>
        <v>2.3266666666666653</v>
      </c>
      <c r="AU1204" s="6">
        <f t="shared" si="79"/>
        <v>-7.4300000000000024</v>
      </c>
    </row>
    <row r="1205" spans="1:47" x14ac:dyDescent="0.35">
      <c r="A1205">
        <v>395</v>
      </c>
      <c r="B1205">
        <v>202</v>
      </c>
      <c r="C1205" s="12">
        <v>1792</v>
      </c>
      <c r="D1205" s="12">
        <v>9</v>
      </c>
      <c r="E1205" s="12">
        <v>10</v>
      </c>
      <c r="F1205"/>
      <c r="G1205" t="s">
        <v>409</v>
      </c>
      <c r="H1205" t="s">
        <v>965</v>
      </c>
      <c r="I1205" s="32"/>
      <c r="J1205" s="32"/>
      <c r="K1205"/>
      <c r="L1205" s="5">
        <v>31</v>
      </c>
      <c r="M1205" s="5">
        <v>67</v>
      </c>
      <c r="O1205" s="8">
        <v>360</v>
      </c>
      <c r="P1205" s="8">
        <v>174</v>
      </c>
      <c r="Q1205" s="7">
        <v>1792</v>
      </c>
      <c r="R1205" s="7">
        <v>9</v>
      </c>
      <c r="S1205" s="7">
        <v>10</v>
      </c>
      <c r="U1205" s="31" t="s">
        <v>409</v>
      </c>
      <c r="V1205" s="31" t="s">
        <v>965</v>
      </c>
      <c r="Z1205" s="43">
        <v>15</v>
      </c>
      <c r="AA1205" s="43">
        <v>79</v>
      </c>
      <c r="AC1205">
        <v>355</v>
      </c>
      <c r="AD1205">
        <v>181</v>
      </c>
      <c r="AE1205" s="12">
        <v>1792</v>
      </c>
      <c r="AF1205" s="12">
        <v>9</v>
      </c>
      <c r="AG1205" s="12">
        <v>10</v>
      </c>
      <c r="AH1205" s="12">
        <v>299</v>
      </c>
      <c r="AI1205"/>
      <c r="AJ1205" t="s">
        <v>409</v>
      </c>
      <c r="AK1205" t="s">
        <v>965</v>
      </c>
      <c r="AL1205" s="32"/>
      <c r="AM1205" s="32"/>
      <c r="AN1205" s="32"/>
      <c r="AO1205" s="40">
        <v>33</v>
      </c>
      <c r="AP1205" s="6">
        <v>4</v>
      </c>
      <c r="AR1205" s="6">
        <f t="shared" si="76"/>
        <v>80.500000000000014</v>
      </c>
      <c r="AS1205" s="6">
        <f t="shared" si="77"/>
        <v>4.1077777777777786</v>
      </c>
      <c r="AT1205" s="6">
        <f t="shared" si="78"/>
        <v>2.2188888888888894</v>
      </c>
      <c r="AU1205" s="6">
        <f t="shared" si="79"/>
        <v>-6.2066666666666643</v>
      </c>
    </row>
    <row r="1206" spans="1:47" x14ac:dyDescent="0.35">
      <c r="A1206">
        <v>27</v>
      </c>
      <c r="B1206">
        <v>16</v>
      </c>
      <c r="C1206" s="12">
        <v>1792</v>
      </c>
      <c r="D1206" s="12">
        <v>9</v>
      </c>
      <c r="E1206" s="12">
        <v>11</v>
      </c>
      <c r="F1206" t="s">
        <v>50</v>
      </c>
      <c r="G1206" t="s">
        <v>126</v>
      </c>
      <c r="H1206" t="s">
        <v>106</v>
      </c>
      <c r="I1206" t="s">
        <v>899</v>
      </c>
      <c r="J1206" s="32" t="s">
        <v>1384</v>
      </c>
      <c r="K1206"/>
      <c r="L1206" s="5">
        <v>26</v>
      </c>
      <c r="M1206" s="5">
        <v>83</v>
      </c>
      <c r="O1206" s="8">
        <v>360</v>
      </c>
      <c r="P1206" s="8">
        <v>174</v>
      </c>
      <c r="Q1206" s="7">
        <v>1792</v>
      </c>
      <c r="R1206" s="7">
        <v>9</v>
      </c>
      <c r="S1206" s="7">
        <v>11</v>
      </c>
      <c r="T1206" s="7" t="s">
        <v>50</v>
      </c>
      <c r="U1206" s="31" t="s">
        <v>126</v>
      </c>
      <c r="V1206" s="31" t="s">
        <v>1203</v>
      </c>
      <c r="W1206" s="32" t="s">
        <v>24</v>
      </c>
      <c r="X1206" s="32" t="s">
        <v>1384</v>
      </c>
      <c r="Y1206" s="32" t="s">
        <v>260</v>
      </c>
      <c r="Z1206" s="43">
        <v>13</v>
      </c>
      <c r="AA1206" s="43">
        <v>41</v>
      </c>
      <c r="AC1206"/>
      <c r="AD1206"/>
      <c r="AE1206" s="12"/>
      <c r="AF1206" s="12"/>
      <c r="AG1206" s="12"/>
      <c r="AH1206" s="12"/>
      <c r="AI1206"/>
      <c r="AJ1206"/>
      <c r="AK1206"/>
      <c r="AL1206" s="32"/>
      <c r="AM1206" s="32"/>
      <c r="AN1206" s="32"/>
      <c r="AO1206" s="40"/>
      <c r="AR1206" s="6">
        <f t="shared" si="76"/>
        <v>40.239999999999995</v>
      </c>
      <c r="AS1206" s="6">
        <f t="shared" si="77"/>
        <v>-8.9455555555555595</v>
      </c>
      <c r="AT1206" s="6">
        <f t="shared" si="78"/>
        <v>-4.8877777777777798</v>
      </c>
      <c r="AU1206" s="6">
        <f t="shared" si="79"/>
        <v>13.41333333333333</v>
      </c>
    </row>
    <row r="1207" spans="1:47" x14ac:dyDescent="0.35">
      <c r="A1207">
        <v>362</v>
      </c>
      <c r="B1207">
        <v>184</v>
      </c>
      <c r="C1207" s="12">
        <v>1792</v>
      </c>
      <c r="D1207" s="12">
        <v>9</v>
      </c>
      <c r="E1207" s="12">
        <v>12</v>
      </c>
      <c r="F1207"/>
      <c r="G1207" t="s">
        <v>53</v>
      </c>
      <c r="H1207" t="s">
        <v>59</v>
      </c>
      <c r="I1207" t="s">
        <v>24</v>
      </c>
      <c r="J1207" s="32" t="s">
        <v>1384</v>
      </c>
      <c r="K1207"/>
      <c r="L1207" s="5">
        <f>SUM(L1206)</f>
        <v>26</v>
      </c>
      <c r="M1207" s="5">
        <f>SUM(M1206)</f>
        <v>83</v>
      </c>
      <c r="O1207" s="8">
        <v>350</v>
      </c>
      <c r="P1207" s="8">
        <v>174</v>
      </c>
      <c r="Q1207" s="7">
        <v>1792</v>
      </c>
      <c r="R1207" s="7">
        <v>9</v>
      </c>
      <c r="S1207" s="7">
        <v>12</v>
      </c>
      <c r="U1207" s="31" t="s">
        <v>53</v>
      </c>
      <c r="V1207" s="31" t="s">
        <v>59</v>
      </c>
      <c r="W1207" s="32" t="s">
        <v>24</v>
      </c>
      <c r="X1207" s="32" t="s">
        <v>1384</v>
      </c>
      <c r="Z1207" s="43">
        <v>27</v>
      </c>
      <c r="AC1207">
        <v>356</v>
      </c>
      <c r="AD1207">
        <v>182</v>
      </c>
      <c r="AE1207" s="12">
        <v>1792</v>
      </c>
      <c r="AF1207" s="12">
        <v>9</v>
      </c>
      <c r="AG1207" s="12">
        <v>12</v>
      </c>
      <c r="AH1207" s="12">
        <v>301</v>
      </c>
      <c r="AI1207"/>
      <c r="AJ1207" t="s">
        <v>53</v>
      </c>
      <c r="AK1207" t="s">
        <v>59</v>
      </c>
      <c r="AL1207" s="32" t="s">
        <v>24</v>
      </c>
      <c r="AM1207" s="32" t="s">
        <v>1384</v>
      </c>
      <c r="AN1207" s="32"/>
      <c r="AO1207" s="40">
        <v>45</v>
      </c>
      <c r="AP1207" s="6">
        <v>73</v>
      </c>
      <c r="AR1207" s="6">
        <f t="shared" si="76"/>
        <v>99.56</v>
      </c>
      <c r="AS1207" s="6">
        <f t="shared" si="77"/>
        <v>17.418888888888887</v>
      </c>
      <c r="AT1207" s="6">
        <f t="shared" si="78"/>
        <v>-5.7055555555555575</v>
      </c>
      <c r="AU1207" s="6">
        <f t="shared" si="79"/>
        <v>-12.543333333333333</v>
      </c>
    </row>
    <row r="1208" spans="1:47" x14ac:dyDescent="0.35">
      <c r="A1208">
        <v>362</v>
      </c>
      <c r="B1208">
        <v>184</v>
      </c>
      <c r="C1208" s="12">
        <v>1792</v>
      </c>
      <c r="D1208" s="12">
        <v>9</v>
      </c>
      <c r="E1208" s="12">
        <v>12</v>
      </c>
      <c r="F1208"/>
      <c r="G1208" t="s">
        <v>409</v>
      </c>
      <c r="H1208" t="s">
        <v>940</v>
      </c>
      <c r="I1208" t="s">
        <v>24</v>
      </c>
      <c r="J1208" s="32" t="s">
        <v>1384</v>
      </c>
      <c r="K1208"/>
      <c r="L1208" s="5">
        <v>422</v>
      </c>
      <c r="M1208" s="5">
        <v>23</v>
      </c>
      <c r="O1208" s="8">
        <v>96</v>
      </c>
      <c r="P1208" s="8">
        <v>169</v>
      </c>
      <c r="Q1208" s="7">
        <v>1792</v>
      </c>
      <c r="R1208" s="7">
        <v>9</v>
      </c>
      <c r="S1208" s="7">
        <v>12</v>
      </c>
      <c r="U1208" s="31" t="s">
        <v>409</v>
      </c>
      <c r="V1208" s="31" t="s">
        <v>1204</v>
      </c>
      <c r="W1208" s="32" t="s">
        <v>24</v>
      </c>
      <c r="X1208" s="32" t="s">
        <v>1384</v>
      </c>
      <c r="Z1208" s="43">
        <v>211</v>
      </c>
      <c r="AA1208" s="43">
        <v>12</v>
      </c>
      <c r="AC1208">
        <v>356</v>
      </c>
      <c r="AD1208">
        <v>182</v>
      </c>
      <c r="AE1208" s="12">
        <v>1792</v>
      </c>
      <c r="AF1208" s="12">
        <v>9</v>
      </c>
      <c r="AG1208" s="12">
        <v>12</v>
      </c>
      <c r="AH1208" s="12">
        <v>302</v>
      </c>
      <c r="AI1208"/>
      <c r="AJ1208" t="s">
        <v>409</v>
      </c>
      <c r="AK1208" t="s">
        <v>1204</v>
      </c>
      <c r="AL1208" s="32" t="s">
        <v>24</v>
      </c>
      <c r="AM1208" s="32" t="s">
        <v>1384</v>
      </c>
      <c r="AN1208" s="32"/>
      <c r="AO1208" s="40">
        <v>319</v>
      </c>
      <c r="AP1208" s="6">
        <v>30</v>
      </c>
      <c r="AR1208" s="6">
        <f t="shared" si="76"/>
        <v>952.65</v>
      </c>
      <c r="AS1208" s="6">
        <f t="shared" si="77"/>
        <v>1.1699999999999773</v>
      </c>
      <c r="AT1208" s="6">
        <f t="shared" si="78"/>
        <v>0.46999999999998865</v>
      </c>
      <c r="AU1208" s="6">
        <f t="shared" si="79"/>
        <v>-1.7500000000000455</v>
      </c>
    </row>
    <row r="1209" spans="1:47" x14ac:dyDescent="0.35">
      <c r="A1209">
        <v>395</v>
      </c>
      <c r="B1209">
        <v>202</v>
      </c>
      <c r="C1209" s="12">
        <v>1792</v>
      </c>
      <c r="D1209" s="12">
        <v>9</v>
      </c>
      <c r="E1209" s="12">
        <v>12</v>
      </c>
      <c r="F1209"/>
      <c r="G1209" t="s">
        <v>409</v>
      </c>
      <c r="H1209" t="s">
        <v>940</v>
      </c>
      <c r="I1209" t="s">
        <v>24</v>
      </c>
      <c r="J1209" s="32" t="s">
        <v>1384</v>
      </c>
      <c r="K1209"/>
      <c r="L1209" s="5">
        <v>292</v>
      </c>
      <c r="M1209" s="5">
        <v>51</v>
      </c>
      <c r="O1209" s="8">
        <v>361</v>
      </c>
      <c r="P1209" s="8">
        <v>175</v>
      </c>
      <c r="Q1209" s="7">
        <v>1792</v>
      </c>
      <c r="R1209" s="7">
        <v>9</v>
      </c>
      <c r="S1209" s="7">
        <v>14</v>
      </c>
      <c r="U1209" s="31" t="s">
        <v>409</v>
      </c>
      <c r="V1209" s="31" t="s">
        <v>1204</v>
      </c>
      <c r="W1209" s="32" t="s">
        <v>24</v>
      </c>
      <c r="X1209" s="32" t="s">
        <v>1384</v>
      </c>
      <c r="Z1209" s="43">
        <v>146</v>
      </c>
      <c r="AA1209" s="43">
        <v>26</v>
      </c>
      <c r="AC1209">
        <v>356</v>
      </c>
      <c r="AD1209">
        <v>182</v>
      </c>
      <c r="AE1209" s="12">
        <v>1792</v>
      </c>
      <c r="AF1209" s="12">
        <v>9</v>
      </c>
      <c r="AG1209" s="12">
        <v>14</v>
      </c>
      <c r="AH1209" s="12">
        <v>306</v>
      </c>
      <c r="AI1209"/>
      <c r="AJ1209" t="s">
        <v>409</v>
      </c>
      <c r="AK1209" t="s">
        <v>1204</v>
      </c>
      <c r="AL1209" s="32" t="s">
        <v>24</v>
      </c>
      <c r="AM1209" s="32" t="s">
        <v>1384</v>
      </c>
      <c r="AN1209" s="32"/>
      <c r="AO1209" s="40">
        <v>231</v>
      </c>
      <c r="AP1209" s="6">
        <v>88</v>
      </c>
      <c r="AR1209" s="6">
        <f t="shared" si="76"/>
        <v>670.65</v>
      </c>
      <c r="AS1209" s="6">
        <f t="shared" si="77"/>
        <v>5.5566666666666631</v>
      </c>
      <c r="AT1209" s="6">
        <f t="shared" si="78"/>
        <v>2.5233333333333317</v>
      </c>
      <c r="AU1209" s="6">
        <f t="shared" si="79"/>
        <v>-8.3300000000000178</v>
      </c>
    </row>
    <row r="1210" spans="1:47" x14ac:dyDescent="0.35">
      <c r="A1210">
        <v>362</v>
      </c>
      <c r="B1210">
        <v>184</v>
      </c>
      <c r="C1210" s="12">
        <v>1792</v>
      </c>
      <c r="D1210" s="12">
        <v>9</v>
      </c>
      <c r="E1210" s="12">
        <v>12</v>
      </c>
      <c r="F1210"/>
      <c r="G1210" t="s">
        <v>51</v>
      </c>
      <c r="H1210" t="s">
        <v>106</v>
      </c>
      <c r="I1210" t="s">
        <v>899</v>
      </c>
      <c r="J1210" s="32" t="s">
        <v>1384</v>
      </c>
      <c r="K1210"/>
      <c r="L1210" s="5">
        <v>139</v>
      </c>
      <c r="M1210" s="5">
        <v>30</v>
      </c>
      <c r="O1210" s="8">
        <v>191</v>
      </c>
      <c r="P1210" s="8">
        <v>50</v>
      </c>
      <c r="Q1210" s="7">
        <v>1792</v>
      </c>
      <c r="R1210" s="7">
        <v>9</v>
      </c>
      <c r="S1210" s="7">
        <v>12</v>
      </c>
      <c r="U1210" s="31" t="s">
        <v>51</v>
      </c>
      <c r="V1210" s="31" t="s">
        <v>106</v>
      </c>
      <c r="W1210" s="32" t="s">
        <v>1176</v>
      </c>
      <c r="X1210" s="32" t="s">
        <v>1384</v>
      </c>
      <c r="Z1210" s="43">
        <v>69</v>
      </c>
      <c r="AA1210" s="43">
        <v>65</v>
      </c>
      <c r="AC1210">
        <v>355</v>
      </c>
      <c r="AD1210">
        <v>181</v>
      </c>
      <c r="AE1210" s="12">
        <v>1792</v>
      </c>
      <c r="AF1210" s="12">
        <v>9</v>
      </c>
      <c r="AG1210" s="12">
        <v>12</v>
      </c>
      <c r="AH1210" s="12">
        <v>301</v>
      </c>
      <c r="AI1210"/>
      <c r="AJ1210" t="s">
        <v>51</v>
      </c>
      <c r="AK1210" t="s">
        <v>106</v>
      </c>
      <c r="AL1210" s="32" t="s">
        <v>1176</v>
      </c>
      <c r="AM1210" s="32" t="s">
        <v>1384</v>
      </c>
      <c r="AN1210" s="32"/>
      <c r="AO1210" s="40">
        <v>37</v>
      </c>
      <c r="AP1210" s="6">
        <v>61</v>
      </c>
      <c r="AR1210" s="6">
        <f t="shared" si="76"/>
        <v>246.56000000000003</v>
      </c>
      <c r="AS1210" s="6">
        <f t="shared" si="77"/>
        <v>-29.717777777777773</v>
      </c>
      <c r="AT1210" s="6">
        <f t="shared" si="78"/>
        <v>-14.508888888888887</v>
      </c>
      <c r="AU1210" s="6">
        <f t="shared" si="79"/>
        <v>44.576666666666668</v>
      </c>
    </row>
    <row r="1211" spans="1:47" x14ac:dyDescent="0.35">
      <c r="A1211">
        <v>395</v>
      </c>
      <c r="B1211">
        <v>202</v>
      </c>
      <c r="C1211" s="12">
        <v>1792</v>
      </c>
      <c r="D1211" s="12">
        <v>9</v>
      </c>
      <c r="E1211" s="12">
        <v>13</v>
      </c>
      <c r="F1211"/>
      <c r="G1211" t="s">
        <v>47</v>
      </c>
      <c r="H1211" t="s">
        <v>941</v>
      </c>
      <c r="I1211" t="s">
        <v>24</v>
      </c>
      <c r="J1211" s="32" t="s">
        <v>1384</v>
      </c>
      <c r="K1211" t="s">
        <v>507</v>
      </c>
      <c r="L1211" s="5">
        <v>208</v>
      </c>
      <c r="M1211" s="5">
        <v>67</v>
      </c>
      <c r="O1211" s="8">
        <v>360</v>
      </c>
      <c r="P1211" s="8">
        <v>98</v>
      </c>
      <c r="Q1211" s="7">
        <v>1792</v>
      </c>
      <c r="R1211" s="7">
        <v>9</v>
      </c>
      <c r="S1211" s="7">
        <v>13</v>
      </c>
      <c r="U1211" s="31" t="s">
        <v>47</v>
      </c>
      <c r="V1211" s="31" t="s">
        <v>941</v>
      </c>
      <c r="W1211" s="32" t="s">
        <v>24</v>
      </c>
      <c r="X1211" s="32" t="s">
        <v>1384</v>
      </c>
      <c r="Y1211" s="32" t="s">
        <v>507</v>
      </c>
      <c r="Z1211" s="43">
        <v>104</v>
      </c>
      <c r="AA1211" s="43">
        <v>34</v>
      </c>
      <c r="AC1211">
        <v>356</v>
      </c>
      <c r="AD1211">
        <v>182</v>
      </c>
      <c r="AE1211" s="12">
        <v>1792</v>
      </c>
      <c r="AF1211" s="12">
        <v>9</v>
      </c>
      <c r="AG1211" s="12">
        <v>13</v>
      </c>
      <c r="AH1211" s="12">
        <v>304</v>
      </c>
      <c r="AI1211"/>
      <c r="AJ1211" t="s">
        <v>47</v>
      </c>
      <c r="AK1211" t="s">
        <v>941</v>
      </c>
      <c r="AL1211" s="32" t="s">
        <v>24</v>
      </c>
      <c r="AM1211" s="32" t="s">
        <v>1384</v>
      </c>
      <c r="AN1211" s="32" t="s">
        <v>507</v>
      </c>
      <c r="AO1211" s="40">
        <v>150</v>
      </c>
      <c r="AR1211" s="6">
        <f t="shared" si="76"/>
        <v>463.00999999999993</v>
      </c>
      <c r="AS1211" s="6">
        <f t="shared" si="77"/>
        <v>-2.887777777777826</v>
      </c>
      <c r="AT1211" s="6">
        <f t="shared" si="78"/>
        <v>-1.7788888888889129</v>
      </c>
      <c r="AU1211" s="6">
        <f t="shared" si="79"/>
        <v>4.3366666666666447</v>
      </c>
    </row>
    <row r="1212" spans="1:47" x14ac:dyDescent="0.35">
      <c r="A1212">
        <v>396</v>
      </c>
      <c r="B1212">
        <v>202</v>
      </c>
      <c r="C1212" s="12">
        <v>1792</v>
      </c>
      <c r="D1212" s="12">
        <v>9</v>
      </c>
      <c r="E1212" s="12">
        <v>14</v>
      </c>
      <c r="F1212"/>
      <c r="G1212" t="s">
        <v>45</v>
      </c>
      <c r="H1212" t="s">
        <v>966</v>
      </c>
      <c r="I1212" t="s">
        <v>956</v>
      </c>
      <c r="J1212" s="32" t="s">
        <v>1384</v>
      </c>
      <c r="K1212"/>
      <c r="L1212" s="5">
        <v>11</v>
      </c>
      <c r="M1212" s="5">
        <v>81</v>
      </c>
      <c r="O1212" s="8">
        <v>361</v>
      </c>
      <c r="P1212" s="8">
        <v>174</v>
      </c>
      <c r="Q1212" s="7">
        <v>1792</v>
      </c>
      <c r="R1212" s="7">
        <v>9</v>
      </c>
      <c r="S1212" s="7">
        <v>14</v>
      </c>
      <c r="U1212" s="31" t="s">
        <v>45</v>
      </c>
      <c r="V1212" s="31" t="s">
        <v>966</v>
      </c>
      <c r="W1212" s="32" t="s">
        <v>908</v>
      </c>
      <c r="X1212" s="32" t="s">
        <v>1384</v>
      </c>
      <c r="Z1212" s="43">
        <v>5</v>
      </c>
      <c r="AA1212" s="43">
        <v>90</v>
      </c>
      <c r="AC1212">
        <v>356</v>
      </c>
      <c r="AD1212">
        <v>182</v>
      </c>
      <c r="AE1212" s="12">
        <v>1792</v>
      </c>
      <c r="AF1212" s="12">
        <v>9</v>
      </c>
      <c r="AG1212" s="12">
        <v>14</v>
      </c>
      <c r="AH1212" s="12">
        <v>305</v>
      </c>
      <c r="AI1212"/>
      <c r="AJ1212" t="s">
        <v>45</v>
      </c>
      <c r="AK1212" t="s">
        <v>966</v>
      </c>
      <c r="AL1212" s="32" t="s">
        <v>908</v>
      </c>
      <c r="AM1212" s="32" t="s">
        <v>1384</v>
      </c>
      <c r="AN1212" s="32"/>
      <c r="AO1212" s="40">
        <v>12</v>
      </c>
      <c r="AP1212" s="6">
        <v>45</v>
      </c>
      <c r="AR1212" s="6">
        <f t="shared" si="76"/>
        <v>30.16</v>
      </c>
      <c r="AS1212" s="6">
        <f t="shared" si="77"/>
        <v>1.5944444444444437</v>
      </c>
      <c r="AT1212" s="6">
        <f t="shared" si="78"/>
        <v>0.89222222222222181</v>
      </c>
      <c r="AU1212" s="6">
        <f t="shared" si="79"/>
        <v>-2.3966666666666674</v>
      </c>
    </row>
    <row r="1213" spans="1:47" x14ac:dyDescent="0.35">
      <c r="A1213">
        <v>379</v>
      </c>
      <c r="B1213">
        <v>193</v>
      </c>
      <c r="C1213" s="12">
        <v>1792</v>
      </c>
      <c r="D1213" s="12">
        <v>9</v>
      </c>
      <c r="E1213" s="12">
        <v>15</v>
      </c>
      <c r="F1213"/>
      <c r="G1213" t="s">
        <v>170</v>
      </c>
      <c r="H1213" t="s">
        <v>977</v>
      </c>
      <c r="I1213" t="s">
        <v>475</v>
      </c>
      <c r="J1213" t="s">
        <v>1384</v>
      </c>
      <c r="K1213" t="s">
        <v>1397</v>
      </c>
      <c r="L1213" s="5">
        <v>1436</v>
      </c>
      <c r="M1213" s="5">
        <v>50</v>
      </c>
      <c r="O1213" s="8">
        <v>361</v>
      </c>
      <c r="P1213" s="8">
        <v>175</v>
      </c>
      <c r="Q1213" s="7">
        <v>1792</v>
      </c>
      <c r="R1213" s="7">
        <v>9</v>
      </c>
      <c r="S1213" s="7">
        <v>15</v>
      </c>
      <c r="U1213" s="31" t="s">
        <v>170</v>
      </c>
      <c r="V1213" s="31" t="s">
        <v>1205</v>
      </c>
      <c r="W1213" s="32" t="s">
        <v>475</v>
      </c>
      <c r="X1213" t="s">
        <v>1384</v>
      </c>
      <c r="Y1213" s="32" t="s">
        <v>1206</v>
      </c>
      <c r="Z1213" s="43">
        <v>718</v>
      </c>
      <c r="AA1213" s="43">
        <v>25</v>
      </c>
      <c r="AC1213">
        <v>356</v>
      </c>
      <c r="AD1213">
        <v>182</v>
      </c>
      <c r="AE1213" s="12">
        <v>1792</v>
      </c>
      <c r="AF1213" s="12">
        <v>9</v>
      </c>
      <c r="AG1213" s="12">
        <v>15</v>
      </c>
      <c r="AH1213" s="12">
        <v>312</v>
      </c>
      <c r="AI1213"/>
      <c r="AJ1213" t="s">
        <v>1427</v>
      </c>
      <c r="AK1213"/>
      <c r="AL1213" s="32" t="s">
        <v>475</v>
      </c>
      <c r="AM1213" t="s">
        <v>1384</v>
      </c>
      <c r="AN1213" s="32" t="s">
        <v>1206</v>
      </c>
      <c r="AO1213" s="40">
        <v>964</v>
      </c>
      <c r="AP1213" s="6">
        <v>45</v>
      </c>
      <c r="AR1213" s="6">
        <f t="shared" si="76"/>
        <v>3119.2</v>
      </c>
      <c r="AS1213" s="6">
        <f t="shared" si="77"/>
        <v>-50.188888888889096</v>
      </c>
      <c r="AT1213" s="6">
        <f t="shared" si="78"/>
        <v>-25.344444444444548</v>
      </c>
      <c r="AU1213" s="6">
        <f t="shared" si="79"/>
        <v>75.283333333333118</v>
      </c>
    </row>
    <row r="1214" spans="1:47" x14ac:dyDescent="0.35">
      <c r="A1214">
        <v>396</v>
      </c>
      <c r="B1214">
        <v>202</v>
      </c>
      <c r="C1214" s="12">
        <v>1792</v>
      </c>
      <c r="D1214" s="12">
        <v>9</v>
      </c>
      <c r="E1214" s="12">
        <v>15</v>
      </c>
      <c r="F1214"/>
      <c r="G1214" t="s">
        <v>130</v>
      </c>
      <c r="H1214" t="s">
        <v>131</v>
      </c>
      <c r="I1214" t="s">
        <v>24</v>
      </c>
      <c r="J1214" s="32" t="s">
        <v>1384</v>
      </c>
      <c r="K1214" t="s">
        <v>1412</v>
      </c>
      <c r="L1214" s="5">
        <v>481</v>
      </c>
      <c r="M1214" s="5">
        <v>80</v>
      </c>
      <c r="O1214" s="8">
        <v>361</v>
      </c>
      <c r="P1214" s="8">
        <v>175</v>
      </c>
      <c r="Q1214" s="7">
        <v>1792</v>
      </c>
      <c r="R1214" s="7">
        <v>9</v>
      </c>
      <c r="S1214" s="7">
        <v>15</v>
      </c>
      <c r="U1214" s="31" t="s">
        <v>45</v>
      </c>
      <c r="V1214" s="31" t="s">
        <v>131</v>
      </c>
      <c r="W1214" s="32" t="s">
        <v>24</v>
      </c>
      <c r="X1214" s="32" t="s">
        <v>1384</v>
      </c>
      <c r="Y1214" s="32" t="s">
        <v>1105</v>
      </c>
      <c r="Z1214" s="43">
        <v>240</v>
      </c>
      <c r="AA1214" s="43">
        <v>90</v>
      </c>
      <c r="AC1214">
        <v>356</v>
      </c>
      <c r="AD1214">
        <v>182</v>
      </c>
      <c r="AE1214" s="12">
        <v>1792</v>
      </c>
      <c r="AF1214" s="12">
        <v>9</v>
      </c>
      <c r="AG1214" s="12">
        <v>15</v>
      </c>
      <c r="AH1214" s="12">
        <v>310</v>
      </c>
      <c r="AI1214"/>
      <c r="AJ1214" t="s">
        <v>45</v>
      </c>
      <c r="AK1214" t="s">
        <v>131</v>
      </c>
      <c r="AL1214" s="32" t="s">
        <v>24</v>
      </c>
      <c r="AM1214" s="32" t="s">
        <v>1384</v>
      </c>
      <c r="AN1214" s="32" t="s">
        <v>1105</v>
      </c>
      <c r="AO1214" s="40">
        <v>216</v>
      </c>
      <c r="AR1214" s="6">
        <f t="shared" si="76"/>
        <v>938.69999999999993</v>
      </c>
      <c r="AS1214" s="6">
        <f t="shared" si="77"/>
        <v>-64.600000000000065</v>
      </c>
      <c r="AT1214" s="6">
        <f t="shared" si="78"/>
        <v>-32.200000000000031</v>
      </c>
      <c r="AU1214" s="6">
        <f t="shared" si="79"/>
        <v>96.899999999999977</v>
      </c>
    </row>
    <row r="1215" spans="1:47" x14ac:dyDescent="0.35">
      <c r="A1215">
        <v>398</v>
      </c>
      <c r="B1215">
        <v>203</v>
      </c>
      <c r="C1215" s="12">
        <v>1792</v>
      </c>
      <c r="D1215" s="12">
        <v>9</v>
      </c>
      <c r="E1215" s="12">
        <v>15</v>
      </c>
      <c r="F1215"/>
      <c r="G1215" t="s">
        <v>120</v>
      </c>
      <c r="H1215" t="s">
        <v>967</v>
      </c>
      <c r="I1215" t="s">
        <v>24</v>
      </c>
      <c r="J1215" s="32" t="s">
        <v>1384</v>
      </c>
      <c r="K1215"/>
      <c r="L1215" s="5">
        <v>74</v>
      </c>
      <c r="M1215" s="5">
        <v>98</v>
      </c>
      <c r="O1215" s="8">
        <v>363</v>
      </c>
      <c r="P1215" s="8">
        <v>175</v>
      </c>
      <c r="Q1215" s="7">
        <v>1792</v>
      </c>
      <c r="R1215" s="7">
        <v>9</v>
      </c>
      <c r="S1215" s="7">
        <v>15</v>
      </c>
      <c r="U1215" s="31" t="s">
        <v>120</v>
      </c>
      <c r="V1215" s="31" t="s">
        <v>967</v>
      </c>
      <c r="W1215" s="32" t="s">
        <v>24</v>
      </c>
      <c r="X1215" s="32" t="s">
        <v>1384</v>
      </c>
      <c r="Z1215" s="43">
        <v>37</v>
      </c>
      <c r="AA1215" s="43">
        <v>49</v>
      </c>
      <c r="AC1215">
        <v>356</v>
      </c>
      <c r="AD1215">
        <v>182</v>
      </c>
      <c r="AE1215" s="12">
        <v>1792</v>
      </c>
      <c r="AF1215" s="12">
        <v>9</v>
      </c>
      <c r="AG1215" s="12">
        <v>15</v>
      </c>
      <c r="AH1215" s="12">
        <v>309</v>
      </c>
      <c r="AI1215"/>
      <c r="AJ1215" t="s">
        <v>120</v>
      </c>
      <c r="AK1215" t="s">
        <v>967</v>
      </c>
      <c r="AL1215" s="32" t="s">
        <v>24</v>
      </c>
      <c r="AM1215" s="32" t="s">
        <v>1384</v>
      </c>
      <c r="AN1215" s="32"/>
      <c r="AO1215" s="40">
        <v>58</v>
      </c>
      <c r="AP1215" s="6">
        <v>20</v>
      </c>
      <c r="AR1215" s="6">
        <f t="shared" si="76"/>
        <v>170.67</v>
      </c>
      <c r="AS1215" s="6">
        <f t="shared" si="77"/>
        <v>0.87333333333332464</v>
      </c>
      <c r="AT1215" s="6">
        <f t="shared" si="78"/>
        <v>-5.3333333333337674E-2</v>
      </c>
      <c r="AU1215" s="6">
        <f t="shared" si="79"/>
        <v>-1.3100000000000065</v>
      </c>
    </row>
    <row r="1216" spans="1:47" x14ac:dyDescent="0.35">
      <c r="A1216">
        <v>399</v>
      </c>
      <c r="B1216">
        <v>204</v>
      </c>
      <c r="C1216" s="12">
        <v>1792</v>
      </c>
      <c r="D1216" s="12">
        <v>10</v>
      </c>
      <c r="E1216" s="12">
        <v>4</v>
      </c>
      <c r="F1216"/>
      <c r="G1216" t="s">
        <v>124</v>
      </c>
      <c r="H1216" t="s">
        <v>100</v>
      </c>
      <c r="I1216" t="s">
        <v>978</v>
      </c>
      <c r="J1216" s="32" t="s">
        <v>1384</v>
      </c>
      <c r="K1216"/>
      <c r="L1216" s="5">
        <v>248</v>
      </c>
      <c r="M1216" s="5">
        <v>77</v>
      </c>
      <c r="O1216" s="8">
        <v>299</v>
      </c>
      <c r="P1216" s="8">
        <v>176</v>
      </c>
      <c r="Q1216" s="7">
        <v>1792</v>
      </c>
      <c r="R1216" s="7">
        <v>10</v>
      </c>
      <c r="S1216" s="7">
        <v>4</v>
      </c>
      <c r="U1216" s="31" t="s">
        <v>124</v>
      </c>
      <c r="V1216" s="31" t="s">
        <v>100</v>
      </c>
      <c r="W1216" s="32" t="s">
        <v>654</v>
      </c>
      <c r="X1216" s="32" t="s">
        <v>1384</v>
      </c>
      <c r="Z1216" s="43">
        <v>124</v>
      </c>
      <c r="AA1216" s="43">
        <v>38</v>
      </c>
      <c r="AC1216">
        <v>357</v>
      </c>
      <c r="AD1216">
        <v>183</v>
      </c>
      <c r="AE1216" s="12">
        <v>1792</v>
      </c>
      <c r="AF1216" s="12">
        <v>10</v>
      </c>
      <c r="AG1216" s="12">
        <v>4</v>
      </c>
      <c r="AH1216" s="12">
        <v>320</v>
      </c>
      <c r="AI1216"/>
      <c r="AJ1216" t="s">
        <v>124</v>
      </c>
      <c r="AK1216" t="s">
        <v>100</v>
      </c>
      <c r="AL1216" s="32" t="s">
        <v>654</v>
      </c>
      <c r="AM1216" s="32" t="s">
        <v>1384</v>
      </c>
      <c r="AN1216" s="32"/>
      <c r="AO1216">
        <v>238</v>
      </c>
      <c r="AP1216" s="40">
        <v>87</v>
      </c>
      <c r="AR1216" s="6">
        <f t="shared" si="76"/>
        <v>612.02</v>
      </c>
      <c r="AS1216" s="6">
        <f t="shared" si="77"/>
        <v>23.238888888888862</v>
      </c>
      <c r="AT1216" s="6">
        <f t="shared" si="78"/>
        <v>11.234444444444431</v>
      </c>
      <c r="AU1216" s="6">
        <f t="shared" si="79"/>
        <v>-34.863333333333337</v>
      </c>
    </row>
    <row r="1217" spans="1:47" x14ac:dyDescent="0.35">
      <c r="A1217">
        <v>23</v>
      </c>
      <c r="B1217">
        <v>14</v>
      </c>
      <c r="C1217" s="12">
        <v>1792</v>
      </c>
      <c r="D1217" s="12">
        <v>10</v>
      </c>
      <c r="E1217" s="12">
        <v>6</v>
      </c>
      <c r="F1217"/>
      <c r="G1217" t="s">
        <v>968</v>
      </c>
      <c r="H1217" t="s">
        <v>969</v>
      </c>
      <c r="I1217" t="s">
        <v>654</v>
      </c>
      <c r="J1217" s="32" t="s">
        <v>1384</v>
      </c>
      <c r="K1217"/>
      <c r="L1217" s="5">
        <v>2121</v>
      </c>
      <c r="M1217" s="5">
        <v>9</v>
      </c>
      <c r="O1217" s="8">
        <v>364</v>
      </c>
      <c r="P1217" s="8">
        <v>153</v>
      </c>
      <c r="Q1217" s="7">
        <v>1792</v>
      </c>
      <c r="R1217" s="7">
        <v>10</v>
      </c>
      <c r="S1217" s="7">
        <v>6</v>
      </c>
      <c r="U1217" s="31" t="s">
        <v>53</v>
      </c>
      <c r="V1217" s="31" t="s">
        <v>1207</v>
      </c>
      <c r="W1217" s="32" t="s">
        <v>654</v>
      </c>
      <c r="X1217" s="32" t="s">
        <v>1384</v>
      </c>
      <c r="Z1217" s="43">
        <v>1060</v>
      </c>
      <c r="AA1217" s="43">
        <v>55</v>
      </c>
      <c r="AC1217">
        <v>357</v>
      </c>
      <c r="AD1217">
        <v>183</v>
      </c>
      <c r="AE1217" s="12">
        <v>1792</v>
      </c>
      <c r="AF1217" s="12">
        <v>10</v>
      </c>
      <c r="AG1217" s="12">
        <v>6</v>
      </c>
      <c r="AH1217" s="12">
        <v>324</v>
      </c>
      <c r="AI1217"/>
      <c r="AJ1217" t="s">
        <v>53</v>
      </c>
      <c r="AK1217" t="s">
        <v>1207</v>
      </c>
      <c r="AL1217" s="32" t="s">
        <v>654</v>
      </c>
      <c r="AM1217" s="32" t="s">
        <v>1384</v>
      </c>
      <c r="AN1217" s="32"/>
      <c r="AO1217">
        <v>1371</v>
      </c>
      <c r="AP1217" s="40">
        <v>34</v>
      </c>
      <c r="AR1217" s="6">
        <f t="shared" si="76"/>
        <v>4552.9800000000005</v>
      </c>
      <c r="AS1217" s="6">
        <f t="shared" si="77"/>
        <v>-97.543333333333152</v>
      </c>
      <c r="AT1217" s="6">
        <f t="shared" si="78"/>
        <v>-48.316666666666578</v>
      </c>
      <c r="AU1217" s="6">
        <f t="shared" si="79"/>
        <v>146.32000000000008</v>
      </c>
    </row>
    <row r="1218" spans="1:47" x14ac:dyDescent="0.35">
      <c r="A1218">
        <v>400</v>
      </c>
      <c r="B1218">
        <v>204</v>
      </c>
      <c r="C1218" s="12">
        <v>1792</v>
      </c>
      <c r="D1218" s="12">
        <v>10</v>
      </c>
      <c r="E1218" s="12">
        <v>16</v>
      </c>
      <c r="F1218" t="s">
        <v>73</v>
      </c>
      <c r="G1218" t="s">
        <v>32</v>
      </c>
      <c r="H1218" t="s">
        <v>186</v>
      </c>
      <c r="I1218" t="s">
        <v>24</v>
      </c>
      <c r="J1218" s="32" t="s">
        <v>1384</v>
      </c>
      <c r="K1218"/>
      <c r="L1218" s="5">
        <v>391</v>
      </c>
      <c r="M1218" s="5">
        <v>82</v>
      </c>
      <c r="O1218" s="8">
        <v>365</v>
      </c>
      <c r="P1218" s="8">
        <v>176</v>
      </c>
      <c r="Q1218" s="7">
        <v>1792</v>
      </c>
      <c r="R1218" s="7">
        <v>10</v>
      </c>
      <c r="S1218" s="7">
        <v>16</v>
      </c>
      <c r="U1218" s="31" t="s">
        <v>32</v>
      </c>
      <c r="V1218" s="31" t="s">
        <v>186</v>
      </c>
      <c r="W1218" s="32" t="s">
        <v>24</v>
      </c>
      <c r="X1218" s="32" t="s">
        <v>1384</v>
      </c>
      <c r="Z1218" s="43">
        <v>195</v>
      </c>
      <c r="AA1218" s="43">
        <v>91</v>
      </c>
      <c r="AC1218">
        <v>357</v>
      </c>
      <c r="AD1218">
        <v>183</v>
      </c>
      <c r="AE1218" s="12">
        <v>1792</v>
      </c>
      <c r="AF1218" s="12">
        <v>10</v>
      </c>
      <c r="AG1218" s="12">
        <v>16</v>
      </c>
      <c r="AH1218" s="12">
        <v>332</v>
      </c>
      <c r="AI1218"/>
      <c r="AJ1218" t="s">
        <v>32</v>
      </c>
      <c r="AK1218" t="s">
        <v>186</v>
      </c>
      <c r="AL1218" s="32" t="s">
        <v>24</v>
      </c>
      <c r="AM1218" s="32" t="s">
        <v>1384</v>
      </c>
      <c r="AN1218" s="32"/>
      <c r="AO1218">
        <v>451</v>
      </c>
      <c r="AP1218" s="40">
        <v>6</v>
      </c>
      <c r="AR1218" s="6">
        <f t="shared" si="76"/>
        <v>1038.79</v>
      </c>
      <c r="AS1218" s="6">
        <f t="shared" si="77"/>
        <v>69.864444444444416</v>
      </c>
      <c r="AT1218" s="6">
        <f t="shared" si="78"/>
        <v>35.022222222222204</v>
      </c>
      <c r="AU1218" s="6">
        <f t="shared" si="79"/>
        <v>-104.79666666666668</v>
      </c>
    </row>
    <row r="1219" spans="1:47" x14ac:dyDescent="0.35">
      <c r="A1219">
        <v>193</v>
      </c>
      <c r="B1219">
        <v>100</v>
      </c>
      <c r="C1219" s="12">
        <v>1792</v>
      </c>
      <c r="D1219" s="12">
        <v>10</v>
      </c>
      <c r="E1219" s="12">
        <v>17</v>
      </c>
      <c r="F1219"/>
      <c r="G1219" t="s">
        <v>952</v>
      </c>
      <c r="H1219"/>
      <c r="I1219" t="s">
        <v>24</v>
      </c>
      <c r="J1219" s="32" t="s">
        <v>1384</v>
      </c>
      <c r="K1219" t="s">
        <v>25</v>
      </c>
      <c r="L1219" s="5">
        <v>170</v>
      </c>
      <c r="M1219" s="5">
        <v>14</v>
      </c>
      <c r="O1219" s="8">
        <v>300</v>
      </c>
      <c r="P1219" s="8">
        <v>177</v>
      </c>
      <c r="Q1219" s="7">
        <v>1792</v>
      </c>
      <c r="R1219" s="7">
        <v>10</v>
      </c>
      <c r="S1219" s="7">
        <v>17</v>
      </c>
      <c r="U1219" s="31" t="s">
        <v>1208</v>
      </c>
      <c r="W1219" s="32" t="s">
        <v>24</v>
      </c>
      <c r="X1219" s="32" t="s">
        <v>1384</v>
      </c>
      <c r="Y1219" s="32" t="s">
        <v>25</v>
      </c>
      <c r="Z1219" s="43">
        <v>85</v>
      </c>
      <c r="AA1219" s="43">
        <v>7</v>
      </c>
      <c r="AC1219"/>
      <c r="AD1219"/>
      <c r="AE1219" s="12"/>
      <c r="AF1219" s="12"/>
      <c r="AG1219" s="12"/>
      <c r="AH1219" s="12"/>
      <c r="AI1219"/>
      <c r="AJ1219"/>
      <c r="AK1219"/>
      <c r="AL1219" s="32" t="s">
        <v>24</v>
      </c>
      <c r="AM1219" s="32" t="s">
        <v>1384</v>
      </c>
      <c r="AN1219" s="32" t="s">
        <v>25</v>
      </c>
      <c r="AO1219"/>
      <c r="AP1219" s="40"/>
      <c r="AR1219" s="6">
        <f t="shared" si="76"/>
        <v>255.20999999999998</v>
      </c>
      <c r="AS1219" s="6">
        <f t="shared" si="77"/>
        <v>-56.713333333333352</v>
      </c>
      <c r="AT1219" s="6">
        <f t="shared" si="78"/>
        <v>-28.426666666666677</v>
      </c>
      <c r="AU1219" s="6">
        <f t="shared" si="79"/>
        <v>85.07</v>
      </c>
    </row>
    <row r="1220" spans="1:47" x14ac:dyDescent="0.35">
      <c r="A1220">
        <v>404</v>
      </c>
      <c r="B1220">
        <v>206</v>
      </c>
      <c r="C1220" s="12">
        <v>1792</v>
      </c>
      <c r="D1220" s="12">
        <v>10</v>
      </c>
      <c r="E1220" s="12">
        <v>20</v>
      </c>
      <c r="F1220"/>
      <c r="G1220" t="s">
        <v>34</v>
      </c>
      <c r="H1220" t="s">
        <v>643</v>
      </c>
      <c r="I1220" t="s">
        <v>333</v>
      </c>
      <c r="J1220" t="s">
        <v>1384</v>
      </c>
      <c r="K1220"/>
      <c r="L1220" s="5">
        <v>308</v>
      </c>
      <c r="M1220" s="5">
        <v>55</v>
      </c>
      <c r="O1220" s="8">
        <v>365</v>
      </c>
      <c r="P1220" s="8">
        <v>153</v>
      </c>
      <c r="Q1220" s="7">
        <v>1792</v>
      </c>
      <c r="R1220" s="7">
        <v>10</v>
      </c>
      <c r="S1220" s="7">
        <v>20</v>
      </c>
      <c r="U1220" s="31" t="s">
        <v>34</v>
      </c>
      <c r="V1220" s="31" t="s">
        <v>643</v>
      </c>
      <c r="W1220" s="32" t="s">
        <v>61</v>
      </c>
      <c r="X1220" t="s">
        <v>1384</v>
      </c>
      <c r="Z1220" s="43">
        <v>154</v>
      </c>
      <c r="AA1220" s="43">
        <v>27</v>
      </c>
      <c r="AC1220">
        <v>357</v>
      </c>
      <c r="AD1220">
        <v>183</v>
      </c>
      <c r="AE1220" s="12">
        <v>1792</v>
      </c>
      <c r="AF1220" s="12">
        <v>10</v>
      </c>
      <c r="AG1220" s="12">
        <v>20</v>
      </c>
      <c r="AH1220" s="12">
        <v>337</v>
      </c>
      <c r="AI1220"/>
      <c r="AJ1220" t="s">
        <v>34</v>
      </c>
      <c r="AK1220" t="s">
        <v>1342</v>
      </c>
      <c r="AL1220" s="32" t="s">
        <v>61</v>
      </c>
      <c r="AM1220" t="s">
        <v>1384</v>
      </c>
      <c r="AN1220" s="32"/>
      <c r="AO1220">
        <v>144</v>
      </c>
      <c r="AP1220" s="40"/>
      <c r="AR1220" s="6">
        <f t="shared" si="76"/>
        <v>606.81999999999994</v>
      </c>
      <c r="AS1220" s="6">
        <f t="shared" si="77"/>
        <v>-38.852222222222267</v>
      </c>
      <c r="AT1220" s="6">
        <f t="shared" si="78"/>
        <v>-19.701111111111135</v>
      </c>
      <c r="AU1220" s="6">
        <f t="shared" si="79"/>
        <v>58.273333333333312</v>
      </c>
    </row>
    <row r="1221" spans="1:47" x14ac:dyDescent="0.35">
      <c r="A1221">
        <v>402</v>
      </c>
      <c r="B1221">
        <v>205</v>
      </c>
      <c r="C1221" s="12">
        <v>1792</v>
      </c>
      <c r="D1221" s="12">
        <v>10</v>
      </c>
      <c r="E1221" s="12">
        <v>22</v>
      </c>
      <c r="F1221"/>
      <c r="G1221" t="s">
        <v>289</v>
      </c>
      <c r="H1221" t="s">
        <v>469</v>
      </c>
      <c r="I1221" t="s">
        <v>24</v>
      </c>
      <c r="J1221" s="32" t="s">
        <v>1384</v>
      </c>
      <c r="K1221" t="s">
        <v>973</v>
      </c>
      <c r="L1221" s="5">
        <v>114</v>
      </c>
      <c r="M1221" s="5">
        <v>22</v>
      </c>
      <c r="O1221" s="8">
        <v>293</v>
      </c>
      <c r="P1221" s="8">
        <v>177</v>
      </c>
      <c r="Q1221" s="7">
        <v>1792</v>
      </c>
      <c r="R1221" s="7">
        <v>10</v>
      </c>
      <c r="S1221" s="7">
        <v>22</v>
      </c>
      <c r="U1221" s="31" t="s">
        <v>289</v>
      </c>
      <c r="V1221" s="31" t="s">
        <v>469</v>
      </c>
      <c r="W1221" s="32" t="s">
        <v>24</v>
      </c>
      <c r="X1221" s="32" t="s">
        <v>1384</v>
      </c>
      <c r="Z1221" s="43">
        <v>57</v>
      </c>
      <c r="AA1221" s="43">
        <v>11</v>
      </c>
      <c r="AC1221">
        <v>357</v>
      </c>
      <c r="AD1221">
        <v>183</v>
      </c>
      <c r="AE1221" s="12">
        <v>1792</v>
      </c>
      <c r="AF1221" s="12">
        <v>10</v>
      </c>
      <c r="AG1221" s="12">
        <v>22</v>
      </c>
      <c r="AH1221" s="12">
        <v>337</v>
      </c>
      <c r="AI1221"/>
      <c r="AJ1221" t="s">
        <v>694</v>
      </c>
      <c r="AK1221" t="s">
        <v>469</v>
      </c>
      <c r="AL1221" s="32" t="s">
        <v>24</v>
      </c>
      <c r="AM1221" s="32" t="s">
        <v>1384</v>
      </c>
      <c r="AN1221" s="32"/>
      <c r="AO1221">
        <v>89</v>
      </c>
      <c r="AP1221" s="40">
        <v>55</v>
      </c>
      <c r="AR1221" s="6">
        <f t="shared" si="76"/>
        <v>260.88000000000005</v>
      </c>
      <c r="AS1221" s="6">
        <f t="shared" si="77"/>
        <v>1.7266666666666868</v>
      </c>
      <c r="AT1221" s="6">
        <f t="shared" si="78"/>
        <v>0.7533333333333434</v>
      </c>
      <c r="AU1221" s="6">
        <f t="shared" si="79"/>
        <v>-2.5899999999999919</v>
      </c>
    </row>
    <row r="1222" spans="1:47" x14ac:dyDescent="0.35">
      <c r="A1222">
        <v>403</v>
      </c>
      <c r="B1222">
        <v>206</v>
      </c>
      <c r="C1222" s="12">
        <v>1792</v>
      </c>
      <c r="D1222" s="12">
        <v>10</v>
      </c>
      <c r="E1222" s="12">
        <v>23</v>
      </c>
      <c r="F1222"/>
      <c r="G1222" t="s">
        <v>51</v>
      </c>
      <c r="H1222" t="s">
        <v>979</v>
      </c>
      <c r="I1222" s="32"/>
      <c r="J1222" s="32"/>
      <c r="K1222"/>
      <c r="L1222" s="5">
        <v>1898</v>
      </c>
      <c r="M1222" s="5">
        <v>27</v>
      </c>
      <c r="O1222" s="8">
        <v>366</v>
      </c>
      <c r="P1222" s="8">
        <v>150</v>
      </c>
      <c r="Q1222" s="7">
        <v>1792</v>
      </c>
      <c r="R1222" s="7">
        <v>10</v>
      </c>
      <c r="S1222" s="7">
        <v>23</v>
      </c>
      <c r="T1222" s="7" t="s">
        <v>388</v>
      </c>
      <c r="U1222" s="31" t="s">
        <v>51</v>
      </c>
      <c r="V1222" s="31" t="s">
        <v>979</v>
      </c>
      <c r="Z1222" s="43">
        <v>949</v>
      </c>
      <c r="AA1222" s="43">
        <v>14</v>
      </c>
      <c r="AC1222">
        <v>357</v>
      </c>
      <c r="AD1222">
        <v>183</v>
      </c>
      <c r="AE1222" s="12">
        <v>1792</v>
      </c>
      <c r="AF1222" s="12">
        <v>10</v>
      </c>
      <c r="AG1222" s="12">
        <v>23</v>
      </c>
      <c r="AH1222" s="12">
        <v>338</v>
      </c>
      <c r="AI1222"/>
      <c r="AJ1222" t="s">
        <v>51</v>
      </c>
      <c r="AK1222" t="s">
        <v>979</v>
      </c>
      <c r="AL1222" s="32"/>
      <c r="AM1222" s="32"/>
      <c r="AN1222" s="32"/>
      <c r="AO1222">
        <v>512</v>
      </c>
      <c r="AP1222" s="40">
        <v>53</v>
      </c>
      <c r="AR1222" s="6">
        <f t="shared" si="76"/>
        <v>3359.94</v>
      </c>
      <c r="AS1222" s="6">
        <f t="shared" si="77"/>
        <v>-404.96333333333337</v>
      </c>
      <c r="AT1222" s="6">
        <f t="shared" si="78"/>
        <v>-202.6166666666667</v>
      </c>
      <c r="AU1222" s="6">
        <f t="shared" si="79"/>
        <v>607.45000000000005</v>
      </c>
    </row>
    <row r="1223" spans="1:47" x14ac:dyDescent="0.35">
      <c r="A1223">
        <v>324</v>
      </c>
      <c r="B1223">
        <v>165</v>
      </c>
      <c r="C1223" s="12">
        <v>1792</v>
      </c>
      <c r="D1223" s="12">
        <v>10</v>
      </c>
      <c r="E1223" s="12">
        <v>25</v>
      </c>
      <c r="F1223"/>
      <c r="G1223" t="s">
        <v>139</v>
      </c>
      <c r="H1223" t="s">
        <v>970</v>
      </c>
      <c r="I1223" t="s">
        <v>358</v>
      </c>
      <c r="J1223" s="32" t="s">
        <v>1384</v>
      </c>
      <c r="K1223"/>
      <c r="L1223" s="5">
        <v>73</v>
      </c>
      <c r="M1223" s="5">
        <v>93</v>
      </c>
      <c r="O1223" s="8">
        <v>367</v>
      </c>
      <c r="P1223" s="8">
        <v>177</v>
      </c>
      <c r="Q1223" s="7">
        <v>1792</v>
      </c>
      <c r="R1223" s="7">
        <v>10</v>
      </c>
      <c r="S1223" s="7">
        <v>25</v>
      </c>
      <c r="U1223" s="31" t="s">
        <v>139</v>
      </c>
      <c r="V1223" s="31" t="s">
        <v>970</v>
      </c>
      <c r="W1223" s="32" t="s">
        <v>358</v>
      </c>
      <c r="X1223" s="32" t="s">
        <v>1384</v>
      </c>
      <c r="Z1223" s="43">
        <v>36</v>
      </c>
      <c r="AA1223" s="43">
        <v>97</v>
      </c>
      <c r="AC1223">
        <v>357</v>
      </c>
      <c r="AD1223">
        <v>183</v>
      </c>
      <c r="AE1223" s="12">
        <v>1792</v>
      </c>
      <c r="AF1223" s="12">
        <v>10</v>
      </c>
      <c r="AG1223" s="12">
        <v>25</v>
      </c>
      <c r="AH1223" s="12">
        <v>341</v>
      </c>
      <c r="AI1223"/>
      <c r="AJ1223" t="s">
        <v>139</v>
      </c>
      <c r="AK1223" t="s">
        <v>970</v>
      </c>
      <c r="AL1223" s="32" t="s">
        <v>358</v>
      </c>
      <c r="AM1223" s="32" t="s">
        <v>1384</v>
      </c>
      <c r="AN1223" s="32"/>
      <c r="AO1223">
        <v>55</v>
      </c>
      <c r="AP1223" s="40">
        <v>61</v>
      </c>
      <c r="AR1223" s="6">
        <f t="shared" si="76"/>
        <v>166.51000000000002</v>
      </c>
      <c r="AS1223" s="6">
        <f t="shared" si="77"/>
        <v>7.444444444444509E-2</v>
      </c>
      <c r="AT1223" s="6">
        <f t="shared" si="78"/>
        <v>7.2222222222222521E-2</v>
      </c>
      <c r="AU1223" s="6">
        <f t="shared" si="79"/>
        <v>-0.10666666666666258</v>
      </c>
    </row>
    <row r="1224" spans="1:47" x14ac:dyDescent="0.35">
      <c r="A1224">
        <v>405</v>
      </c>
      <c r="B1224">
        <v>207</v>
      </c>
      <c r="C1224" s="12">
        <v>1792</v>
      </c>
      <c r="D1224" s="12">
        <v>11</v>
      </c>
      <c r="E1224" s="12">
        <v>13</v>
      </c>
      <c r="F1224"/>
      <c r="G1224" t="s">
        <v>71</v>
      </c>
      <c r="H1224" t="s">
        <v>888</v>
      </c>
      <c r="I1224" t="s">
        <v>24</v>
      </c>
      <c r="J1224" s="32" t="s">
        <v>1384</v>
      </c>
      <c r="K1224" t="s">
        <v>25</v>
      </c>
      <c r="L1224" s="5">
        <v>57</v>
      </c>
      <c r="M1224" s="5">
        <v>40</v>
      </c>
      <c r="O1224" s="34">
        <v>206</v>
      </c>
      <c r="P1224" s="34">
        <v>105</v>
      </c>
      <c r="Q1224" s="7">
        <v>1792</v>
      </c>
      <c r="R1224" s="7">
        <v>11</v>
      </c>
      <c r="S1224" s="7">
        <v>13</v>
      </c>
      <c r="U1224" s="31" t="s">
        <v>71</v>
      </c>
      <c r="V1224" s="31" t="s">
        <v>1209</v>
      </c>
      <c r="W1224" s="32" t="s">
        <v>24</v>
      </c>
      <c r="X1224" s="32" t="s">
        <v>1384</v>
      </c>
      <c r="Y1224" s="32" t="s">
        <v>25</v>
      </c>
      <c r="Z1224" s="43">
        <v>28</v>
      </c>
      <c r="AA1224" s="43">
        <v>70</v>
      </c>
      <c r="AC1224"/>
      <c r="AD1224"/>
      <c r="AE1224" s="12"/>
      <c r="AF1224" s="12"/>
      <c r="AG1224" s="12"/>
      <c r="AH1224" s="12"/>
      <c r="AI1224"/>
      <c r="AJ1224"/>
      <c r="AK1224"/>
      <c r="AL1224" s="32"/>
      <c r="AM1224" s="32"/>
      <c r="AN1224" s="32"/>
      <c r="AO1224"/>
      <c r="AP1224" s="40"/>
      <c r="AR1224" s="6">
        <f t="shared" si="76"/>
        <v>86.100000000000009</v>
      </c>
      <c r="AS1224" s="6">
        <f t="shared" si="77"/>
        <v>-19.133333333333333</v>
      </c>
      <c r="AT1224" s="6">
        <f t="shared" si="78"/>
        <v>-9.2666666666666675</v>
      </c>
      <c r="AU1224" s="6">
        <f t="shared" si="79"/>
        <v>28.700000000000003</v>
      </c>
    </row>
    <row r="1225" spans="1:47" x14ac:dyDescent="0.35">
      <c r="A1225">
        <v>408</v>
      </c>
      <c r="B1225">
        <v>208</v>
      </c>
      <c r="C1225" s="12">
        <v>1792</v>
      </c>
      <c r="D1225" s="12">
        <v>11</v>
      </c>
      <c r="E1225" s="12">
        <v>13</v>
      </c>
      <c r="F1225"/>
      <c r="G1225" t="s">
        <v>69</v>
      </c>
      <c r="H1225" t="s">
        <v>971</v>
      </c>
      <c r="I1225" t="s">
        <v>980</v>
      </c>
      <c r="J1225" t="s">
        <v>1384</v>
      </c>
      <c r="K1225"/>
      <c r="L1225" s="5">
        <v>3</v>
      </c>
      <c r="M1225" s="5">
        <v>61</v>
      </c>
      <c r="O1225" s="8">
        <v>369</v>
      </c>
      <c r="P1225" s="34">
        <v>105</v>
      </c>
      <c r="Q1225" s="7">
        <v>1792</v>
      </c>
      <c r="R1225" s="7">
        <v>11</v>
      </c>
      <c r="S1225" s="7">
        <v>13</v>
      </c>
      <c r="U1225" s="31" t="s">
        <v>69</v>
      </c>
      <c r="V1225" s="31" t="s">
        <v>971</v>
      </c>
      <c r="W1225" s="32" t="s">
        <v>980</v>
      </c>
      <c r="X1225" t="s">
        <v>1384</v>
      </c>
      <c r="Z1225" s="43">
        <v>1</v>
      </c>
      <c r="AA1225" s="43">
        <v>80</v>
      </c>
      <c r="AC1225">
        <v>357</v>
      </c>
      <c r="AD1225">
        <v>183</v>
      </c>
      <c r="AE1225" s="12">
        <v>1792</v>
      </c>
      <c r="AF1225" s="12">
        <v>11</v>
      </c>
      <c r="AG1225" s="12">
        <v>12</v>
      </c>
      <c r="AH1225" s="12">
        <v>350</v>
      </c>
      <c r="AI1225"/>
      <c r="AJ1225" t="s">
        <v>69</v>
      </c>
      <c r="AK1225" t="s">
        <v>971</v>
      </c>
      <c r="AL1225" s="32" t="s">
        <v>980</v>
      </c>
      <c r="AM1225" t="s">
        <v>1384</v>
      </c>
      <c r="AN1225" s="32"/>
      <c r="AO1225">
        <v>3</v>
      </c>
      <c r="AP1225" s="40">
        <v>71</v>
      </c>
      <c r="AR1225" s="6">
        <f t="shared" ref="AR1225:AR1285" si="80">+L1225+M1225/100+Z1225+AA1225/100+AO1225+AP1225/100</f>
        <v>9.120000000000001</v>
      </c>
      <c r="AS1225" s="6">
        <f t="shared" ref="AS1225:AS1285" si="81">+(4/9)*AR1225-L1225-M1225/100</f>
        <v>0.44333333333333369</v>
      </c>
      <c r="AT1225" s="6">
        <f t="shared" ref="AT1225:AT1285" si="82">+(2/9)*AR1225-Z1225-M1225/100</f>
        <v>0.41666666666666685</v>
      </c>
      <c r="AU1225" s="6">
        <f t="shared" ref="AU1225:AU1285" si="83">+(3/9)*AR1225-AO1225-AP1225/100</f>
        <v>-0.66999999999999993</v>
      </c>
    </row>
    <row r="1226" spans="1:47" x14ac:dyDescent="0.35">
      <c r="A1226">
        <v>408</v>
      </c>
      <c r="B1226">
        <v>208</v>
      </c>
      <c r="C1226" s="12">
        <v>1792</v>
      </c>
      <c r="D1226" s="12">
        <v>11</v>
      </c>
      <c r="E1226" s="12">
        <v>16</v>
      </c>
      <c r="F1226"/>
      <c r="G1226" t="s">
        <v>45</v>
      </c>
      <c r="H1226" t="s">
        <v>131</v>
      </c>
      <c r="I1226" t="s">
        <v>24</v>
      </c>
      <c r="J1226" s="32" t="s">
        <v>1384</v>
      </c>
      <c r="K1226"/>
      <c r="L1226" s="5">
        <v>171</v>
      </c>
      <c r="M1226" s="5"/>
      <c r="O1226" s="8">
        <v>369</v>
      </c>
      <c r="P1226" s="8">
        <v>179</v>
      </c>
      <c r="Q1226" s="7">
        <v>1792</v>
      </c>
      <c r="R1226" s="7">
        <v>11</v>
      </c>
      <c r="S1226" s="7">
        <v>16</v>
      </c>
      <c r="U1226" s="31" t="s">
        <v>45</v>
      </c>
      <c r="V1226" s="31" t="s">
        <v>131</v>
      </c>
      <c r="W1226" s="32" t="s">
        <v>24</v>
      </c>
      <c r="X1226" s="32" t="s">
        <v>1384</v>
      </c>
      <c r="Y1226" s="32" t="s">
        <v>1105</v>
      </c>
      <c r="Z1226" s="43">
        <v>85</v>
      </c>
      <c r="AA1226" s="43">
        <v>50</v>
      </c>
      <c r="AC1226">
        <v>357</v>
      </c>
      <c r="AD1226">
        <v>183</v>
      </c>
      <c r="AE1226" s="12">
        <v>1792</v>
      </c>
      <c r="AF1226" s="12">
        <v>11</v>
      </c>
      <c r="AG1226" s="12">
        <v>16</v>
      </c>
      <c r="AH1226" s="12">
        <v>357</v>
      </c>
      <c r="AI1226"/>
      <c r="AJ1226" t="s">
        <v>45</v>
      </c>
      <c r="AK1226" t="s">
        <v>131</v>
      </c>
      <c r="AL1226" s="32" t="s">
        <v>24</v>
      </c>
      <c r="AM1226" s="32" t="s">
        <v>1384</v>
      </c>
      <c r="AN1226" s="32" t="s">
        <v>1105</v>
      </c>
      <c r="AO1226">
        <v>98</v>
      </c>
      <c r="AP1226" s="40">
        <v>30</v>
      </c>
      <c r="AR1226" s="6">
        <f t="shared" si="80"/>
        <v>354.8</v>
      </c>
      <c r="AS1226" s="6">
        <f t="shared" si="81"/>
        <v>-13.311111111111103</v>
      </c>
      <c r="AT1226" s="6">
        <f t="shared" si="82"/>
        <v>-6.1555555555555515</v>
      </c>
      <c r="AU1226" s="6">
        <f t="shared" si="83"/>
        <v>19.966666666666665</v>
      </c>
    </row>
    <row r="1227" spans="1:47" x14ac:dyDescent="0.35">
      <c r="A1227">
        <v>393</v>
      </c>
      <c r="B1227">
        <v>201</v>
      </c>
      <c r="C1227" s="12">
        <v>1792</v>
      </c>
      <c r="D1227" s="12">
        <v>11</v>
      </c>
      <c r="E1227" s="12">
        <v>21</v>
      </c>
      <c r="F1227"/>
      <c r="G1227" t="s">
        <v>45</v>
      </c>
      <c r="H1227" t="s">
        <v>588</v>
      </c>
      <c r="I1227" t="s">
        <v>24</v>
      </c>
      <c r="J1227" s="32" t="s">
        <v>1384</v>
      </c>
      <c r="K1227"/>
      <c r="L1227" s="5">
        <v>44</v>
      </c>
      <c r="M1227" s="5">
        <v>44</v>
      </c>
      <c r="O1227" s="8">
        <v>369</v>
      </c>
      <c r="P1227" s="8">
        <v>179</v>
      </c>
      <c r="Q1227" s="7">
        <v>1792</v>
      </c>
      <c r="R1227" s="7">
        <v>11</v>
      </c>
      <c r="S1227" s="7">
        <v>21</v>
      </c>
      <c r="U1227" s="31" t="s">
        <v>45</v>
      </c>
      <c r="V1227" s="31" t="s">
        <v>588</v>
      </c>
      <c r="W1227" s="32" t="s">
        <v>24</v>
      </c>
      <c r="X1227" s="32" t="s">
        <v>1384</v>
      </c>
      <c r="Z1227" s="43">
        <v>22</v>
      </c>
      <c r="AA1227" s="43">
        <v>22</v>
      </c>
      <c r="AC1227">
        <v>357</v>
      </c>
      <c r="AD1227">
        <v>183</v>
      </c>
      <c r="AE1227" s="12">
        <v>1792</v>
      </c>
      <c r="AF1227" s="12">
        <v>11</v>
      </c>
      <c r="AG1227" s="12">
        <v>21</v>
      </c>
      <c r="AH1227" s="12">
        <v>360</v>
      </c>
      <c r="AI1227"/>
      <c r="AJ1227" t="s">
        <v>45</v>
      </c>
      <c r="AK1227" t="s">
        <v>588</v>
      </c>
      <c r="AL1227" s="32" t="s">
        <v>24</v>
      </c>
      <c r="AM1227" s="32" t="s">
        <v>1384</v>
      </c>
      <c r="AN1227" s="32"/>
      <c r="AO1227">
        <v>37</v>
      </c>
      <c r="AP1227" s="40">
        <v>27</v>
      </c>
      <c r="AR1227" s="6">
        <f t="shared" si="80"/>
        <v>103.92999999999999</v>
      </c>
      <c r="AS1227" s="6">
        <f t="shared" si="81"/>
        <v>1.7511111111111055</v>
      </c>
      <c r="AT1227" s="6">
        <f t="shared" si="82"/>
        <v>0.65555555555555278</v>
      </c>
      <c r="AU1227" s="6">
        <f t="shared" si="83"/>
        <v>-2.6266666666666691</v>
      </c>
    </row>
    <row r="1228" spans="1:47" x14ac:dyDescent="0.35">
      <c r="A1228">
        <v>393</v>
      </c>
      <c r="B1228">
        <v>201</v>
      </c>
      <c r="C1228" s="12">
        <v>1792</v>
      </c>
      <c r="D1228" s="12">
        <v>11</v>
      </c>
      <c r="E1228" s="12">
        <v>21</v>
      </c>
      <c r="F1228"/>
      <c r="G1228" t="s">
        <v>45</v>
      </c>
      <c r="H1228" t="s">
        <v>588</v>
      </c>
      <c r="I1228" t="s">
        <v>24</v>
      </c>
      <c r="J1228" s="32" t="s">
        <v>1384</v>
      </c>
      <c r="K1228"/>
      <c r="L1228" s="5">
        <v>24</v>
      </c>
      <c r="M1228" s="5">
        <v>43</v>
      </c>
      <c r="O1228" s="8">
        <v>106</v>
      </c>
      <c r="P1228" s="8">
        <v>179</v>
      </c>
      <c r="Q1228" s="7">
        <v>1792</v>
      </c>
      <c r="R1228" s="7">
        <v>11</v>
      </c>
      <c r="S1228" s="7">
        <v>23</v>
      </c>
      <c r="U1228" s="31" t="s">
        <v>45</v>
      </c>
      <c r="V1228" s="31" t="s">
        <v>588</v>
      </c>
      <c r="W1228" s="32" t="s">
        <v>24</v>
      </c>
      <c r="X1228" s="32" t="s">
        <v>1384</v>
      </c>
      <c r="Z1228" s="43">
        <v>12</v>
      </c>
      <c r="AA1228" s="43">
        <v>26</v>
      </c>
      <c r="AC1228"/>
      <c r="AD1228"/>
      <c r="AE1228" s="12"/>
      <c r="AF1228" s="12"/>
      <c r="AG1228" s="12"/>
      <c r="AH1228" s="12"/>
      <c r="AI1228"/>
      <c r="AJ1228"/>
      <c r="AK1228"/>
      <c r="AL1228" s="32"/>
      <c r="AM1228" s="32"/>
      <c r="AN1228" s="32"/>
      <c r="AO1228"/>
      <c r="AP1228" s="40"/>
      <c r="AR1228" s="6">
        <f t="shared" si="80"/>
        <v>36.69</v>
      </c>
      <c r="AS1228" s="6">
        <f t="shared" si="81"/>
        <v>-8.1233333333333348</v>
      </c>
      <c r="AT1228" s="6">
        <f t="shared" si="82"/>
        <v>-4.2766666666666673</v>
      </c>
      <c r="AU1228" s="6">
        <f t="shared" si="83"/>
        <v>12.229999999999999</v>
      </c>
    </row>
    <row r="1229" spans="1:47" x14ac:dyDescent="0.35">
      <c r="A1229">
        <v>408</v>
      </c>
      <c r="B1229">
        <v>208</v>
      </c>
      <c r="C1229" s="12">
        <v>1792</v>
      </c>
      <c r="D1229" s="12">
        <v>11</v>
      </c>
      <c r="E1229" s="12">
        <v>22</v>
      </c>
      <c r="F1229"/>
      <c r="G1229" t="s">
        <v>47</v>
      </c>
      <c r="H1229" t="s">
        <v>963</v>
      </c>
      <c r="I1229" t="s">
        <v>24</v>
      </c>
      <c r="J1229" s="32" t="s">
        <v>1384</v>
      </c>
      <c r="K1229"/>
      <c r="L1229" s="5">
        <v>43</v>
      </c>
      <c r="M1229" s="5">
        <v>27</v>
      </c>
      <c r="O1229" s="8">
        <v>369</v>
      </c>
      <c r="P1229" s="8">
        <v>179</v>
      </c>
      <c r="Q1229" s="7">
        <v>1792</v>
      </c>
      <c r="R1229" s="7">
        <v>11</v>
      </c>
      <c r="S1229" s="7">
        <v>22</v>
      </c>
      <c r="U1229" s="31" t="s">
        <v>47</v>
      </c>
      <c r="V1229" s="31" t="s">
        <v>963</v>
      </c>
      <c r="W1229" s="32" t="s">
        <v>24</v>
      </c>
      <c r="X1229" s="32" t="s">
        <v>1384</v>
      </c>
      <c r="Z1229" s="43">
        <v>21</v>
      </c>
      <c r="AA1229" s="43">
        <v>63</v>
      </c>
      <c r="AC1229"/>
      <c r="AD1229"/>
      <c r="AE1229" s="12"/>
      <c r="AF1229" s="12"/>
      <c r="AG1229" s="12"/>
      <c r="AH1229" s="12"/>
      <c r="AI1229"/>
      <c r="AJ1229"/>
      <c r="AK1229"/>
      <c r="AL1229" s="32"/>
      <c r="AM1229" s="32"/>
      <c r="AN1229" s="32"/>
      <c r="AO1229"/>
      <c r="AP1229" s="40"/>
      <c r="AR1229" s="6">
        <f t="shared" si="80"/>
        <v>64.900000000000006</v>
      </c>
      <c r="AS1229" s="6">
        <f t="shared" si="81"/>
        <v>-14.425555555555555</v>
      </c>
      <c r="AT1229" s="6">
        <f t="shared" si="82"/>
        <v>-6.8477777777777771</v>
      </c>
      <c r="AU1229" s="6">
        <f t="shared" si="83"/>
        <v>21.633333333333333</v>
      </c>
    </row>
    <row r="1230" spans="1:47" x14ac:dyDescent="0.35">
      <c r="A1230">
        <v>17</v>
      </c>
      <c r="B1230">
        <v>11</v>
      </c>
      <c r="C1230" s="12">
        <v>1792</v>
      </c>
      <c r="D1230" s="12">
        <v>11</v>
      </c>
      <c r="E1230" s="12">
        <v>27</v>
      </c>
      <c r="F1230"/>
      <c r="G1230" t="s">
        <v>123</v>
      </c>
      <c r="H1230" t="s">
        <v>972</v>
      </c>
      <c r="I1230" t="s">
        <v>991</v>
      </c>
      <c r="J1230" t="s">
        <v>1388</v>
      </c>
      <c r="K1230" t="s">
        <v>990</v>
      </c>
      <c r="L1230" s="5">
        <v>3</v>
      </c>
      <c r="M1230" s="5">
        <v>34</v>
      </c>
      <c r="O1230" s="8">
        <v>370</v>
      </c>
      <c r="P1230" s="8">
        <v>179</v>
      </c>
      <c r="Q1230" s="7">
        <v>1792</v>
      </c>
      <c r="R1230" s="7">
        <v>11</v>
      </c>
      <c r="S1230" s="7">
        <v>27</v>
      </c>
      <c r="U1230" s="31" t="s">
        <v>123</v>
      </c>
      <c r="V1230" s="31" t="s">
        <v>972</v>
      </c>
      <c r="W1230" s="32" t="s">
        <v>991</v>
      </c>
      <c r="X1230" t="s">
        <v>1388</v>
      </c>
      <c r="Y1230" s="32" t="s">
        <v>906</v>
      </c>
      <c r="Z1230" s="43">
        <v>1</v>
      </c>
      <c r="AA1230" s="43">
        <v>66</v>
      </c>
      <c r="AC1230">
        <v>357</v>
      </c>
      <c r="AD1230">
        <v>183</v>
      </c>
      <c r="AE1230" s="12">
        <v>1792</v>
      </c>
      <c r="AF1230" s="12">
        <v>11</v>
      </c>
      <c r="AG1230" s="12">
        <v>27</v>
      </c>
      <c r="AH1230" s="12">
        <v>364</v>
      </c>
      <c r="AI1230"/>
      <c r="AJ1230" t="s">
        <v>123</v>
      </c>
      <c r="AK1230" t="s">
        <v>972</v>
      </c>
      <c r="AL1230" s="32" t="s">
        <v>991</v>
      </c>
      <c r="AM1230" t="s">
        <v>1388</v>
      </c>
      <c r="AN1230" s="32" t="s">
        <v>906</v>
      </c>
      <c r="AO1230">
        <v>2</v>
      </c>
      <c r="AP1230" s="40">
        <v>90</v>
      </c>
      <c r="AR1230" s="6">
        <f t="shared" si="80"/>
        <v>7.9</v>
      </c>
      <c r="AS1230" s="6">
        <f t="shared" si="81"/>
        <v>0.17111111111111105</v>
      </c>
      <c r="AT1230" s="6">
        <f t="shared" si="82"/>
        <v>0.41555555555555551</v>
      </c>
      <c r="AU1230" s="6">
        <f t="shared" si="83"/>
        <v>-0.26666666666666672</v>
      </c>
    </row>
    <row r="1231" spans="1:47" x14ac:dyDescent="0.35">
      <c r="A1231">
        <v>393</v>
      </c>
      <c r="B1231">
        <v>201</v>
      </c>
      <c r="C1231" s="12">
        <v>1792</v>
      </c>
      <c r="D1231" s="12">
        <v>11</v>
      </c>
      <c r="E1231" s="12">
        <v>29</v>
      </c>
      <c r="F1231"/>
      <c r="G1231" t="s">
        <v>140</v>
      </c>
      <c r="H1231" t="s">
        <v>259</v>
      </c>
      <c r="I1231" t="s">
        <v>24</v>
      </c>
      <c r="J1231" s="32" t="s">
        <v>1384</v>
      </c>
      <c r="K1231" t="s">
        <v>1412</v>
      </c>
      <c r="L1231" s="5">
        <v>326</v>
      </c>
      <c r="M1231" s="5">
        <v>18</v>
      </c>
      <c r="O1231" s="8">
        <v>370</v>
      </c>
      <c r="P1231" s="8">
        <v>179</v>
      </c>
      <c r="Q1231" s="7">
        <v>1792</v>
      </c>
      <c r="R1231" s="7">
        <v>11</v>
      </c>
      <c r="S1231" s="7">
        <v>29</v>
      </c>
      <c r="U1231" s="31" t="s">
        <v>140</v>
      </c>
      <c r="V1231" s="31" t="s">
        <v>259</v>
      </c>
      <c r="W1231" s="32" t="s">
        <v>24</v>
      </c>
      <c r="X1231" s="32" t="s">
        <v>1384</v>
      </c>
      <c r="Y1231" s="32" t="s">
        <v>25</v>
      </c>
      <c r="Z1231" s="43">
        <v>163</v>
      </c>
      <c r="AA1231" s="43">
        <v>9</v>
      </c>
      <c r="AC1231">
        <v>357</v>
      </c>
      <c r="AD1231">
        <v>183</v>
      </c>
      <c r="AE1231" s="12">
        <v>1792</v>
      </c>
      <c r="AF1231" s="12">
        <v>11</v>
      </c>
      <c r="AG1231" s="12">
        <v>29</v>
      </c>
      <c r="AH1231" s="12">
        <v>365</v>
      </c>
      <c r="AI1231"/>
      <c r="AJ1231" t="s">
        <v>140</v>
      </c>
      <c r="AK1231" t="s">
        <v>259</v>
      </c>
      <c r="AL1231" s="32" t="s">
        <v>24</v>
      </c>
      <c r="AM1231" s="32" t="s">
        <v>1384</v>
      </c>
      <c r="AN1231" s="32" t="s">
        <v>25</v>
      </c>
      <c r="AO1231">
        <v>225</v>
      </c>
      <c r="AP1231" s="40">
        <v>30</v>
      </c>
      <c r="AR1231" s="6">
        <f t="shared" si="80"/>
        <v>714.56999999999994</v>
      </c>
      <c r="AS1231" s="6">
        <f t="shared" si="81"/>
        <v>-8.593333333333355</v>
      </c>
      <c r="AT1231" s="6">
        <f t="shared" si="82"/>
        <v>-4.3866666666666774</v>
      </c>
      <c r="AU1231" s="6">
        <f t="shared" si="83"/>
        <v>12.889999999999969</v>
      </c>
    </row>
    <row r="1232" spans="1:47" x14ac:dyDescent="0.35">
      <c r="A1232">
        <v>406</v>
      </c>
      <c r="B1232">
        <v>207</v>
      </c>
      <c r="C1232" s="12">
        <v>1792</v>
      </c>
      <c r="D1232" s="12">
        <v>11</v>
      </c>
      <c r="E1232" s="12">
        <v>29</v>
      </c>
      <c r="F1232"/>
      <c r="G1232" t="s">
        <v>47</v>
      </c>
      <c r="H1232" t="s">
        <v>963</v>
      </c>
      <c r="I1232" t="s">
        <v>24</v>
      </c>
      <c r="J1232" s="32" t="s">
        <v>1384</v>
      </c>
      <c r="K1232"/>
      <c r="L1232" s="5">
        <v>16</v>
      </c>
      <c r="M1232" s="5">
        <v>11</v>
      </c>
      <c r="O1232" s="8">
        <v>370</v>
      </c>
      <c r="P1232" s="8">
        <v>179</v>
      </c>
      <c r="Q1232" s="7">
        <v>1792</v>
      </c>
      <c r="R1232" s="7">
        <v>11</v>
      </c>
      <c r="S1232" s="7">
        <v>29</v>
      </c>
      <c r="U1232" s="31" t="s">
        <v>47</v>
      </c>
      <c r="V1232" s="31" t="s">
        <v>963</v>
      </c>
      <c r="W1232" s="32" t="s">
        <v>24</v>
      </c>
      <c r="X1232" s="32" t="s">
        <v>1384</v>
      </c>
      <c r="Z1232" s="43">
        <v>8</v>
      </c>
      <c r="AA1232" s="43">
        <v>5</v>
      </c>
      <c r="AC1232"/>
      <c r="AD1232"/>
      <c r="AE1232" s="12"/>
      <c r="AF1232" s="12"/>
      <c r="AG1232" s="12"/>
      <c r="AH1232" s="12"/>
      <c r="AI1232"/>
      <c r="AJ1232"/>
      <c r="AK1232"/>
      <c r="AL1232" s="32"/>
      <c r="AM1232" s="32"/>
      <c r="AN1232" s="32"/>
      <c r="AO1232"/>
      <c r="AP1232" s="40"/>
      <c r="AR1232" s="6">
        <f t="shared" si="80"/>
        <v>24.16</v>
      </c>
      <c r="AS1232" s="6">
        <f t="shared" si="81"/>
        <v>-5.3722222222222227</v>
      </c>
      <c r="AT1232" s="6">
        <f t="shared" si="82"/>
        <v>-2.7411111111111111</v>
      </c>
      <c r="AU1232" s="6">
        <f t="shared" si="83"/>
        <v>8.0533333333333328</v>
      </c>
    </row>
    <row r="1233" spans="1:47" x14ac:dyDescent="0.35">
      <c r="A1233">
        <v>326</v>
      </c>
      <c r="B1233">
        <v>166</v>
      </c>
      <c r="C1233" s="12">
        <v>1792</v>
      </c>
      <c r="D1233" s="12">
        <v>12</v>
      </c>
      <c r="E1233" s="12">
        <v>5</v>
      </c>
      <c r="F1233"/>
      <c r="G1233" t="s">
        <v>53</v>
      </c>
      <c r="H1233" t="s">
        <v>982</v>
      </c>
      <c r="I1233" s="32"/>
      <c r="J1233" s="32"/>
      <c r="K1233"/>
      <c r="L1233" s="5">
        <v>19</v>
      </c>
      <c r="M1233" s="5">
        <v>70</v>
      </c>
      <c r="O1233" s="8">
        <v>371</v>
      </c>
      <c r="P1233" s="8">
        <v>179</v>
      </c>
      <c r="Q1233" s="7">
        <v>1792</v>
      </c>
      <c r="R1233" s="7">
        <v>12</v>
      </c>
      <c r="S1233" s="7">
        <v>5</v>
      </c>
      <c r="U1233" s="31" t="s">
        <v>53</v>
      </c>
      <c r="V1233" s="31" t="s">
        <v>982</v>
      </c>
      <c r="Z1233" s="43">
        <v>9</v>
      </c>
      <c r="AA1233" s="43">
        <v>85</v>
      </c>
      <c r="AC1233">
        <v>357</v>
      </c>
      <c r="AD1233">
        <v>183</v>
      </c>
      <c r="AE1233" s="12">
        <v>1792</v>
      </c>
      <c r="AF1233" s="12">
        <v>12</v>
      </c>
      <c r="AG1233" s="12">
        <v>5</v>
      </c>
      <c r="AH1233" s="12">
        <v>366</v>
      </c>
      <c r="AI1233"/>
      <c r="AJ1233" t="s">
        <v>53</v>
      </c>
      <c r="AK1233" t="s">
        <v>982</v>
      </c>
      <c r="AL1233" s="32"/>
      <c r="AM1233" s="32"/>
      <c r="AN1233" s="32"/>
      <c r="AO1233">
        <v>14</v>
      </c>
      <c r="AP1233" s="40">
        <v>44</v>
      </c>
      <c r="AR1233" s="6">
        <f t="shared" si="80"/>
        <v>43.989999999999995</v>
      </c>
      <c r="AS1233" s="6">
        <f t="shared" si="81"/>
        <v>-0.14888888888889151</v>
      </c>
      <c r="AT1233" s="6">
        <f t="shared" si="82"/>
        <v>7.5555555555554266E-2</v>
      </c>
      <c r="AU1233" s="6">
        <f t="shared" si="83"/>
        <v>0.22333333333333044</v>
      </c>
    </row>
    <row r="1234" spans="1:47" x14ac:dyDescent="0.35">
      <c r="A1234">
        <v>408</v>
      </c>
      <c r="B1234">
        <v>208</v>
      </c>
      <c r="C1234" s="12">
        <v>1792</v>
      </c>
      <c r="D1234" s="12">
        <v>12</v>
      </c>
      <c r="E1234" s="12">
        <v>6</v>
      </c>
      <c r="F1234"/>
      <c r="G1234" t="s">
        <v>39</v>
      </c>
      <c r="H1234" t="s">
        <v>46</v>
      </c>
      <c r="I1234" t="s">
        <v>24</v>
      </c>
      <c r="J1234" s="32" t="s">
        <v>1384</v>
      </c>
      <c r="K1234"/>
      <c r="L1234" s="5">
        <v>57</v>
      </c>
      <c r="M1234" s="5">
        <v>17</v>
      </c>
      <c r="O1234" s="8">
        <v>373</v>
      </c>
      <c r="P1234" s="8">
        <v>180</v>
      </c>
      <c r="Q1234" s="7">
        <v>1792</v>
      </c>
      <c r="R1234" s="7">
        <v>12</v>
      </c>
      <c r="S1234" s="7">
        <v>5</v>
      </c>
      <c r="U1234" s="31" t="s">
        <v>39</v>
      </c>
      <c r="V1234" s="31" t="s">
        <v>46</v>
      </c>
      <c r="W1234" s="32" t="s">
        <v>24</v>
      </c>
      <c r="X1234" s="32" t="s">
        <v>1384</v>
      </c>
      <c r="Z1234" s="43">
        <v>28</v>
      </c>
      <c r="AA1234" s="43">
        <v>59</v>
      </c>
      <c r="AC1234">
        <v>357</v>
      </c>
      <c r="AD1234">
        <v>183</v>
      </c>
      <c r="AE1234" s="12">
        <v>1792</v>
      </c>
      <c r="AF1234" s="12">
        <v>12</v>
      </c>
      <c r="AG1234" s="12">
        <v>6</v>
      </c>
      <c r="AH1234" s="12">
        <v>367</v>
      </c>
      <c r="AI1234"/>
      <c r="AJ1234" t="s">
        <v>39</v>
      </c>
      <c r="AK1234" t="s">
        <v>46</v>
      </c>
      <c r="AL1234" s="32" t="s">
        <v>24</v>
      </c>
      <c r="AM1234" s="32" t="s">
        <v>1384</v>
      </c>
      <c r="AN1234" s="32"/>
      <c r="AO1234">
        <v>40</v>
      </c>
      <c r="AP1234" s="40">
        <v>85</v>
      </c>
      <c r="AR1234" s="6">
        <f t="shared" si="80"/>
        <v>126.61</v>
      </c>
      <c r="AS1234" s="6">
        <f t="shared" si="81"/>
        <v>-0.89888888888888918</v>
      </c>
      <c r="AT1234" s="6">
        <f t="shared" si="82"/>
        <v>-3.4444444444444583E-2</v>
      </c>
      <c r="AU1234" s="6">
        <f t="shared" si="83"/>
        <v>1.3533333333333331</v>
      </c>
    </row>
    <row r="1235" spans="1:47" x14ac:dyDescent="0.35">
      <c r="A1235">
        <v>453</v>
      </c>
      <c r="B1235"/>
      <c r="C1235" s="7">
        <v>1792</v>
      </c>
      <c r="D1235" s="7">
        <v>12</v>
      </c>
      <c r="E1235" s="7">
        <v>10</v>
      </c>
      <c r="G1235" s="31" t="s">
        <v>53</v>
      </c>
      <c r="H1235" s="31" t="s">
        <v>1210</v>
      </c>
      <c r="I1235" s="32" t="s">
        <v>24</v>
      </c>
      <c r="J1235" s="32" t="s">
        <v>1384</v>
      </c>
      <c r="K1235"/>
      <c r="L1235" s="5">
        <v>26</v>
      </c>
      <c r="M1235" s="5">
        <v>98</v>
      </c>
      <c r="O1235" s="8">
        <v>195</v>
      </c>
      <c r="P1235" s="8">
        <v>181</v>
      </c>
      <c r="Q1235" s="7">
        <v>1792</v>
      </c>
      <c r="R1235" s="7">
        <v>12</v>
      </c>
      <c r="S1235" s="7">
        <v>10</v>
      </c>
      <c r="U1235" s="31" t="s">
        <v>53</v>
      </c>
      <c r="V1235" s="31" t="s">
        <v>1210</v>
      </c>
      <c r="W1235" s="32" t="s">
        <v>24</v>
      </c>
      <c r="X1235" s="32" t="s">
        <v>1384</v>
      </c>
      <c r="Z1235" s="43">
        <v>13</v>
      </c>
      <c r="AA1235" s="43">
        <v>49</v>
      </c>
      <c r="AC1235"/>
      <c r="AD1235"/>
      <c r="AE1235" s="12"/>
      <c r="AF1235" s="12"/>
      <c r="AG1235" s="12"/>
      <c r="AH1235" s="12"/>
      <c r="AI1235"/>
      <c r="AJ1235"/>
      <c r="AK1235"/>
      <c r="AL1235" s="32"/>
      <c r="AM1235" s="32"/>
      <c r="AN1235" s="32"/>
      <c r="AO1235"/>
      <c r="AP1235" s="40"/>
      <c r="AR1235" s="6">
        <f t="shared" si="80"/>
        <v>40.470000000000006</v>
      </c>
      <c r="AS1235" s="6">
        <f t="shared" si="81"/>
        <v>-8.9933333333333323</v>
      </c>
      <c r="AT1235" s="6">
        <f t="shared" si="82"/>
        <v>-4.9866666666666664</v>
      </c>
      <c r="AU1235" s="6">
        <f t="shared" si="83"/>
        <v>13.490000000000002</v>
      </c>
    </row>
    <row r="1236" spans="1:47" x14ac:dyDescent="0.35">
      <c r="A1236">
        <v>410</v>
      </c>
      <c r="B1236">
        <v>209</v>
      </c>
      <c r="C1236" s="12">
        <v>1792</v>
      </c>
      <c r="D1236" s="12">
        <v>12</v>
      </c>
      <c r="E1236" s="12">
        <v>11</v>
      </c>
      <c r="F1236"/>
      <c r="G1236" t="s">
        <v>45</v>
      </c>
      <c r="H1236" t="s">
        <v>131</v>
      </c>
      <c r="I1236" t="s">
        <v>24</v>
      </c>
      <c r="J1236" s="32" t="s">
        <v>1384</v>
      </c>
      <c r="K1236"/>
      <c r="L1236" s="5">
        <v>586</v>
      </c>
      <c r="M1236" s="5">
        <v>63</v>
      </c>
      <c r="O1236" s="8">
        <v>195</v>
      </c>
      <c r="P1236" s="8">
        <v>100</v>
      </c>
      <c r="Q1236" s="7">
        <v>1792</v>
      </c>
      <c r="R1236" s="7">
        <v>12</v>
      </c>
      <c r="S1236" s="7">
        <v>11</v>
      </c>
      <c r="U1236" s="31" t="s">
        <v>45</v>
      </c>
      <c r="V1236" s="31" t="s">
        <v>131</v>
      </c>
      <c r="W1236" s="32" t="s">
        <v>24</v>
      </c>
      <c r="X1236" s="32" t="s">
        <v>1384</v>
      </c>
      <c r="Y1236" s="32" t="s">
        <v>1105</v>
      </c>
      <c r="Z1236" s="43">
        <v>293</v>
      </c>
      <c r="AA1236" s="43">
        <v>32</v>
      </c>
      <c r="AC1236">
        <v>357</v>
      </c>
      <c r="AD1236">
        <v>183</v>
      </c>
      <c r="AE1236" s="12">
        <v>1792</v>
      </c>
      <c r="AF1236" s="12">
        <v>12</v>
      </c>
      <c r="AG1236" s="12">
        <v>11</v>
      </c>
      <c r="AH1236" s="12">
        <v>370</v>
      </c>
      <c r="AI1236"/>
      <c r="AJ1236" t="s">
        <v>45</v>
      </c>
      <c r="AK1236" t="s">
        <v>131</v>
      </c>
      <c r="AL1236" s="32" t="s">
        <v>24</v>
      </c>
      <c r="AM1236" s="32" t="s">
        <v>1384</v>
      </c>
      <c r="AN1236" s="32" t="s">
        <v>1105</v>
      </c>
      <c r="AO1236">
        <v>543</v>
      </c>
      <c r="AP1236" s="40">
        <v>5</v>
      </c>
      <c r="AR1236" s="6">
        <f t="shared" si="80"/>
        <v>1423</v>
      </c>
      <c r="AS1236" s="6">
        <f t="shared" si="81"/>
        <v>45.814444444444455</v>
      </c>
      <c r="AT1236" s="6">
        <f t="shared" si="82"/>
        <v>22.59222222222223</v>
      </c>
      <c r="AU1236" s="6">
        <f t="shared" si="83"/>
        <v>-68.716666666666683</v>
      </c>
    </row>
    <row r="1237" spans="1:47" x14ac:dyDescent="0.35">
      <c r="A1237">
        <v>406</v>
      </c>
      <c r="B1237">
        <v>207</v>
      </c>
      <c r="C1237" s="12">
        <v>1792</v>
      </c>
      <c r="D1237" s="12">
        <v>12</v>
      </c>
      <c r="E1237" s="12">
        <v>13</v>
      </c>
      <c r="F1237"/>
      <c r="G1237" t="s">
        <v>22</v>
      </c>
      <c r="H1237" t="s">
        <v>23</v>
      </c>
      <c r="I1237"/>
      <c r="J1237" s="32"/>
      <c r="K1237" t="s">
        <v>983</v>
      </c>
      <c r="L1237" s="5">
        <v>360</v>
      </c>
      <c r="M1237" s="5"/>
      <c r="O1237" s="8">
        <v>371</v>
      </c>
      <c r="P1237" s="8">
        <v>100</v>
      </c>
      <c r="Q1237" s="7">
        <v>1792</v>
      </c>
      <c r="R1237" s="7">
        <v>12</v>
      </c>
      <c r="S1237" s="7">
        <v>13</v>
      </c>
      <c r="U1237" s="31" t="s">
        <v>22</v>
      </c>
      <c r="V1237" s="31" t="s">
        <v>23</v>
      </c>
      <c r="Y1237" s="32" t="s">
        <v>1211</v>
      </c>
      <c r="Z1237" s="43">
        <v>180</v>
      </c>
      <c r="AL1237" s="32"/>
      <c r="AM1237" s="32"/>
      <c r="AN1237" s="32" t="s">
        <v>1211</v>
      </c>
      <c r="AR1237" s="6">
        <f t="shared" si="80"/>
        <v>540</v>
      </c>
      <c r="AS1237" s="6">
        <f t="shared" si="81"/>
        <v>-120</v>
      </c>
      <c r="AT1237" s="6">
        <f t="shared" si="82"/>
        <v>-60</v>
      </c>
      <c r="AU1237" s="6">
        <f t="shared" si="83"/>
        <v>180</v>
      </c>
    </row>
    <row r="1238" spans="1:47" x14ac:dyDescent="0.35">
      <c r="A1238">
        <v>410</v>
      </c>
      <c r="B1238">
        <v>209</v>
      </c>
      <c r="C1238" s="12">
        <v>1792</v>
      </c>
      <c r="D1238" s="12">
        <v>12</v>
      </c>
      <c r="E1238" s="12">
        <v>13</v>
      </c>
      <c r="F1238"/>
      <c r="G1238" t="s">
        <v>39</v>
      </c>
      <c r="H1238" t="s">
        <v>46</v>
      </c>
      <c r="I1238" t="s">
        <v>24</v>
      </c>
      <c r="J1238" s="32" t="s">
        <v>1384</v>
      </c>
      <c r="K1238"/>
      <c r="L1238" s="5">
        <v>163</v>
      </c>
      <c r="M1238" s="5">
        <v>55</v>
      </c>
      <c r="O1238" s="8">
        <v>350</v>
      </c>
      <c r="P1238" s="8">
        <v>180</v>
      </c>
      <c r="Q1238" s="7">
        <v>1792</v>
      </c>
      <c r="R1238" s="7">
        <v>12</v>
      </c>
      <c r="S1238" s="7">
        <v>13</v>
      </c>
      <c r="U1238" s="31" t="s">
        <v>39</v>
      </c>
      <c r="V1238" s="31" t="s">
        <v>46</v>
      </c>
      <c r="W1238" s="32" t="s">
        <v>24</v>
      </c>
      <c r="X1238" s="32" t="s">
        <v>1384</v>
      </c>
      <c r="Z1238" s="43">
        <v>81</v>
      </c>
      <c r="AA1238" s="43">
        <v>78</v>
      </c>
      <c r="AC1238">
        <v>357</v>
      </c>
      <c r="AD1238">
        <v>183</v>
      </c>
      <c r="AE1238" s="12">
        <v>1792</v>
      </c>
      <c r="AF1238" s="12">
        <v>12</v>
      </c>
      <c r="AG1238" s="12">
        <v>13</v>
      </c>
      <c r="AH1238" s="12">
        <v>374</v>
      </c>
      <c r="AI1238"/>
      <c r="AJ1238" t="s">
        <v>39</v>
      </c>
      <c r="AK1238" t="s">
        <v>46</v>
      </c>
      <c r="AL1238" s="32" t="s">
        <v>24</v>
      </c>
      <c r="AM1238" s="32" t="s">
        <v>1384</v>
      </c>
      <c r="AN1238" s="32"/>
      <c r="AO1238">
        <v>114</v>
      </c>
      <c r="AP1238" s="40">
        <v>33</v>
      </c>
      <c r="AR1238" s="6">
        <f t="shared" si="80"/>
        <v>359.66</v>
      </c>
      <c r="AS1238" s="6">
        <f t="shared" si="81"/>
        <v>-3.7011111111111061</v>
      </c>
      <c r="AT1238" s="6">
        <f t="shared" si="82"/>
        <v>-1.6255555555555532</v>
      </c>
      <c r="AU1238" s="6">
        <f t="shared" si="83"/>
        <v>5.5566666666666702</v>
      </c>
    </row>
    <row r="1239" spans="1:47" x14ac:dyDescent="0.35">
      <c r="A1239">
        <v>197</v>
      </c>
      <c r="B1239">
        <v>102</v>
      </c>
      <c r="C1239" s="12">
        <v>1792</v>
      </c>
      <c r="D1239" s="12">
        <v>12</v>
      </c>
      <c r="E1239" s="12">
        <v>13</v>
      </c>
      <c r="F1239"/>
      <c r="G1239" t="s">
        <v>869</v>
      </c>
      <c r="H1239" t="s">
        <v>235</v>
      </c>
      <c r="I1239" t="s">
        <v>24</v>
      </c>
      <c r="J1239" s="32" t="s">
        <v>1384</v>
      </c>
      <c r="K1239" t="s">
        <v>519</v>
      </c>
      <c r="L1239" s="5">
        <v>61</v>
      </c>
      <c r="M1239" s="5">
        <v>63</v>
      </c>
      <c r="O1239" s="8">
        <v>350</v>
      </c>
      <c r="P1239" s="8">
        <v>169</v>
      </c>
      <c r="Q1239" s="7">
        <v>1792</v>
      </c>
      <c r="R1239" s="7">
        <v>12</v>
      </c>
      <c r="S1239" s="7">
        <v>13</v>
      </c>
      <c r="U1239" s="31" t="s">
        <v>444</v>
      </c>
      <c r="V1239" s="31" t="s">
        <v>235</v>
      </c>
      <c r="W1239" s="32" t="s">
        <v>24</v>
      </c>
      <c r="X1239" s="32" t="s">
        <v>1384</v>
      </c>
      <c r="Z1239" s="43">
        <v>183</v>
      </c>
      <c r="AA1239" s="43">
        <v>76</v>
      </c>
      <c r="AC1239">
        <v>357</v>
      </c>
      <c r="AD1239">
        <v>183</v>
      </c>
      <c r="AE1239" s="12">
        <v>1792</v>
      </c>
      <c r="AF1239" s="12">
        <v>12</v>
      </c>
      <c r="AG1239" s="12">
        <v>13</v>
      </c>
      <c r="AH1239" s="12">
        <v>373</v>
      </c>
      <c r="AI1239"/>
      <c r="AJ1239" t="s">
        <v>869</v>
      </c>
      <c r="AK1239" t="s">
        <v>235</v>
      </c>
      <c r="AL1239" s="32" t="s">
        <v>24</v>
      </c>
      <c r="AM1239" s="32" t="s">
        <v>1384</v>
      </c>
      <c r="AN1239" s="32"/>
      <c r="AO1239">
        <v>14</v>
      </c>
      <c r="AP1239" s="40">
        <v>92</v>
      </c>
      <c r="AR1239" s="6">
        <f t="shared" si="80"/>
        <v>260.31</v>
      </c>
      <c r="AS1239" s="6">
        <f t="shared" si="81"/>
        <v>54.063333333333325</v>
      </c>
      <c r="AT1239" s="6">
        <f t="shared" si="82"/>
        <v>-125.78333333333333</v>
      </c>
      <c r="AU1239" s="6">
        <f t="shared" si="83"/>
        <v>71.849999999999994</v>
      </c>
    </row>
    <row r="1240" spans="1:47" x14ac:dyDescent="0.35">
      <c r="A1240">
        <v>411</v>
      </c>
      <c r="B1240">
        <v>210</v>
      </c>
      <c r="C1240" s="12">
        <v>1792</v>
      </c>
      <c r="D1240" s="12">
        <v>12</v>
      </c>
      <c r="E1240" s="12">
        <v>13</v>
      </c>
      <c r="F1240"/>
      <c r="G1240" t="s">
        <v>39</v>
      </c>
      <c r="H1240" t="s">
        <v>647</v>
      </c>
      <c r="I1240" s="32" t="s">
        <v>24</v>
      </c>
      <c r="J1240" s="32" t="s">
        <v>1384</v>
      </c>
      <c r="K1240"/>
      <c r="L1240" s="5">
        <v>35</v>
      </c>
      <c r="M1240" s="5">
        <v>17</v>
      </c>
      <c r="O1240" s="8">
        <v>371</v>
      </c>
      <c r="P1240" s="8">
        <v>169</v>
      </c>
      <c r="Q1240" s="7">
        <v>1792</v>
      </c>
      <c r="R1240" s="7">
        <v>12</v>
      </c>
      <c r="S1240" s="7">
        <v>13</v>
      </c>
      <c r="U1240" s="31" t="s">
        <v>39</v>
      </c>
      <c r="V1240" s="31" t="s">
        <v>647</v>
      </c>
      <c r="W1240" s="32" t="s">
        <v>24</v>
      </c>
      <c r="X1240" s="32" t="s">
        <v>1384</v>
      </c>
      <c r="Z1240" s="43">
        <v>17</v>
      </c>
      <c r="AA1240" s="43">
        <v>58</v>
      </c>
      <c r="AC1240">
        <v>358</v>
      </c>
      <c r="AD1240">
        <v>184</v>
      </c>
      <c r="AE1240" s="12">
        <v>1793</v>
      </c>
      <c r="AF1240" s="12">
        <v>1</v>
      </c>
      <c r="AG1240" s="12">
        <v>22</v>
      </c>
      <c r="AH1240" s="12">
        <v>400</v>
      </c>
      <c r="AI1240"/>
      <c r="AJ1240" t="s">
        <v>205</v>
      </c>
      <c r="AK1240" t="s">
        <v>647</v>
      </c>
      <c r="AL1240" s="32" t="s">
        <v>24</v>
      </c>
      <c r="AM1240" s="32" t="s">
        <v>1384</v>
      </c>
      <c r="AN1240" s="32"/>
      <c r="AO1240">
        <v>94</v>
      </c>
      <c r="AP1240"/>
      <c r="AR1240" s="6">
        <f t="shared" si="80"/>
        <v>146.75</v>
      </c>
      <c r="AS1240" s="6">
        <f t="shared" si="81"/>
        <v>30.052222222222213</v>
      </c>
      <c r="AT1240" s="6">
        <f t="shared" si="82"/>
        <v>15.441111111111107</v>
      </c>
      <c r="AU1240" s="6">
        <f t="shared" si="83"/>
        <v>-45.083333333333336</v>
      </c>
    </row>
    <row r="1241" spans="1:47" x14ac:dyDescent="0.35">
      <c r="A1241">
        <v>411</v>
      </c>
      <c r="B1241">
        <v>210</v>
      </c>
      <c r="C1241" s="12">
        <v>1792</v>
      </c>
      <c r="D1241" s="12">
        <v>12</v>
      </c>
      <c r="E1241" s="12">
        <v>14</v>
      </c>
      <c r="F1241"/>
      <c r="G1241" t="s">
        <v>461</v>
      </c>
      <c r="H1241" t="s">
        <v>187</v>
      </c>
      <c r="I1241" t="s">
        <v>875</v>
      </c>
      <c r="J1241" s="32" t="s">
        <v>1384</v>
      </c>
      <c r="K1241"/>
      <c r="L1241" s="5">
        <v>182</v>
      </c>
      <c r="M1241" s="5">
        <v>47</v>
      </c>
      <c r="O1241" s="8">
        <v>372</v>
      </c>
      <c r="P1241" s="8">
        <v>180</v>
      </c>
      <c r="Q1241" s="7">
        <v>1792</v>
      </c>
      <c r="R1241" s="7">
        <v>12</v>
      </c>
      <c r="S1241" s="7">
        <v>14</v>
      </c>
      <c r="U1241" s="31" t="s">
        <v>461</v>
      </c>
      <c r="V1241" s="31" t="s">
        <v>187</v>
      </c>
      <c r="W1241" s="32" t="s">
        <v>875</v>
      </c>
      <c r="X1241" s="32" t="s">
        <v>1384</v>
      </c>
      <c r="Z1241" s="43">
        <v>91</v>
      </c>
      <c r="AA1241" s="43">
        <v>23</v>
      </c>
      <c r="AC1241">
        <v>357</v>
      </c>
      <c r="AD1241">
        <v>183</v>
      </c>
      <c r="AE1241" s="12">
        <v>1792</v>
      </c>
      <c r="AF1241" s="12">
        <v>12</v>
      </c>
      <c r="AG1241" s="12">
        <v>14</v>
      </c>
      <c r="AH1241" s="12">
        <v>376</v>
      </c>
      <c r="AI1241"/>
      <c r="AJ1241" t="s">
        <v>461</v>
      </c>
      <c r="AK1241" t="s">
        <v>187</v>
      </c>
      <c r="AL1241" s="32" t="s">
        <v>875</v>
      </c>
      <c r="AM1241" s="32" t="s">
        <v>1384</v>
      </c>
      <c r="AN1241" s="32"/>
      <c r="AO1241">
        <v>125</v>
      </c>
      <c r="AP1241" s="40">
        <v>61</v>
      </c>
      <c r="AR1241" s="6">
        <f t="shared" si="80"/>
        <v>399.31000000000006</v>
      </c>
      <c r="AS1241" s="6">
        <f t="shared" si="81"/>
        <v>-4.9988888888888718</v>
      </c>
      <c r="AT1241" s="6">
        <f t="shared" si="82"/>
        <v>-2.7344444444444358</v>
      </c>
      <c r="AU1241" s="6">
        <f t="shared" si="83"/>
        <v>7.4933333333333527</v>
      </c>
    </row>
    <row r="1242" spans="1:47" x14ac:dyDescent="0.35">
      <c r="A1242">
        <v>411</v>
      </c>
      <c r="B1242">
        <v>210</v>
      </c>
      <c r="C1242" s="12">
        <v>1792</v>
      </c>
      <c r="D1242" s="12">
        <v>12</v>
      </c>
      <c r="E1242" s="12">
        <v>14</v>
      </c>
      <c r="F1242"/>
      <c r="G1242" t="s">
        <v>123</v>
      </c>
      <c r="H1242" t="s">
        <v>53</v>
      </c>
      <c r="I1242"/>
      <c r="J1242" s="32"/>
      <c r="K1242" t="s">
        <v>984</v>
      </c>
      <c r="L1242" s="5">
        <v>15</v>
      </c>
      <c r="M1242" s="5">
        <v>37</v>
      </c>
      <c r="O1242" s="8">
        <v>372</v>
      </c>
      <c r="P1242" s="8">
        <v>180</v>
      </c>
      <c r="Q1242" s="7">
        <v>1792</v>
      </c>
      <c r="R1242" s="7">
        <v>12</v>
      </c>
      <c r="S1242" s="7">
        <v>14</v>
      </c>
      <c r="U1242" s="31" t="s">
        <v>123</v>
      </c>
      <c r="V1242" s="31" t="s">
        <v>53</v>
      </c>
      <c r="Z1242" s="43">
        <v>7</v>
      </c>
      <c r="AA1242" s="43">
        <v>69</v>
      </c>
      <c r="AC1242">
        <v>357</v>
      </c>
      <c r="AD1242">
        <v>183</v>
      </c>
      <c r="AE1242" s="12">
        <v>1792</v>
      </c>
      <c r="AF1242" s="12">
        <v>12</v>
      </c>
      <c r="AG1242" s="12">
        <v>14</v>
      </c>
      <c r="AH1242" s="12">
        <v>376</v>
      </c>
      <c r="AI1242"/>
      <c r="AJ1242" t="s">
        <v>123</v>
      </c>
      <c r="AK1242" t="s">
        <v>53</v>
      </c>
      <c r="AL1242" s="32"/>
      <c r="AM1242" s="32"/>
      <c r="AN1242" s="32"/>
      <c r="AO1242">
        <v>26</v>
      </c>
      <c r="AP1242" s="40">
        <v>2</v>
      </c>
      <c r="AR1242" s="6">
        <f t="shared" si="80"/>
        <v>49.080000000000005</v>
      </c>
      <c r="AS1242" s="6">
        <f t="shared" si="81"/>
        <v>6.443333333333336</v>
      </c>
      <c r="AT1242" s="6">
        <f t="shared" si="82"/>
        <v>3.536666666666668</v>
      </c>
      <c r="AU1242" s="6">
        <f t="shared" si="83"/>
        <v>-9.66</v>
      </c>
    </row>
    <row r="1243" spans="1:47" x14ac:dyDescent="0.35">
      <c r="A1243">
        <v>413</v>
      </c>
      <c r="B1243">
        <v>211</v>
      </c>
      <c r="C1243" s="12">
        <v>1792</v>
      </c>
      <c r="D1243" s="12">
        <v>12</v>
      </c>
      <c r="E1243" s="12">
        <v>14</v>
      </c>
      <c r="F1243"/>
      <c r="G1243" t="s">
        <v>123</v>
      </c>
      <c r="H1243" t="s">
        <v>53</v>
      </c>
      <c r="I1243" t="s">
        <v>543</v>
      </c>
      <c r="J1243" t="s">
        <v>1384</v>
      </c>
      <c r="K1243" s="32" t="s">
        <v>1419</v>
      </c>
      <c r="L1243" s="5">
        <v>27</v>
      </c>
      <c r="M1243" s="5">
        <v>53</v>
      </c>
      <c r="O1243" s="8">
        <v>372</v>
      </c>
      <c r="P1243" s="8">
        <v>180</v>
      </c>
      <c r="Q1243" s="7">
        <v>1792</v>
      </c>
      <c r="R1243" s="7">
        <v>12</v>
      </c>
      <c r="S1243" s="7">
        <v>14</v>
      </c>
      <c r="U1243" s="31" t="s">
        <v>123</v>
      </c>
      <c r="V1243" s="31" t="s">
        <v>53</v>
      </c>
      <c r="W1243" s="32" t="s">
        <v>543</v>
      </c>
      <c r="X1243" t="s">
        <v>1384</v>
      </c>
      <c r="Y1243" s="32" t="s">
        <v>1419</v>
      </c>
      <c r="Z1243" s="43">
        <v>13</v>
      </c>
      <c r="AA1243" s="43">
        <v>77</v>
      </c>
      <c r="AC1243">
        <v>357</v>
      </c>
      <c r="AD1243">
        <v>183</v>
      </c>
      <c r="AE1243" s="12">
        <v>1792</v>
      </c>
      <c r="AF1243" s="12">
        <v>12</v>
      </c>
      <c r="AG1243" s="12">
        <v>14</v>
      </c>
      <c r="AH1243" s="12">
        <v>374</v>
      </c>
      <c r="AI1243"/>
      <c r="AJ1243" t="s">
        <v>1418</v>
      </c>
      <c r="AK1243"/>
      <c r="AL1243" s="32" t="s">
        <v>543</v>
      </c>
      <c r="AM1243" t="s">
        <v>1384</v>
      </c>
      <c r="AN1243" s="32"/>
      <c r="AO1243">
        <v>17</v>
      </c>
      <c r="AP1243" s="40">
        <v>28</v>
      </c>
      <c r="AR1243" s="6">
        <f t="shared" si="80"/>
        <v>58.580000000000005</v>
      </c>
      <c r="AS1243" s="6">
        <f t="shared" si="81"/>
        <v>-1.4944444444444425</v>
      </c>
      <c r="AT1243" s="6">
        <f t="shared" si="82"/>
        <v>-0.51222222222222125</v>
      </c>
      <c r="AU1243" s="6">
        <f t="shared" si="83"/>
        <v>2.246666666666667</v>
      </c>
    </row>
    <row r="1244" spans="1:47" x14ac:dyDescent="0.35">
      <c r="A1244">
        <v>415</v>
      </c>
      <c r="B1244">
        <v>212</v>
      </c>
      <c r="C1244" s="12">
        <v>1792</v>
      </c>
      <c r="D1244" s="12">
        <v>12</v>
      </c>
      <c r="E1244" s="12">
        <v>15</v>
      </c>
      <c r="F1244"/>
      <c r="G1244" t="s">
        <v>985</v>
      </c>
      <c r="H1244" s="31" t="s">
        <v>1213</v>
      </c>
      <c r="I1244" t="s">
        <v>986</v>
      </c>
      <c r="J1244" s="32" t="s">
        <v>1384</v>
      </c>
      <c r="K1244"/>
      <c r="L1244" s="5">
        <v>8</v>
      </c>
      <c r="M1244" s="5">
        <v>97</v>
      </c>
      <c r="O1244" s="8">
        <v>372</v>
      </c>
      <c r="P1244" s="8">
        <v>180</v>
      </c>
      <c r="Q1244" s="7">
        <v>1792</v>
      </c>
      <c r="R1244" s="7">
        <v>12</v>
      </c>
      <c r="S1244" s="7">
        <v>15</v>
      </c>
      <c r="U1244" s="31" t="s">
        <v>139</v>
      </c>
      <c r="V1244" s="31" t="s">
        <v>1213</v>
      </c>
      <c r="W1244" s="32" t="s">
        <v>875</v>
      </c>
      <c r="X1244" s="32" t="s">
        <v>1384</v>
      </c>
      <c r="Z1244" s="43">
        <v>4</v>
      </c>
      <c r="AA1244" s="43">
        <v>49</v>
      </c>
      <c r="AC1244"/>
      <c r="AD1244"/>
      <c r="AE1244" s="12"/>
      <c r="AF1244" s="12"/>
      <c r="AG1244" s="12"/>
      <c r="AH1244" s="12"/>
      <c r="AI1244"/>
      <c r="AJ1244"/>
      <c r="AK1244"/>
      <c r="AL1244" s="32"/>
      <c r="AM1244" s="32"/>
      <c r="AN1244" s="32"/>
      <c r="AO1244"/>
      <c r="AP1244" s="40"/>
      <c r="AR1244" s="6">
        <f t="shared" si="80"/>
        <v>13.46</v>
      </c>
      <c r="AS1244" s="6">
        <f t="shared" si="81"/>
        <v>-2.9877777777777776</v>
      </c>
      <c r="AT1244" s="6">
        <f t="shared" si="82"/>
        <v>-1.9788888888888889</v>
      </c>
      <c r="AU1244" s="6">
        <f t="shared" si="83"/>
        <v>4.4866666666666664</v>
      </c>
    </row>
    <row r="1245" spans="1:47" x14ac:dyDescent="0.35">
      <c r="A1245">
        <v>405</v>
      </c>
      <c r="B1245">
        <v>207</v>
      </c>
      <c r="C1245" s="12">
        <v>1793</v>
      </c>
      <c r="D1245" s="12">
        <v>1</v>
      </c>
      <c r="E1245" s="12">
        <v>1</v>
      </c>
      <c r="F1245"/>
      <c r="G1245" t="s">
        <v>140</v>
      </c>
      <c r="H1245" t="s">
        <v>987</v>
      </c>
      <c r="I1245"/>
      <c r="J1245" s="32"/>
      <c r="K1245" t="s">
        <v>988</v>
      </c>
      <c r="L1245" s="5">
        <v>26</v>
      </c>
      <c r="M1245" s="5">
        <v>93</v>
      </c>
      <c r="O1245" s="8">
        <v>373</v>
      </c>
      <c r="P1245" s="8">
        <v>180</v>
      </c>
      <c r="Q1245" s="7">
        <v>1793</v>
      </c>
      <c r="R1245" s="7">
        <v>1</v>
      </c>
      <c r="S1245" s="7">
        <v>2</v>
      </c>
      <c r="U1245" s="31" t="s">
        <v>140</v>
      </c>
      <c r="V1245" s="31" t="s">
        <v>987</v>
      </c>
      <c r="Y1245" s="32" t="s">
        <v>988</v>
      </c>
      <c r="Z1245" s="43">
        <v>13</v>
      </c>
      <c r="AA1245" s="43">
        <v>47</v>
      </c>
      <c r="AC1245">
        <v>358</v>
      </c>
      <c r="AD1245">
        <v>184</v>
      </c>
      <c r="AE1245" s="12">
        <v>1793</v>
      </c>
      <c r="AF1245" s="12">
        <v>1</v>
      </c>
      <c r="AG1245" s="12">
        <v>1</v>
      </c>
      <c r="AH1245" s="12">
        <v>384</v>
      </c>
      <c r="AI1245"/>
      <c r="AJ1245" t="s">
        <v>1343</v>
      </c>
      <c r="AK1245"/>
      <c r="AL1245" s="32"/>
      <c r="AM1245" s="32"/>
      <c r="AN1245" s="32" t="s">
        <v>988</v>
      </c>
      <c r="AO1245">
        <v>28</v>
      </c>
      <c r="AP1245" s="40">
        <v>67</v>
      </c>
      <c r="AR1245" s="6">
        <f t="shared" si="80"/>
        <v>69.070000000000007</v>
      </c>
      <c r="AS1245" s="6">
        <f t="shared" si="81"/>
        <v>3.7677777777777801</v>
      </c>
      <c r="AT1245" s="6">
        <f t="shared" si="82"/>
        <v>1.41888888888889</v>
      </c>
      <c r="AU1245" s="6">
        <f t="shared" si="83"/>
        <v>-5.6466666666666665</v>
      </c>
    </row>
    <row r="1246" spans="1:47" x14ac:dyDescent="0.35">
      <c r="A1246">
        <v>416</v>
      </c>
      <c r="B1246">
        <v>212</v>
      </c>
      <c r="C1246" s="12">
        <v>1793</v>
      </c>
      <c r="D1246" s="12">
        <v>1</v>
      </c>
      <c r="E1246" s="12">
        <v>2</v>
      </c>
      <c r="F1246"/>
      <c r="G1246" t="s">
        <v>71</v>
      </c>
      <c r="H1246" s="31" t="s">
        <v>1209</v>
      </c>
      <c r="I1246" t="s">
        <v>24</v>
      </c>
      <c r="J1246" s="32" t="s">
        <v>1384</v>
      </c>
      <c r="K1246" t="s">
        <v>25</v>
      </c>
      <c r="L1246" s="5">
        <v>24</v>
      </c>
      <c r="M1246" s="5">
        <v>15</v>
      </c>
      <c r="O1246" s="8">
        <v>373</v>
      </c>
      <c r="P1246" s="8">
        <v>181</v>
      </c>
      <c r="Q1246" s="7">
        <v>1793</v>
      </c>
      <c r="R1246" s="7">
        <v>1</v>
      </c>
      <c r="S1246" s="7">
        <v>2</v>
      </c>
      <c r="U1246" s="31" t="s">
        <v>71</v>
      </c>
      <c r="V1246" s="31" t="s">
        <v>1209</v>
      </c>
      <c r="W1246" s="32" t="s">
        <v>24</v>
      </c>
      <c r="X1246" s="32" t="s">
        <v>1384</v>
      </c>
      <c r="Y1246" s="32" t="s">
        <v>25</v>
      </c>
      <c r="Z1246" s="43">
        <v>12</v>
      </c>
      <c r="AA1246" s="43">
        <v>8</v>
      </c>
      <c r="AC1246"/>
      <c r="AD1246"/>
      <c r="AE1246" s="12"/>
      <c r="AF1246" s="12"/>
      <c r="AG1246" s="12"/>
      <c r="AH1246" s="12"/>
      <c r="AI1246"/>
      <c r="AJ1246"/>
      <c r="AK1246"/>
      <c r="AL1246" s="32"/>
      <c r="AM1246" s="32"/>
      <c r="AN1246" s="32"/>
      <c r="AO1246"/>
      <c r="AP1246" s="40"/>
      <c r="AR1246" s="6">
        <f t="shared" si="80"/>
        <v>36.229999999999997</v>
      </c>
      <c r="AS1246" s="6">
        <f t="shared" si="81"/>
        <v>-8.0477777777777799</v>
      </c>
      <c r="AT1246" s="6">
        <f t="shared" si="82"/>
        <v>-4.0988888888888901</v>
      </c>
      <c r="AU1246" s="6">
        <f t="shared" si="83"/>
        <v>12.076666666666664</v>
      </c>
    </row>
    <row r="1247" spans="1:47" x14ac:dyDescent="0.35">
      <c r="A1247">
        <v>384</v>
      </c>
      <c r="B1247">
        <v>195</v>
      </c>
      <c r="C1247" s="12">
        <v>1793</v>
      </c>
      <c r="D1247" s="12">
        <v>1</v>
      </c>
      <c r="E1247" s="12">
        <v>10</v>
      </c>
      <c r="F1247"/>
      <c r="G1247" t="s">
        <v>45</v>
      </c>
      <c r="H1247" t="s">
        <v>128</v>
      </c>
      <c r="I1247" t="s">
        <v>875</v>
      </c>
      <c r="J1247" s="32" t="s">
        <v>1384</v>
      </c>
      <c r="K1247"/>
      <c r="L1247" s="5">
        <v>16</v>
      </c>
      <c r="M1247" s="5">
        <v>3</v>
      </c>
      <c r="O1247" s="8">
        <v>374</v>
      </c>
      <c r="P1247" s="8">
        <v>181</v>
      </c>
      <c r="Q1247" s="7">
        <v>1793</v>
      </c>
      <c r="R1247" s="7">
        <v>1</v>
      </c>
      <c r="S1247" s="7">
        <v>10</v>
      </c>
      <c r="U1247" s="31" t="s">
        <v>45</v>
      </c>
      <c r="V1247" s="31" t="s">
        <v>128</v>
      </c>
      <c r="W1247" s="32" t="s">
        <v>745</v>
      </c>
      <c r="X1247" s="32" t="s">
        <v>1384</v>
      </c>
      <c r="Z1247" s="43">
        <v>8</v>
      </c>
      <c r="AA1247" s="43">
        <v>2</v>
      </c>
      <c r="AC1247"/>
      <c r="AD1247"/>
      <c r="AE1247" s="12"/>
      <c r="AF1247" s="12"/>
      <c r="AG1247" s="12"/>
      <c r="AH1247" s="12"/>
      <c r="AI1247"/>
      <c r="AJ1247"/>
      <c r="AK1247"/>
      <c r="AL1247" s="32"/>
      <c r="AM1247" s="32"/>
      <c r="AN1247" s="32"/>
      <c r="AO1247"/>
      <c r="AP1247"/>
      <c r="AR1247" s="6">
        <f t="shared" si="80"/>
        <v>24.05</v>
      </c>
      <c r="AS1247" s="6">
        <f t="shared" si="81"/>
        <v>-5.341111111111112</v>
      </c>
      <c r="AT1247" s="6">
        <f t="shared" si="82"/>
        <v>-2.6855555555555557</v>
      </c>
      <c r="AU1247" s="6">
        <f t="shared" si="83"/>
        <v>8.0166666666666657</v>
      </c>
    </row>
    <row r="1248" spans="1:47" x14ac:dyDescent="0.35">
      <c r="A1248">
        <v>393</v>
      </c>
      <c r="B1248">
        <v>201</v>
      </c>
      <c r="C1248" s="12">
        <v>1793</v>
      </c>
      <c r="D1248" s="12">
        <v>1</v>
      </c>
      <c r="E1248" s="12">
        <v>16</v>
      </c>
      <c r="F1248"/>
      <c r="G1248" t="s">
        <v>126</v>
      </c>
      <c r="H1248" t="s">
        <v>127</v>
      </c>
      <c r="I1248" t="s">
        <v>24</v>
      </c>
      <c r="J1248" s="32" t="s">
        <v>1384</v>
      </c>
      <c r="K1248" t="s">
        <v>260</v>
      </c>
      <c r="L1248" s="5">
        <v>24</v>
      </c>
      <c r="M1248" s="5">
        <v>30</v>
      </c>
      <c r="O1248" s="8">
        <v>374</v>
      </c>
      <c r="P1248" s="8">
        <v>181</v>
      </c>
      <c r="Q1248" s="7">
        <v>1793</v>
      </c>
      <c r="R1248" s="7">
        <v>1</v>
      </c>
      <c r="S1248" s="7">
        <v>16</v>
      </c>
      <c r="U1248" s="31" t="s">
        <v>126</v>
      </c>
      <c r="V1248" s="31" t="s">
        <v>127</v>
      </c>
      <c r="W1248" s="32" t="s">
        <v>24</v>
      </c>
      <c r="X1248" s="32" t="s">
        <v>1384</v>
      </c>
      <c r="Y1248" s="32" t="s">
        <v>260</v>
      </c>
      <c r="Z1248" s="43">
        <v>12</v>
      </c>
      <c r="AA1248" s="43">
        <v>15</v>
      </c>
      <c r="AC1248">
        <v>358</v>
      </c>
      <c r="AD1248">
        <v>184</v>
      </c>
      <c r="AE1248" s="12">
        <v>1793</v>
      </c>
      <c r="AF1248" s="12">
        <v>1</v>
      </c>
      <c r="AG1248" s="12">
        <v>16</v>
      </c>
      <c r="AH1248" s="12">
        <v>394</v>
      </c>
      <c r="AI1248"/>
      <c r="AJ1248" t="s">
        <v>126</v>
      </c>
      <c r="AK1248" t="s">
        <v>127</v>
      </c>
      <c r="AL1248" s="32" t="s">
        <v>24</v>
      </c>
      <c r="AM1248" s="32" t="s">
        <v>1384</v>
      </c>
      <c r="AN1248" s="32" t="s">
        <v>260</v>
      </c>
      <c r="AO1248">
        <v>98</v>
      </c>
      <c r="AP1248">
        <v>51</v>
      </c>
      <c r="AR1248" s="6">
        <f t="shared" si="80"/>
        <v>134.95999999999998</v>
      </c>
      <c r="AS1248" s="6">
        <f t="shared" si="81"/>
        <v>35.682222222222215</v>
      </c>
      <c r="AT1248" s="6">
        <f t="shared" si="82"/>
        <v>17.691111111111105</v>
      </c>
      <c r="AU1248" s="6">
        <f t="shared" si="83"/>
        <v>-53.523333333333341</v>
      </c>
    </row>
    <row r="1249" spans="1:47" x14ac:dyDescent="0.35">
      <c r="A1249">
        <v>417</v>
      </c>
      <c r="B1249">
        <v>213</v>
      </c>
      <c r="C1249" s="12">
        <v>1793</v>
      </c>
      <c r="D1249" s="12">
        <v>1</v>
      </c>
      <c r="E1249" s="12">
        <v>18</v>
      </c>
      <c r="F1249"/>
      <c r="G1249" t="s">
        <v>47</v>
      </c>
      <c r="H1249" t="s">
        <v>963</v>
      </c>
      <c r="I1249" t="s">
        <v>24</v>
      </c>
      <c r="J1249" s="32" t="s">
        <v>1384</v>
      </c>
      <c r="K1249"/>
      <c r="L1249" s="5">
        <v>14</v>
      </c>
      <c r="M1249" s="5"/>
      <c r="O1249" s="8">
        <v>375</v>
      </c>
      <c r="P1249" s="8">
        <v>182</v>
      </c>
      <c r="Q1249" s="7">
        <v>1793</v>
      </c>
      <c r="R1249" s="7">
        <v>1</v>
      </c>
      <c r="S1249" s="7">
        <v>18</v>
      </c>
      <c r="U1249" s="31" t="s">
        <v>47</v>
      </c>
      <c r="V1249" s="31" t="s">
        <v>963</v>
      </c>
      <c r="W1249" s="32" t="s">
        <v>24</v>
      </c>
      <c r="X1249" s="32" t="s">
        <v>1384</v>
      </c>
      <c r="Z1249" s="43">
        <v>7</v>
      </c>
      <c r="AC1249"/>
      <c r="AD1249"/>
      <c r="AE1249" s="12"/>
      <c r="AF1249" s="12"/>
      <c r="AG1249" s="12"/>
      <c r="AH1249" s="12"/>
      <c r="AI1249"/>
      <c r="AJ1249"/>
      <c r="AK1249"/>
      <c r="AL1249" s="32"/>
      <c r="AM1249" s="32"/>
      <c r="AN1249" s="32"/>
      <c r="AO1249"/>
      <c r="AP1249"/>
      <c r="AR1249" s="6">
        <f t="shared" si="80"/>
        <v>21</v>
      </c>
      <c r="AS1249" s="6">
        <f t="shared" si="81"/>
        <v>-4.6666666666666679</v>
      </c>
      <c r="AT1249" s="6">
        <f t="shared" si="82"/>
        <v>-2.3333333333333339</v>
      </c>
      <c r="AU1249" s="6">
        <f t="shared" si="83"/>
        <v>7</v>
      </c>
    </row>
    <row r="1250" spans="1:47" x14ac:dyDescent="0.35">
      <c r="A1250">
        <v>365</v>
      </c>
      <c r="B1250">
        <v>186</v>
      </c>
      <c r="C1250" s="12">
        <v>1793</v>
      </c>
      <c r="D1250" s="12">
        <v>1</v>
      </c>
      <c r="E1250" s="12">
        <v>22</v>
      </c>
      <c r="F1250"/>
      <c r="G1250" t="s">
        <v>47</v>
      </c>
      <c r="H1250" t="s">
        <v>635</v>
      </c>
      <c r="I1250" t="s">
        <v>321</v>
      </c>
      <c r="J1250" t="s">
        <v>1387</v>
      </c>
      <c r="K1250"/>
      <c r="L1250" s="5">
        <v>587</v>
      </c>
      <c r="M1250" s="5">
        <v>63</v>
      </c>
      <c r="O1250" s="8">
        <v>375</v>
      </c>
      <c r="P1250" s="8">
        <v>182</v>
      </c>
      <c r="Q1250" s="7">
        <v>1793</v>
      </c>
      <c r="R1250" s="7">
        <v>1</v>
      </c>
      <c r="S1250" s="7">
        <v>22</v>
      </c>
      <c r="U1250" s="31" t="s">
        <v>47</v>
      </c>
      <c r="V1250" s="31" t="s">
        <v>635</v>
      </c>
      <c r="W1250" s="32" t="s">
        <v>321</v>
      </c>
      <c r="X1250" t="s">
        <v>1387</v>
      </c>
      <c r="Z1250" s="43">
        <v>293</v>
      </c>
      <c r="AA1250" s="43">
        <v>82</v>
      </c>
      <c r="AC1250">
        <v>358</v>
      </c>
      <c r="AD1250">
        <v>184</v>
      </c>
      <c r="AE1250" s="12">
        <v>1793</v>
      </c>
      <c r="AF1250" s="12">
        <v>1</v>
      </c>
      <c r="AG1250" s="12">
        <v>22</v>
      </c>
      <c r="AH1250" s="12">
        <v>400</v>
      </c>
      <c r="AI1250"/>
      <c r="AJ1250" t="s">
        <v>47</v>
      </c>
      <c r="AK1250" t="s">
        <v>635</v>
      </c>
      <c r="AL1250" s="32" t="s">
        <v>321</v>
      </c>
      <c r="AM1250" t="s">
        <v>1387</v>
      </c>
      <c r="AN1250" s="32"/>
      <c r="AO1250">
        <v>437</v>
      </c>
      <c r="AP1250">
        <v>41</v>
      </c>
      <c r="AR1250" s="6">
        <f t="shared" si="80"/>
        <v>1318.8600000000001</v>
      </c>
      <c r="AS1250" s="6">
        <f t="shared" si="81"/>
        <v>-1.4700000000000317</v>
      </c>
      <c r="AT1250" s="6">
        <f t="shared" si="82"/>
        <v>-0.55000000000001592</v>
      </c>
      <c r="AU1250" s="6">
        <f t="shared" si="83"/>
        <v>2.2100000000000044</v>
      </c>
    </row>
    <row r="1251" spans="1:47" x14ac:dyDescent="0.35">
      <c r="A1251">
        <v>417</v>
      </c>
      <c r="B1251">
        <v>213</v>
      </c>
      <c r="C1251" s="12">
        <v>1793</v>
      </c>
      <c r="D1251" s="12">
        <v>1</v>
      </c>
      <c r="E1251" s="12">
        <v>25</v>
      </c>
      <c r="F1251"/>
      <c r="G1251" t="s">
        <v>36</v>
      </c>
      <c r="H1251" t="s">
        <v>37</v>
      </c>
      <c r="I1251" t="s">
        <v>24</v>
      </c>
      <c r="J1251" s="32" t="s">
        <v>1384</v>
      </c>
      <c r="K1251" t="s">
        <v>25</v>
      </c>
      <c r="L1251" s="5">
        <v>58</v>
      </c>
      <c r="M1251" s="5">
        <v>67</v>
      </c>
      <c r="O1251" s="8">
        <v>378</v>
      </c>
      <c r="P1251" s="8">
        <v>182</v>
      </c>
      <c r="Q1251" s="7">
        <v>1793</v>
      </c>
      <c r="R1251" s="7">
        <v>1</v>
      </c>
      <c r="S1251" s="7">
        <v>25</v>
      </c>
      <c r="U1251" s="31" t="s">
        <v>36</v>
      </c>
      <c r="V1251" s="31" t="s">
        <v>37</v>
      </c>
      <c r="W1251" s="32" t="s">
        <v>24</v>
      </c>
      <c r="X1251" s="32" t="s">
        <v>1384</v>
      </c>
      <c r="Y1251" s="32" t="s">
        <v>25</v>
      </c>
      <c r="Z1251" s="43">
        <v>29</v>
      </c>
      <c r="AA1251" s="43">
        <v>33</v>
      </c>
      <c r="AC1251">
        <v>358</v>
      </c>
      <c r="AD1251">
        <v>184</v>
      </c>
      <c r="AE1251" s="12">
        <v>1793</v>
      </c>
      <c r="AF1251" s="12">
        <v>1</v>
      </c>
      <c r="AG1251" s="12">
        <v>25</v>
      </c>
      <c r="AH1251" s="12">
        <v>404</v>
      </c>
      <c r="AI1251"/>
      <c r="AJ1251" t="s">
        <v>36</v>
      </c>
      <c r="AK1251" t="s">
        <v>37</v>
      </c>
      <c r="AL1251" s="32" t="s">
        <v>24</v>
      </c>
      <c r="AM1251" s="32" t="s">
        <v>1384</v>
      </c>
      <c r="AN1251" s="32" t="s">
        <v>25</v>
      </c>
      <c r="AO1251">
        <v>15</v>
      </c>
      <c r="AP1251">
        <v>83</v>
      </c>
      <c r="AR1251" s="6">
        <f t="shared" si="80"/>
        <v>103.83</v>
      </c>
      <c r="AS1251" s="6">
        <f t="shared" si="81"/>
        <v>-12.523333333333339</v>
      </c>
      <c r="AT1251" s="6">
        <f t="shared" si="82"/>
        <v>-6.5966666666666693</v>
      </c>
      <c r="AU1251" s="6">
        <f t="shared" si="83"/>
        <v>18.78</v>
      </c>
    </row>
    <row r="1252" spans="1:47" x14ac:dyDescent="0.35">
      <c r="A1252">
        <v>418</v>
      </c>
      <c r="B1252">
        <v>213</v>
      </c>
      <c r="C1252" s="12">
        <v>1793</v>
      </c>
      <c r="D1252" s="12">
        <v>1</v>
      </c>
      <c r="E1252" s="12">
        <v>25</v>
      </c>
      <c r="F1252"/>
      <c r="G1252" t="s">
        <v>45</v>
      </c>
      <c r="H1252" t="s">
        <v>363</v>
      </c>
      <c r="I1252" t="s">
        <v>989</v>
      </c>
      <c r="J1252" s="32" t="s">
        <v>1384</v>
      </c>
      <c r="K1252" t="s">
        <v>906</v>
      </c>
      <c r="L1252" s="5">
        <v>4</v>
      </c>
      <c r="M1252" s="5">
        <v>89</v>
      </c>
      <c r="O1252" s="8">
        <v>176</v>
      </c>
      <c r="P1252" s="8">
        <v>183</v>
      </c>
      <c r="Q1252" s="7">
        <v>1793</v>
      </c>
      <c r="R1252" s="7">
        <v>1</v>
      </c>
      <c r="S1252" s="7">
        <v>25</v>
      </c>
      <c r="U1252" s="31" t="s">
        <v>45</v>
      </c>
      <c r="V1252" s="31" t="s">
        <v>363</v>
      </c>
      <c r="W1252" s="32" t="s">
        <v>989</v>
      </c>
      <c r="X1252" s="32" t="s">
        <v>1384</v>
      </c>
      <c r="Y1252" s="32" t="s">
        <v>906</v>
      </c>
      <c r="Z1252" s="43">
        <v>2</v>
      </c>
      <c r="AA1252" s="43">
        <v>45</v>
      </c>
      <c r="AC1252">
        <v>358</v>
      </c>
      <c r="AD1252">
        <v>184</v>
      </c>
      <c r="AE1252" s="12">
        <v>1793</v>
      </c>
      <c r="AF1252" s="12">
        <v>1</v>
      </c>
      <c r="AG1252" s="12">
        <v>25</v>
      </c>
      <c r="AH1252" s="12">
        <v>403</v>
      </c>
      <c r="AI1252"/>
      <c r="AJ1252" t="s">
        <v>45</v>
      </c>
      <c r="AK1252" t="s">
        <v>363</v>
      </c>
      <c r="AL1252" s="32" t="s">
        <v>989</v>
      </c>
      <c r="AM1252" s="32" t="s">
        <v>1384</v>
      </c>
      <c r="AN1252" s="32" t="s">
        <v>906</v>
      </c>
      <c r="AO1252">
        <v>4</v>
      </c>
      <c r="AP1252">
        <v>56</v>
      </c>
      <c r="AR1252" s="6">
        <f t="shared" si="80"/>
        <v>11.9</v>
      </c>
      <c r="AS1252" s="6">
        <f t="shared" si="81"/>
        <v>0.39888888888888874</v>
      </c>
      <c r="AT1252" s="6">
        <f t="shared" si="82"/>
        <v>-0.24555555555555564</v>
      </c>
      <c r="AU1252" s="6">
        <f t="shared" si="83"/>
        <v>-0.59333333333333327</v>
      </c>
    </row>
    <row r="1253" spans="1:47" x14ac:dyDescent="0.35">
      <c r="A1253">
        <v>419</v>
      </c>
      <c r="B1253">
        <v>214</v>
      </c>
      <c r="C1253" s="12">
        <v>1793</v>
      </c>
      <c r="D1253" s="12">
        <v>1</v>
      </c>
      <c r="E1253" s="12">
        <v>30</v>
      </c>
      <c r="F1253"/>
      <c r="G1253" t="s">
        <v>668</v>
      </c>
      <c r="H1253" t="s">
        <v>478</v>
      </c>
      <c r="I1253" t="s">
        <v>875</v>
      </c>
      <c r="J1253" s="32" t="s">
        <v>1384</v>
      </c>
      <c r="K1253"/>
      <c r="L1253" s="5">
        <v>17</v>
      </c>
      <c r="M1253" s="5">
        <v>25</v>
      </c>
      <c r="O1253" s="8">
        <v>288</v>
      </c>
      <c r="P1253" s="8">
        <v>90</v>
      </c>
      <c r="Q1253" s="7">
        <v>1793</v>
      </c>
      <c r="R1253" s="7">
        <v>1</v>
      </c>
      <c r="S1253" s="7">
        <v>30</v>
      </c>
      <c r="U1253" s="31" t="s">
        <v>668</v>
      </c>
      <c r="V1253" s="31" t="s">
        <v>478</v>
      </c>
      <c r="W1253" s="32" t="s">
        <v>745</v>
      </c>
      <c r="X1253" s="32" t="s">
        <v>1384</v>
      </c>
      <c r="Z1253" s="43">
        <v>8</v>
      </c>
      <c r="AA1253" s="43">
        <v>63</v>
      </c>
      <c r="AC1253"/>
      <c r="AD1253"/>
      <c r="AE1253" s="12"/>
      <c r="AF1253" s="12"/>
      <c r="AG1253" s="12"/>
      <c r="AH1253" s="12"/>
      <c r="AI1253"/>
      <c r="AJ1253"/>
      <c r="AK1253"/>
      <c r="AL1253" s="32"/>
      <c r="AM1253" s="32"/>
      <c r="AN1253" s="32"/>
      <c r="AO1253"/>
      <c r="AP1253"/>
      <c r="AR1253" s="6">
        <f t="shared" si="80"/>
        <v>25.88</v>
      </c>
      <c r="AS1253" s="6">
        <f t="shared" si="81"/>
        <v>-5.7477777777777792</v>
      </c>
      <c r="AT1253" s="6">
        <f t="shared" si="82"/>
        <v>-2.4988888888888896</v>
      </c>
      <c r="AU1253" s="6">
        <f t="shared" si="83"/>
        <v>8.6266666666666652</v>
      </c>
    </row>
    <row r="1254" spans="1:47" x14ac:dyDescent="0.35">
      <c r="A1254">
        <v>410</v>
      </c>
      <c r="B1254">
        <v>209</v>
      </c>
      <c r="C1254" s="12">
        <v>1793</v>
      </c>
      <c r="D1254" s="12">
        <v>1</v>
      </c>
      <c r="E1254" s="12">
        <v>31</v>
      </c>
      <c r="F1254"/>
      <c r="G1254" t="s">
        <v>71</v>
      </c>
      <c r="H1254" t="s">
        <v>992</v>
      </c>
      <c r="I1254" t="s">
        <v>993</v>
      </c>
      <c r="J1254" s="32" t="s">
        <v>1398</v>
      </c>
      <c r="K1254" t="s">
        <v>906</v>
      </c>
      <c r="L1254" s="5">
        <v>62</v>
      </c>
      <c r="M1254" s="5">
        <v>51</v>
      </c>
      <c r="O1254" s="8">
        <v>61</v>
      </c>
      <c r="P1254" s="8">
        <v>106</v>
      </c>
      <c r="Q1254" s="7">
        <v>1793</v>
      </c>
      <c r="R1254" s="7">
        <v>1</v>
      </c>
      <c r="S1254" s="7">
        <v>31</v>
      </c>
      <c r="U1254" s="31" t="s">
        <v>71</v>
      </c>
      <c r="V1254" s="31" t="s">
        <v>992</v>
      </c>
      <c r="W1254" s="32" t="s">
        <v>993</v>
      </c>
      <c r="X1254" s="32" t="s">
        <v>1398</v>
      </c>
      <c r="Y1254" s="32" t="s">
        <v>906</v>
      </c>
      <c r="Z1254" s="43">
        <v>31</v>
      </c>
      <c r="AA1254" s="43">
        <v>26</v>
      </c>
      <c r="AC1254"/>
      <c r="AD1254"/>
      <c r="AE1254" s="12"/>
      <c r="AF1254" s="12"/>
      <c r="AG1254" s="12"/>
      <c r="AH1254" s="12"/>
      <c r="AI1254"/>
      <c r="AJ1254"/>
      <c r="AK1254"/>
      <c r="AL1254" s="32"/>
      <c r="AM1254" s="32"/>
      <c r="AN1254" s="32"/>
      <c r="AO1254"/>
      <c r="AP1254"/>
      <c r="AR1254" s="6">
        <f t="shared" si="80"/>
        <v>93.77</v>
      </c>
      <c r="AS1254" s="6">
        <f t="shared" si="81"/>
        <v>-20.834444444444447</v>
      </c>
      <c r="AT1254" s="6">
        <f t="shared" si="82"/>
        <v>-10.672222222222222</v>
      </c>
      <c r="AU1254" s="6">
        <f t="shared" si="83"/>
        <v>31.256666666666664</v>
      </c>
    </row>
    <row r="1255" spans="1:47" x14ac:dyDescent="0.35">
      <c r="A1255" s="8">
        <v>454</v>
      </c>
      <c r="C1255" s="7">
        <v>1793</v>
      </c>
      <c r="D1255" s="7">
        <v>2</v>
      </c>
      <c r="E1255" s="7">
        <v>2</v>
      </c>
      <c r="G1255" s="31" t="s">
        <v>47</v>
      </c>
      <c r="H1255" s="31" t="s">
        <v>44</v>
      </c>
      <c r="I1255" s="32" t="s">
        <v>24</v>
      </c>
      <c r="J1255" s="32" t="s">
        <v>1384</v>
      </c>
      <c r="K1255" s="32" t="s">
        <v>519</v>
      </c>
      <c r="L1255" s="5">
        <v>302</v>
      </c>
      <c r="M1255" s="5">
        <v>71</v>
      </c>
      <c r="O1255" s="8">
        <v>403</v>
      </c>
      <c r="P1255" s="8">
        <v>33</v>
      </c>
      <c r="Q1255" s="7">
        <v>1793</v>
      </c>
      <c r="R1255" s="7">
        <v>2</v>
      </c>
      <c r="S1255" s="7">
        <v>2</v>
      </c>
      <c r="U1255" s="31" t="s">
        <v>47</v>
      </c>
      <c r="V1255" s="31" t="s">
        <v>44</v>
      </c>
      <c r="W1255" s="32" t="s">
        <v>24</v>
      </c>
      <c r="X1255" s="32" t="s">
        <v>1384</v>
      </c>
      <c r="Y1255" s="32" t="s">
        <v>519</v>
      </c>
      <c r="Z1255" s="43">
        <v>151</v>
      </c>
      <c r="AA1255" s="43">
        <v>35</v>
      </c>
      <c r="AC1255"/>
      <c r="AD1255"/>
      <c r="AE1255" s="12"/>
      <c r="AF1255" s="12"/>
      <c r="AG1255" s="12"/>
      <c r="AH1255" s="12"/>
      <c r="AI1255"/>
      <c r="AJ1255"/>
      <c r="AK1255"/>
      <c r="AL1255" s="32"/>
      <c r="AM1255" s="32"/>
      <c r="AN1255" s="32"/>
      <c r="AO1255"/>
      <c r="AP1255"/>
      <c r="AR1255" s="6">
        <f t="shared" si="80"/>
        <v>454.06</v>
      </c>
      <c r="AS1255" s="6">
        <f t="shared" si="81"/>
        <v>-100.90555555555555</v>
      </c>
      <c r="AT1255" s="6">
        <f t="shared" si="82"/>
        <v>-50.80777777777778</v>
      </c>
      <c r="AU1255" s="6">
        <f t="shared" si="83"/>
        <v>151.35333333333332</v>
      </c>
    </row>
    <row r="1256" spans="1:47" x14ac:dyDescent="0.35">
      <c r="A1256">
        <v>80</v>
      </c>
      <c r="B1256">
        <v>43</v>
      </c>
      <c r="C1256" s="12">
        <v>1793</v>
      </c>
      <c r="D1256" s="12">
        <v>2</v>
      </c>
      <c r="E1256" s="12">
        <v>4</v>
      </c>
      <c r="F1256"/>
      <c r="G1256" t="s">
        <v>231</v>
      </c>
      <c r="H1256" t="s">
        <v>994</v>
      </c>
      <c r="I1256"/>
      <c r="J1256" s="32"/>
      <c r="K1256"/>
      <c r="L1256" s="5">
        <v>6</v>
      </c>
      <c r="M1256" s="5">
        <v>73</v>
      </c>
      <c r="O1256" s="8">
        <v>418</v>
      </c>
      <c r="P1256" s="8">
        <v>166</v>
      </c>
      <c r="Q1256" s="7">
        <v>1793</v>
      </c>
      <c r="R1256" s="7">
        <v>2</v>
      </c>
      <c r="S1256" s="7">
        <v>4</v>
      </c>
      <c r="U1256" s="31" t="s">
        <v>231</v>
      </c>
      <c r="V1256" s="31" t="s">
        <v>994</v>
      </c>
      <c r="Z1256" s="43">
        <v>3</v>
      </c>
      <c r="AA1256" s="43">
        <v>37</v>
      </c>
      <c r="AC1256"/>
      <c r="AD1256"/>
      <c r="AE1256" s="12"/>
      <c r="AF1256" s="12"/>
      <c r="AG1256" s="12"/>
      <c r="AH1256" s="12"/>
      <c r="AI1256"/>
      <c r="AJ1256"/>
      <c r="AK1256"/>
      <c r="AL1256" s="32"/>
      <c r="AM1256" s="32"/>
      <c r="AN1256" s="32"/>
      <c r="AO1256"/>
      <c r="AP1256"/>
      <c r="AR1256" s="6">
        <f t="shared" si="80"/>
        <v>10.1</v>
      </c>
      <c r="AS1256" s="6">
        <f t="shared" si="81"/>
        <v>-2.2411111111111119</v>
      </c>
      <c r="AT1256" s="6">
        <f t="shared" si="82"/>
        <v>-1.485555555555556</v>
      </c>
      <c r="AU1256" s="6">
        <f t="shared" si="83"/>
        <v>3.3666666666666663</v>
      </c>
    </row>
    <row r="1257" spans="1:47" x14ac:dyDescent="0.35">
      <c r="A1257">
        <v>422</v>
      </c>
      <c r="B1257">
        <v>215</v>
      </c>
      <c r="C1257" s="12">
        <v>1793</v>
      </c>
      <c r="D1257" s="12">
        <v>2</v>
      </c>
      <c r="E1257" s="12">
        <v>8</v>
      </c>
      <c r="F1257"/>
      <c r="G1257" t="s">
        <v>197</v>
      </c>
      <c r="H1257" t="s">
        <v>995</v>
      </c>
      <c r="I1257" t="s">
        <v>172</v>
      </c>
      <c r="J1257" s="32" t="s">
        <v>1388</v>
      </c>
      <c r="K1257"/>
      <c r="L1257" s="5">
        <v>184</v>
      </c>
      <c r="M1257" s="5"/>
      <c r="O1257" s="8">
        <v>419</v>
      </c>
      <c r="P1257" s="8">
        <v>174</v>
      </c>
      <c r="Q1257" s="7">
        <v>1793</v>
      </c>
      <c r="R1257" s="7">
        <v>2</v>
      </c>
      <c r="S1257" s="7">
        <v>8</v>
      </c>
      <c r="U1257" s="31" t="s">
        <v>197</v>
      </c>
      <c r="V1257" s="31" t="s">
        <v>995</v>
      </c>
      <c r="W1257" s="32" t="s">
        <v>172</v>
      </c>
      <c r="X1257" s="32" t="s">
        <v>1388</v>
      </c>
      <c r="Y1257" s="32" t="s">
        <v>1105</v>
      </c>
      <c r="Z1257" s="43">
        <v>92</v>
      </c>
      <c r="AC1257">
        <v>358</v>
      </c>
      <c r="AD1257">
        <v>184</v>
      </c>
      <c r="AE1257" s="12">
        <v>1793</v>
      </c>
      <c r="AF1257" s="12">
        <v>2</v>
      </c>
      <c r="AG1257" s="12">
        <v>8</v>
      </c>
      <c r="AH1257" s="12">
        <v>413</v>
      </c>
      <c r="AI1257"/>
      <c r="AJ1257" t="s">
        <v>197</v>
      </c>
      <c r="AK1257" t="s">
        <v>995</v>
      </c>
      <c r="AL1257" s="32" t="s">
        <v>172</v>
      </c>
      <c r="AM1257" s="32" t="s">
        <v>1388</v>
      </c>
      <c r="AN1257" s="32" t="s">
        <v>1105</v>
      </c>
      <c r="AO1257">
        <v>437</v>
      </c>
      <c r="AP1257">
        <v>6</v>
      </c>
      <c r="AR1257" s="6">
        <f t="shared" si="80"/>
        <v>713.06</v>
      </c>
      <c r="AS1257" s="6">
        <f t="shared" si="81"/>
        <v>132.9155555555555</v>
      </c>
      <c r="AT1257" s="6">
        <f t="shared" si="82"/>
        <v>66.45777777777775</v>
      </c>
      <c r="AU1257" s="6">
        <f t="shared" si="83"/>
        <v>-199.37333333333336</v>
      </c>
    </row>
    <row r="1258" spans="1:47" x14ac:dyDescent="0.35">
      <c r="A1258">
        <v>420</v>
      </c>
      <c r="B1258">
        <v>214</v>
      </c>
      <c r="C1258" s="12">
        <v>1793</v>
      </c>
      <c r="D1258" s="12">
        <v>2</v>
      </c>
      <c r="E1258" s="12">
        <v>10</v>
      </c>
      <c r="F1258"/>
      <c r="G1258" t="s">
        <v>45</v>
      </c>
      <c r="H1258" t="s">
        <v>620</v>
      </c>
      <c r="I1258" s="32"/>
      <c r="J1258" s="32"/>
      <c r="K1258"/>
      <c r="L1258" s="5">
        <v>27</v>
      </c>
      <c r="M1258" s="5">
        <v>21</v>
      </c>
      <c r="O1258" s="8">
        <v>193</v>
      </c>
      <c r="P1258" s="8">
        <v>96</v>
      </c>
      <c r="Q1258" s="7">
        <v>1793</v>
      </c>
      <c r="R1258" s="7">
        <v>2</v>
      </c>
      <c r="S1258" s="7">
        <v>20</v>
      </c>
      <c r="U1258" s="31" t="s">
        <v>45</v>
      </c>
      <c r="V1258" s="31" t="s">
        <v>620</v>
      </c>
      <c r="Z1258" s="43">
        <v>13</v>
      </c>
      <c r="AA1258" s="43">
        <v>60</v>
      </c>
      <c r="AC1258"/>
      <c r="AD1258"/>
      <c r="AE1258" s="12"/>
      <c r="AF1258" s="12"/>
      <c r="AG1258" s="12"/>
      <c r="AH1258" s="12"/>
      <c r="AI1258"/>
      <c r="AJ1258"/>
      <c r="AK1258"/>
      <c r="AL1258" s="32"/>
      <c r="AM1258" s="32"/>
      <c r="AN1258" s="32"/>
      <c r="AO1258"/>
      <c r="AP1258"/>
      <c r="AR1258" s="6">
        <f t="shared" si="80"/>
        <v>40.81</v>
      </c>
      <c r="AS1258" s="6">
        <f t="shared" si="81"/>
        <v>-9.0722222222222229</v>
      </c>
      <c r="AT1258" s="6">
        <f t="shared" si="82"/>
        <v>-4.141111111111111</v>
      </c>
      <c r="AU1258" s="6">
        <f t="shared" si="83"/>
        <v>13.603333333333333</v>
      </c>
    </row>
    <row r="1259" spans="1:47" x14ac:dyDescent="0.35">
      <c r="A1259">
        <v>349</v>
      </c>
      <c r="B1259">
        <v>178</v>
      </c>
      <c r="C1259" s="12">
        <v>1793</v>
      </c>
      <c r="D1259" s="12">
        <v>2</v>
      </c>
      <c r="E1259" s="12">
        <v>13</v>
      </c>
      <c r="F1259"/>
      <c r="G1259" t="s">
        <v>337</v>
      </c>
      <c r="H1259" t="s">
        <v>708</v>
      </c>
      <c r="I1259" t="s">
        <v>24</v>
      </c>
      <c r="J1259" s="32" t="s">
        <v>1384</v>
      </c>
      <c r="K1259" s="32" t="s">
        <v>732</v>
      </c>
      <c r="L1259" s="5">
        <v>31</v>
      </c>
      <c r="M1259" s="5">
        <v>83</v>
      </c>
      <c r="O1259" s="8">
        <v>421</v>
      </c>
      <c r="P1259" s="8">
        <v>174</v>
      </c>
      <c r="Q1259" s="7">
        <v>1793</v>
      </c>
      <c r="R1259" s="7">
        <v>2</v>
      </c>
      <c r="S1259" s="7">
        <v>13</v>
      </c>
      <c r="U1259" s="31" t="s">
        <v>337</v>
      </c>
      <c r="V1259" s="31" t="s">
        <v>708</v>
      </c>
      <c r="W1259" s="32" t="s">
        <v>24</v>
      </c>
      <c r="X1259" s="32" t="s">
        <v>1384</v>
      </c>
      <c r="Y1259" s="32" t="s">
        <v>732</v>
      </c>
      <c r="Z1259" s="43">
        <v>15</v>
      </c>
      <c r="AA1259" s="43">
        <v>91</v>
      </c>
      <c r="AC1259">
        <v>358</v>
      </c>
      <c r="AD1259">
        <v>184</v>
      </c>
      <c r="AE1259" s="12">
        <v>1793</v>
      </c>
      <c r="AF1259" s="12">
        <v>2</v>
      </c>
      <c r="AG1259" s="12">
        <v>13</v>
      </c>
      <c r="AH1259" s="12">
        <v>416</v>
      </c>
      <c r="AI1259"/>
      <c r="AJ1259" t="s">
        <v>337</v>
      </c>
      <c r="AK1259" t="s">
        <v>708</v>
      </c>
      <c r="AL1259" s="32" t="s">
        <v>24</v>
      </c>
      <c r="AM1259" s="32" t="s">
        <v>1384</v>
      </c>
      <c r="AN1259" s="32" t="s">
        <v>732</v>
      </c>
      <c r="AO1259">
        <v>17</v>
      </c>
      <c r="AP1259">
        <v>17</v>
      </c>
      <c r="AR1259" s="6">
        <f t="shared" si="80"/>
        <v>64.91</v>
      </c>
      <c r="AS1259" s="6">
        <f t="shared" si="81"/>
        <v>-2.9811111111111135</v>
      </c>
      <c r="AT1259" s="6">
        <f t="shared" si="82"/>
        <v>-1.4055555555555568</v>
      </c>
      <c r="AU1259" s="6">
        <f t="shared" si="83"/>
        <v>4.4666666666666632</v>
      </c>
    </row>
    <row r="1260" spans="1:47" x14ac:dyDescent="0.35">
      <c r="A1260">
        <v>421</v>
      </c>
      <c r="B1260">
        <v>215</v>
      </c>
      <c r="C1260" s="12">
        <v>1793</v>
      </c>
      <c r="D1260" s="12">
        <v>2</v>
      </c>
      <c r="E1260" s="12">
        <v>13</v>
      </c>
      <c r="F1260"/>
      <c r="G1260" t="s">
        <v>39</v>
      </c>
      <c r="H1260" t="s">
        <v>342</v>
      </c>
      <c r="I1260" t="s">
        <v>24</v>
      </c>
      <c r="J1260" s="32" t="s">
        <v>1384</v>
      </c>
      <c r="K1260" t="s">
        <v>25</v>
      </c>
      <c r="L1260" s="5">
        <v>71</v>
      </c>
      <c r="M1260" s="5">
        <v>96</v>
      </c>
      <c r="O1260" s="8">
        <v>432</v>
      </c>
      <c r="P1260" s="8">
        <v>175</v>
      </c>
      <c r="Q1260" s="7">
        <v>1793</v>
      </c>
      <c r="R1260" s="7">
        <v>2</v>
      </c>
      <c r="S1260" s="7">
        <v>13</v>
      </c>
      <c r="U1260" s="31" t="s">
        <v>39</v>
      </c>
      <c r="V1260" s="31" t="s">
        <v>753</v>
      </c>
      <c r="W1260" s="32" t="s">
        <v>24</v>
      </c>
      <c r="X1260" s="32" t="s">
        <v>1384</v>
      </c>
      <c r="Y1260" s="32" t="s">
        <v>25</v>
      </c>
      <c r="Z1260" s="43">
        <v>35</v>
      </c>
      <c r="AA1260" s="43">
        <v>98</v>
      </c>
      <c r="AC1260"/>
      <c r="AD1260"/>
      <c r="AE1260" s="12"/>
      <c r="AF1260" s="12"/>
      <c r="AG1260" s="12"/>
      <c r="AH1260" s="12"/>
      <c r="AI1260"/>
      <c r="AJ1260"/>
      <c r="AK1260"/>
      <c r="AL1260" s="32"/>
      <c r="AM1260" s="32"/>
      <c r="AN1260" s="32"/>
      <c r="AO1260"/>
      <c r="AP1260"/>
      <c r="AR1260" s="6">
        <f t="shared" si="80"/>
        <v>107.94</v>
      </c>
      <c r="AS1260" s="6">
        <f t="shared" si="81"/>
        <v>-23.986666666666672</v>
      </c>
      <c r="AT1260" s="6">
        <f t="shared" si="82"/>
        <v>-11.973333333333336</v>
      </c>
      <c r="AU1260" s="6">
        <f t="shared" si="83"/>
        <v>35.979999999999997</v>
      </c>
    </row>
    <row r="1261" spans="1:47" x14ac:dyDescent="0.35">
      <c r="A1261">
        <v>421</v>
      </c>
      <c r="B1261">
        <v>215</v>
      </c>
      <c r="C1261" s="12">
        <v>1793</v>
      </c>
      <c r="D1261" s="12">
        <v>2</v>
      </c>
      <c r="E1261" s="12">
        <v>18</v>
      </c>
      <c r="F1261"/>
      <c r="G1261" t="s">
        <v>101</v>
      </c>
      <c r="H1261" t="s">
        <v>346</v>
      </c>
      <c r="I1261" t="s">
        <v>384</v>
      </c>
      <c r="J1261" s="32" t="s">
        <v>1384</v>
      </c>
      <c r="K1261"/>
      <c r="L1261" s="5">
        <v>6</v>
      </c>
      <c r="M1261" s="5">
        <v>66</v>
      </c>
      <c r="O1261" s="8">
        <v>434</v>
      </c>
      <c r="P1261" s="8">
        <v>181</v>
      </c>
      <c r="Q1261" s="7">
        <v>1793</v>
      </c>
      <c r="R1261" s="7">
        <v>2</v>
      </c>
      <c r="S1261" s="7">
        <v>18</v>
      </c>
      <c r="U1261" s="31" t="s">
        <v>101</v>
      </c>
      <c r="V1261" s="31" t="s">
        <v>346</v>
      </c>
      <c r="W1261" s="32" t="s">
        <v>745</v>
      </c>
      <c r="X1261" s="32" t="s">
        <v>1384</v>
      </c>
      <c r="Z1261" s="43">
        <v>3</v>
      </c>
      <c r="AA1261" s="43">
        <v>34</v>
      </c>
      <c r="AC1261"/>
      <c r="AD1261"/>
      <c r="AE1261" s="12"/>
      <c r="AF1261" s="12"/>
      <c r="AG1261" s="12"/>
      <c r="AH1261" s="12"/>
      <c r="AI1261"/>
      <c r="AJ1261"/>
      <c r="AK1261"/>
      <c r="AL1261" s="32"/>
      <c r="AM1261" s="32"/>
      <c r="AN1261" s="32"/>
      <c r="AO1261"/>
      <c r="AP1261"/>
      <c r="AR1261" s="6">
        <f t="shared" si="80"/>
        <v>10</v>
      </c>
      <c r="AS1261" s="6">
        <f t="shared" si="81"/>
        <v>-2.2155555555555555</v>
      </c>
      <c r="AT1261" s="6">
        <f t="shared" si="82"/>
        <v>-1.4377777777777778</v>
      </c>
      <c r="AU1261" s="6">
        <f t="shared" si="83"/>
        <v>3.333333333333333</v>
      </c>
    </row>
    <row r="1262" spans="1:47" x14ac:dyDescent="0.35">
      <c r="A1262">
        <v>421</v>
      </c>
      <c r="B1262">
        <v>215</v>
      </c>
      <c r="C1262" s="12">
        <v>1793</v>
      </c>
      <c r="D1262" s="12">
        <v>2</v>
      </c>
      <c r="E1262" s="12">
        <v>19</v>
      </c>
      <c r="F1262"/>
      <c r="G1262" t="s">
        <v>55</v>
      </c>
      <c r="H1262" t="s">
        <v>997</v>
      </c>
      <c r="I1262" t="s">
        <v>660</v>
      </c>
      <c r="J1262" s="32" t="s">
        <v>1384</v>
      </c>
      <c r="K1262" s="32" t="s">
        <v>1105</v>
      </c>
      <c r="L1262" s="5">
        <v>145</v>
      </c>
      <c r="M1262" s="5">
        <v>68</v>
      </c>
      <c r="O1262" s="8">
        <v>442</v>
      </c>
      <c r="P1262" s="8">
        <v>182</v>
      </c>
      <c r="Q1262" s="7">
        <v>1793</v>
      </c>
      <c r="R1262" s="7">
        <v>2</v>
      </c>
      <c r="S1262" s="7">
        <v>19</v>
      </c>
      <c r="U1262" s="31" t="s">
        <v>55</v>
      </c>
      <c r="V1262" s="31" t="s">
        <v>997</v>
      </c>
      <c r="W1262" s="32" t="s">
        <v>660</v>
      </c>
      <c r="X1262" s="32" t="s">
        <v>1384</v>
      </c>
      <c r="Y1262" s="32" t="s">
        <v>1105</v>
      </c>
      <c r="Z1262" s="43">
        <v>72</v>
      </c>
      <c r="AA1262" s="43">
        <v>84</v>
      </c>
      <c r="AC1262">
        <v>358</v>
      </c>
      <c r="AD1262">
        <v>184</v>
      </c>
      <c r="AE1262" s="12">
        <v>1793</v>
      </c>
      <c r="AF1262" s="12">
        <v>2</v>
      </c>
      <c r="AG1262" s="12">
        <v>19</v>
      </c>
      <c r="AH1262" s="12">
        <v>421</v>
      </c>
      <c r="AI1262"/>
      <c r="AJ1262" t="s">
        <v>55</v>
      </c>
      <c r="AK1262" t="s">
        <v>997</v>
      </c>
      <c r="AL1262" s="32" t="s">
        <v>660</v>
      </c>
      <c r="AM1262" s="32" t="s">
        <v>1384</v>
      </c>
      <c r="AN1262" s="32" t="s">
        <v>1105</v>
      </c>
      <c r="AO1262">
        <v>128</v>
      </c>
      <c r="AP1262">
        <v>20</v>
      </c>
      <c r="AR1262" s="6">
        <f t="shared" si="80"/>
        <v>346.71999999999997</v>
      </c>
      <c r="AS1262" s="6">
        <f t="shared" si="81"/>
        <v>8.4177777777777649</v>
      </c>
      <c r="AT1262" s="6">
        <f t="shared" si="82"/>
        <v>4.3688888888888826</v>
      </c>
      <c r="AU1262" s="6">
        <f t="shared" si="83"/>
        <v>-12.626666666666676</v>
      </c>
    </row>
    <row r="1263" spans="1:47" x14ac:dyDescent="0.35">
      <c r="A1263">
        <v>421</v>
      </c>
      <c r="B1263">
        <v>215</v>
      </c>
      <c r="C1263" s="12">
        <v>1793</v>
      </c>
      <c r="D1263" s="12">
        <v>2</v>
      </c>
      <c r="E1263" s="12">
        <v>19</v>
      </c>
      <c r="F1263"/>
      <c r="G1263" t="s">
        <v>39</v>
      </c>
      <c r="H1263" t="s">
        <v>361</v>
      </c>
      <c r="I1263" t="s">
        <v>713</v>
      </c>
      <c r="J1263" s="32" t="s">
        <v>1384</v>
      </c>
      <c r="K1263"/>
      <c r="L1263" s="5">
        <v>37</v>
      </c>
      <c r="M1263" s="5">
        <v>45</v>
      </c>
      <c r="O1263" s="8">
        <v>59</v>
      </c>
      <c r="P1263" s="8">
        <v>186</v>
      </c>
      <c r="Q1263" s="7">
        <v>1793</v>
      </c>
      <c r="R1263" s="7">
        <v>2</v>
      </c>
      <c r="S1263" s="7">
        <v>19</v>
      </c>
      <c r="U1263" s="31" t="s">
        <v>39</v>
      </c>
      <c r="V1263" s="31" t="s">
        <v>361</v>
      </c>
      <c r="W1263" s="32" t="s">
        <v>713</v>
      </c>
      <c r="X1263" s="32" t="s">
        <v>1384</v>
      </c>
      <c r="Z1263" s="43">
        <v>18</v>
      </c>
      <c r="AA1263" s="43">
        <v>73</v>
      </c>
      <c r="AC1263"/>
      <c r="AD1263"/>
      <c r="AE1263" s="12"/>
      <c r="AF1263" s="12"/>
      <c r="AG1263" s="12"/>
      <c r="AH1263" s="12"/>
      <c r="AI1263"/>
      <c r="AJ1263"/>
      <c r="AK1263"/>
      <c r="AL1263" s="32"/>
      <c r="AM1263" s="32"/>
      <c r="AN1263" s="32"/>
      <c r="AO1263"/>
      <c r="AP1263"/>
      <c r="AR1263" s="6">
        <f t="shared" si="80"/>
        <v>56.18</v>
      </c>
      <c r="AS1263" s="6">
        <f t="shared" si="81"/>
        <v>-12.481111111111112</v>
      </c>
      <c r="AT1263" s="6">
        <f t="shared" si="82"/>
        <v>-5.9655555555555564</v>
      </c>
      <c r="AU1263" s="6">
        <f t="shared" si="83"/>
        <v>18.726666666666667</v>
      </c>
    </row>
    <row r="1264" spans="1:47" x14ac:dyDescent="0.35">
      <c r="A1264">
        <v>113</v>
      </c>
      <c r="B1264">
        <v>60</v>
      </c>
      <c r="C1264" s="12">
        <v>1793</v>
      </c>
      <c r="D1264" s="12">
        <v>2</v>
      </c>
      <c r="E1264" s="12">
        <v>19</v>
      </c>
      <c r="F1264"/>
      <c r="G1264" t="s">
        <v>190</v>
      </c>
      <c r="H1264" t="s">
        <v>996</v>
      </c>
      <c r="I1264" t="s">
        <v>713</v>
      </c>
      <c r="J1264" s="32" t="s">
        <v>1384</v>
      </c>
      <c r="K1264"/>
      <c r="L1264" s="5">
        <v>22</v>
      </c>
      <c r="M1264" s="5">
        <v>22</v>
      </c>
      <c r="O1264" s="8">
        <v>188</v>
      </c>
      <c r="P1264" s="8">
        <v>32</v>
      </c>
      <c r="Q1264" s="7">
        <v>1793</v>
      </c>
      <c r="R1264" s="7">
        <v>2</v>
      </c>
      <c r="S1264" s="7">
        <v>19</v>
      </c>
      <c r="U1264" s="31" t="s">
        <v>190</v>
      </c>
      <c r="V1264" s="31" t="s">
        <v>996</v>
      </c>
      <c r="W1264" s="32" t="s">
        <v>713</v>
      </c>
      <c r="X1264" s="32" t="s">
        <v>1384</v>
      </c>
      <c r="Z1264" s="43">
        <v>11</v>
      </c>
      <c r="AA1264" s="43">
        <v>11</v>
      </c>
      <c r="AC1264">
        <v>358</v>
      </c>
      <c r="AD1264">
        <v>184</v>
      </c>
      <c r="AE1264" s="12">
        <v>1793</v>
      </c>
      <c r="AF1264" s="12">
        <v>2</v>
      </c>
      <c r="AG1264" s="12">
        <v>19</v>
      </c>
      <c r="AH1264" s="12">
        <v>420</v>
      </c>
      <c r="AI1264"/>
      <c r="AJ1264" t="s">
        <v>190</v>
      </c>
      <c r="AK1264" t="s">
        <v>996</v>
      </c>
      <c r="AL1264" s="32" t="s">
        <v>713</v>
      </c>
      <c r="AM1264" s="32" t="s">
        <v>1384</v>
      </c>
      <c r="AN1264" s="32"/>
      <c r="AO1264">
        <v>20</v>
      </c>
      <c r="AP1264"/>
      <c r="AR1264" s="6">
        <f t="shared" si="80"/>
        <v>53.33</v>
      </c>
      <c r="AS1264" s="6">
        <f t="shared" si="81"/>
        <v>1.4822222222222219</v>
      </c>
      <c r="AT1264" s="6">
        <f t="shared" si="82"/>
        <v>0.63111111111111096</v>
      </c>
      <c r="AU1264" s="6">
        <f t="shared" si="83"/>
        <v>-2.2233333333333363</v>
      </c>
    </row>
    <row r="1265" spans="1:47" x14ac:dyDescent="0.35">
      <c r="A1265">
        <v>415</v>
      </c>
      <c r="B1265">
        <v>212</v>
      </c>
      <c r="C1265" s="12">
        <v>1793</v>
      </c>
      <c r="D1265" s="12">
        <v>2</v>
      </c>
      <c r="E1265" s="12">
        <v>20</v>
      </c>
      <c r="F1265"/>
      <c r="G1265" t="s">
        <v>413</v>
      </c>
      <c r="H1265" t="s">
        <v>492</v>
      </c>
      <c r="I1265" t="s">
        <v>125</v>
      </c>
      <c r="J1265" s="32" t="s">
        <v>1384</v>
      </c>
      <c r="K1265"/>
      <c r="L1265" s="5">
        <v>3</v>
      </c>
      <c r="M1265" s="5">
        <v>58</v>
      </c>
      <c r="O1265" s="8">
        <v>193</v>
      </c>
      <c r="P1265" s="8">
        <v>99</v>
      </c>
      <c r="Q1265" s="7">
        <v>1793</v>
      </c>
      <c r="R1265" s="7">
        <v>2</v>
      </c>
      <c r="S1265" s="7">
        <v>20</v>
      </c>
      <c r="U1265" t="s">
        <v>413</v>
      </c>
      <c r="V1265" t="s">
        <v>492</v>
      </c>
      <c r="W1265" t="s">
        <v>125</v>
      </c>
      <c r="X1265" s="32" t="s">
        <v>1384</v>
      </c>
      <c r="Z1265" s="43">
        <v>1</v>
      </c>
      <c r="AA1265" s="43">
        <v>79</v>
      </c>
      <c r="AC1265">
        <v>358</v>
      </c>
      <c r="AD1265">
        <v>184</v>
      </c>
      <c r="AE1265" s="12">
        <v>1793</v>
      </c>
      <c r="AF1265" s="12">
        <v>2</v>
      </c>
      <c r="AG1265" s="12">
        <v>20</v>
      </c>
      <c r="AH1265" s="12">
        <v>421</v>
      </c>
      <c r="AI1265"/>
      <c r="AJ1265" t="s">
        <v>413</v>
      </c>
      <c r="AK1265" t="s">
        <v>492</v>
      </c>
      <c r="AL1265" t="s">
        <v>125</v>
      </c>
      <c r="AM1265" s="32" t="s">
        <v>1384</v>
      </c>
      <c r="AN1265" s="32"/>
      <c r="AO1265">
        <v>90</v>
      </c>
      <c r="AP1265">
        <v>36</v>
      </c>
      <c r="AR1265" s="6">
        <f t="shared" si="80"/>
        <v>95.73</v>
      </c>
      <c r="AS1265" s="6">
        <f t="shared" si="81"/>
        <v>38.966666666666669</v>
      </c>
      <c r="AT1265" s="6">
        <f t="shared" si="82"/>
        <v>19.693333333333335</v>
      </c>
      <c r="AU1265" s="6">
        <f t="shared" si="83"/>
        <v>-58.45</v>
      </c>
    </row>
    <row r="1266" spans="1:47" x14ac:dyDescent="0.35">
      <c r="A1266">
        <v>266</v>
      </c>
      <c r="B1266">
        <v>136</v>
      </c>
      <c r="C1266" s="12">
        <v>1793</v>
      </c>
      <c r="D1266" s="12">
        <v>2</v>
      </c>
      <c r="E1266" s="12">
        <v>20</v>
      </c>
      <c r="F1266"/>
      <c r="G1266" t="s">
        <v>784</v>
      </c>
      <c r="H1266"/>
      <c r="I1266" t="s">
        <v>24</v>
      </c>
      <c r="J1266" s="32" t="s">
        <v>1384</v>
      </c>
      <c r="K1266" t="s">
        <v>981</v>
      </c>
      <c r="L1266" s="5">
        <v>31</v>
      </c>
      <c r="M1266" s="5">
        <v>12</v>
      </c>
      <c r="O1266" s="34">
        <v>310</v>
      </c>
      <c r="P1266" s="34">
        <v>158</v>
      </c>
      <c r="Q1266" s="7">
        <v>1793</v>
      </c>
      <c r="R1266" s="7">
        <v>2</v>
      </c>
      <c r="S1266" s="7">
        <v>20</v>
      </c>
      <c r="U1266" s="31" t="s">
        <v>1197</v>
      </c>
      <c r="W1266" s="32" t="s">
        <v>24</v>
      </c>
      <c r="X1266" s="32" t="s">
        <v>1384</v>
      </c>
      <c r="Y1266" s="32" t="s">
        <v>25</v>
      </c>
      <c r="Z1266" s="43">
        <v>15</v>
      </c>
      <c r="AA1266" s="43">
        <v>56</v>
      </c>
      <c r="AC1266"/>
      <c r="AD1266"/>
      <c r="AE1266" s="12"/>
      <c r="AF1266" s="12"/>
      <c r="AG1266" s="12"/>
      <c r="AH1266" s="12"/>
      <c r="AI1266"/>
      <c r="AJ1266"/>
      <c r="AK1266"/>
      <c r="AL1266" s="32"/>
      <c r="AM1266" s="32"/>
      <c r="AN1266" s="32"/>
      <c r="AO1266"/>
      <c r="AP1266"/>
      <c r="AR1266" s="6">
        <f t="shared" si="80"/>
        <v>46.680000000000007</v>
      </c>
      <c r="AS1266" s="6">
        <f t="shared" si="81"/>
        <v>-10.37333333333333</v>
      </c>
      <c r="AT1266" s="6">
        <f t="shared" si="82"/>
        <v>-4.7466666666666653</v>
      </c>
      <c r="AU1266" s="6">
        <f t="shared" si="83"/>
        <v>15.560000000000002</v>
      </c>
    </row>
    <row r="1267" spans="1:47" x14ac:dyDescent="0.35">
      <c r="A1267">
        <v>422</v>
      </c>
      <c r="B1267">
        <v>215</v>
      </c>
      <c r="C1267" s="12">
        <v>1793</v>
      </c>
      <c r="D1267" s="12">
        <v>2</v>
      </c>
      <c r="E1267" s="12">
        <v>21</v>
      </c>
      <c r="F1267" t="s">
        <v>73</v>
      </c>
      <c r="G1267" t="s">
        <v>123</v>
      </c>
      <c r="H1267" t="s">
        <v>851</v>
      </c>
      <c r="I1267" t="s">
        <v>24</v>
      </c>
      <c r="J1267" s="32" t="s">
        <v>1384</v>
      </c>
      <c r="K1267"/>
      <c r="L1267" s="5">
        <v>3317</v>
      </c>
      <c r="M1267" s="5">
        <v>30</v>
      </c>
      <c r="O1267" s="8">
        <v>195</v>
      </c>
      <c r="P1267" s="8">
        <v>99</v>
      </c>
      <c r="Q1267" s="7">
        <v>1793</v>
      </c>
      <c r="R1267" s="7">
        <v>2</v>
      </c>
      <c r="S1267" s="7">
        <v>21</v>
      </c>
      <c r="U1267" s="31" t="s">
        <v>123</v>
      </c>
      <c r="V1267" s="31" t="s">
        <v>851</v>
      </c>
      <c r="W1267" s="32" t="s">
        <v>24</v>
      </c>
      <c r="X1267" s="32" t="s">
        <v>1384</v>
      </c>
      <c r="Z1267" s="43">
        <v>1658</v>
      </c>
      <c r="AA1267" s="43">
        <v>65</v>
      </c>
      <c r="AC1267">
        <v>358</v>
      </c>
      <c r="AD1267">
        <v>184</v>
      </c>
      <c r="AE1267" s="12">
        <v>1793</v>
      </c>
      <c r="AF1267" s="12">
        <v>2</v>
      </c>
      <c r="AG1267" s="12">
        <v>21</v>
      </c>
      <c r="AH1267" s="12">
        <v>422</v>
      </c>
      <c r="AI1267"/>
      <c r="AJ1267" t="s">
        <v>123</v>
      </c>
      <c r="AK1267" t="s">
        <v>851</v>
      </c>
      <c r="AL1267" s="32" t="s">
        <v>24</v>
      </c>
      <c r="AM1267" s="32" t="s">
        <v>1384</v>
      </c>
      <c r="AN1267" s="32"/>
      <c r="AO1267">
        <v>3027</v>
      </c>
      <c r="AP1267">
        <v>88</v>
      </c>
      <c r="AR1267" s="6">
        <f t="shared" si="80"/>
        <v>8003.83</v>
      </c>
      <c r="AS1267" s="6">
        <f t="shared" si="81"/>
        <v>239.95777777777738</v>
      </c>
      <c r="AT1267" s="6">
        <f t="shared" si="82"/>
        <v>120.3288888888887</v>
      </c>
      <c r="AU1267" s="6">
        <f t="shared" si="83"/>
        <v>-359.93666666666684</v>
      </c>
    </row>
    <row r="1268" spans="1:47" x14ac:dyDescent="0.35">
      <c r="A1268">
        <v>423</v>
      </c>
      <c r="B1268">
        <v>216</v>
      </c>
      <c r="C1268" s="12">
        <v>1793</v>
      </c>
      <c r="D1268" s="12">
        <v>2</v>
      </c>
      <c r="E1268" s="12">
        <v>22</v>
      </c>
      <c r="F1268"/>
      <c r="G1268" t="s">
        <v>137</v>
      </c>
      <c r="H1268" t="s">
        <v>998</v>
      </c>
      <c r="I1268" s="32"/>
      <c r="J1268" s="32"/>
      <c r="K1268"/>
      <c r="L1268" s="5">
        <v>2127</v>
      </c>
      <c r="M1268" s="5">
        <v>41</v>
      </c>
      <c r="O1268" s="8">
        <v>207</v>
      </c>
      <c r="P1268" s="8">
        <v>100</v>
      </c>
      <c r="Q1268" s="7">
        <v>1793</v>
      </c>
      <c r="R1268" s="7">
        <v>2</v>
      </c>
      <c r="S1268" s="7">
        <v>22</v>
      </c>
      <c r="U1268" s="31" t="s">
        <v>137</v>
      </c>
      <c r="V1268" s="31" t="s">
        <v>998</v>
      </c>
      <c r="Z1268" s="43">
        <v>1063</v>
      </c>
      <c r="AA1268" s="43">
        <v>70</v>
      </c>
      <c r="AC1268">
        <v>358</v>
      </c>
      <c r="AD1268">
        <v>184</v>
      </c>
      <c r="AE1268" s="12">
        <v>1793</v>
      </c>
      <c r="AF1268" s="12">
        <v>2</v>
      </c>
      <c r="AG1268" s="12">
        <v>22</v>
      </c>
      <c r="AH1268" s="12">
        <v>424</v>
      </c>
      <c r="AI1268"/>
      <c r="AJ1268" t="s">
        <v>137</v>
      </c>
      <c r="AK1268" t="s">
        <v>998</v>
      </c>
      <c r="AL1268" s="32"/>
      <c r="AM1268" s="32"/>
      <c r="AN1268" s="32"/>
      <c r="AO1268">
        <v>1840</v>
      </c>
      <c r="AP1268">
        <v>73</v>
      </c>
      <c r="AR1268" s="6">
        <f t="shared" si="80"/>
        <v>5031.8399999999992</v>
      </c>
      <c r="AS1268" s="6">
        <f t="shared" si="81"/>
        <v>108.963333333333</v>
      </c>
      <c r="AT1268" s="6">
        <f t="shared" si="82"/>
        <v>54.7766666666665</v>
      </c>
      <c r="AU1268" s="6">
        <f t="shared" si="83"/>
        <v>-163.45000000000024</v>
      </c>
    </row>
    <row r="1269" spans="1:47" x14ac:dyDescent="0.35">
      <c r="A1269">
        <v>410</v>
      </c>
      <c r="B1269">
        <v>209</v>
      </c>
      <c r="C1269" s="12">
        <v>1793</v>
      </c>
      <c r="D1269" s="12">
        <v>2</v>
      </c>
      <c r="E1269" s="12">
        <v>26</v>
      </c>
      <c r="F1269"/>
      <c r="G1269" t="s">
        <v>248</v>
      </c>
      <c r="H1269" t="s">
        <v>643</v>
      </c>
      <c r="I1269" s="32"/>
      <c r="J1269" s="32"/>
      <c r="K1269" t="s">
        <v>732</v>
      </c>
      <c r="L1269" s="5">
        <v>489</v>
      </c>
      <c r="M1269" s="5">
        <v>35</v>
      </c>
      <c r="O1269" s="8">
        <v>207</v>
      </c>
      <c r="P1269" s="8">
        <v>106</v>
      </c>
      <c r="Q1269" s="7">
        <v>1793</v>
      </c>
      <c r="R1269" s="7">
        <v>2</v>
      </c>
      <c r="S1269" s="7">
        <v>26</v>
      </c>
      <c r="U1269" s="31" t="s">
        <v>248</v>
      </c>
      <c r="V1269" s="31" t="s">
        <v>643</v>
      </c>
      <c r="Y1269" s="32" t="s">
        <v>732</v>
      </c>
      <c r="Z1269" s="43">
        <v>244</v>
      </c>
      <c r="AA1269" s="43">
        <v>68</v>
      </c>
      <c r="AC1269">
        <v>359</v>
      </c>
      <c r="AD1269">
        <v>185</v>
      </c>
      <c r="AE1269" s="12">
        <v>1793</v>
      </c>
      <c r="AF1269" s="12">
        <v>2</v>
      </c>
      <c r="AG1269" s="12">
        <v>26</v>
      </c>
      <c r="AH1269" s="12">
        <v>427</v>
      </c>
      <c r="AI1269"/>
      <c r="AJ1269" t="s">
        <v>248</v>
      </c>
      <c r="AK1269" t="s">
        <v>643</v>
      </c>
      <c r="AL1269" s="32"/>
      <c r="AM1269" s="32"/>
      <c r="AN1269" s="32" t="s">
        <v>732</v>
      </c>
      <c r="AO1269">
        <v>180</v>
      </c>
      <c r="AP1269"/>
      <c r="AR1269" s="6">
        <f t="shared" si="80"/>
        <v>914.03</v>
      </c>
      <c r="AS1269" s="6">
        <f t="shared" si="81"/>
        <v>-83.114444444444501</v>
      </c>
      <c r="AT1269" s="6">
        <f t="shared" si="82"/>
        <v>-41.232222222222255</v>
      </c>
      <c r="AU1269" s="6">
        <f t="shared" si="83"/>
        <v>124.67666666666662</v>
      </c>
    </row>
    <row r="1270" spans="1:47" x14ac:dyDescent="0.35">
      <c r="A1270"/>
      <c r="B1270"/>
      <c r="C1270" s="12"/>
      <c r="D1270" s="12"/>
      <c r="E1270" s="12"/>
      <c r="F1270"/>
      <c r="G1270"/>
      <c r="H1270"/>
      <c r="I1270"/>
      <c r="J1270" s="32"/>
      <c r="K1270"/>
      <c r="L1270" s="5"/>
      <c r="M1270" s="5"/>
      <c r="AC1270">
        <v>359</v>
      </c>
      <c r="AD1270">
        <v>185</v>
      </c>
      <c r="AE1270" s="12">
        <v>1793</v>
      </c>
      <c r="AF1270" s="12">
        <v>2</v>
      </c>
      <c r="AG1270" s="12">
        <v>26</v>
      </c>
      <c r="AH1270" s="12">
        <v>427</v>
      </c>
      <c r="AI1270"/>
      <c r="AJ1270" t="s">
        <v>39</v>
      </c>
      <c r="AK1270" t="s">
        <v>835</v>
      </c>
      <c r="AL1270" s="32"/>
      <c r="AM1270" s="32"/>
      <c r="AN1270" s="32"/>
      <c r="AO1270">
        <v>125</v>
      </c>
      <c r="AP1270">
        <v>50</v>
      </c>
      <c r="AR1270" s="6">
        <f t="shared" si="80"/>
        <v>125.5</v>
      </c>
      <c r="AS1270" s="6">
        <f t="shared" si="81"/>
        <v>55.777777777777771</v>
      </c>
      <c r="AT1270" s="6">
        <f t="shared" si="82"/>
        <v>27.888888888888886</v>
      </c>
      <c r="AU1270" s="6">
        <f t="shared" si="83"/>
        <v>-83.666666666666671</v>
      </c>
    </row>
    <row r="1271" spans="1:47" x14ac:dyDescent="0.35">
      <c r="A1271">
        <v>422</v>
      </c>
      <c r="B1271">
        <v>215</v>
      </c>
      <c r="C1271" s="12">
        <v>1793</v>
      </c>
      <c r="D1271" s="12">
        <v>2</v>
      </c>
      <c r="E1271" s="12">
        <v>26</v>
      </c>
      <c r="F1271"/>
      <c r="G1271" t="s">
        <v>869</v>
      </c>
      <c r="H1271" t="s">
        <v>235</v>
      </c>
      <c r="I1271" t="s">
        <v>24</v>
      </c>
      <c r="J1271" s="32" t="s">
        <v>1384</v>
      </c>
      <c r="K1271" t="s">
        <v>519</v>
      </c>
      <c r="L1271" s="5">
        <v>6</v>
      </c>
      <c r="M1271" s="5">
        <v>19</v>
      </c>
      <c r="O1271" s="8">
        <v>366</v>
      </c>
      <c r="P1271" s="8">
        <v>106</v>
      </c>
      <c r="Q1271" s="7">
        <v>1793</v>
      </c>
      <c r="R1271" s="7">
        <v>2</v>
      </c>
      <c r="S1271" s="7">
        <v>26</v>
      </c>
      <c r="U1271" s="31" t="s">
        <v>869</v>
      </c>
      <c r="V1271" s="31" t="s">
        <v>235</v>
      </c>
      <c r="W1271" s="32" t="s">
        <v>24</v>
      </c>
      <c r="X1271" s="32" t="s">
        <v>1384</v>
      </c>
      <c r="Y1271" s="32" t="s">
        <v>519</v>
      </c>
      <c r="Z1271" s="43">
        <v>3</v>
      </c>
      <c r="AA1271" s="43">
        <v>10</v>
      </c>
      <c r="AC1271"/>
      <c r="AD1271"/>
      <c r="AE1271" s="12"/>
      <c r="AF1271" s="12"/>
      <c r="AG1271" s="12"/>
      <c r="AH1271" s="12"/>
      <c r="AI1271"/>
      <c r="AJ1271"/>
      <c r="AK1271"/>
      <c r="AL1271" s="32"/>
      <c r="AM1271" s="32"/>
      <c r="AN1271" s="32" t="s">
        <v>519</v>
      </c>
      <c r="AO1271"/>
      <c r="AP1271"/>
      <c r="AR1271" s="6">
        <f t="shared" si="80"/>
        <v>9.2900000000000009</v>
      </c>
      <c r="AS1271" s="6">
        <f t="shared" si="81"/>
        <v>-2.0611111111111104</v>
      </c>
      <c r="AT1271" s="6">
        <f t="shared" si="82"/>
        <v>-1.1255555555555552</v>
      </c>
      <c r="AU1271" s="6">
        <f t="shared" si="83"/>
        <v>3.0966666666666667</v>
      </c>
    </row>
    <row r="1272" spans="1:47" x14ac:dyDescent="0.35">
      <c r="A1272">
        <v>200</v>
      </c>
      <c r="B1272">
        <v>103</v>
      </c>
      <c r="C1272" s="12">
        <v>1793</v>
      </c>
      <c r="D1272" s="12">
        <v>2</v>
      </c>
      <c r="E1272" s="12">
        <v>26</v>
      </c>
      <c r="F1272"/>
      <c r="G1272" t="s">
        <v>413</v>
      </c>
      <c r="H1272" t="s">
        <v>999</v>
      </c>
      <c r="I1272" s="7" t="s">
        <v>1394</v>
      </c>
      <c r="J1272" t="s">
        <v>1388</v>
      </c>
      <c r="K1272" t="s">
        <v>1000</v>
      </c>
      <c r="L1272" s="5">
        <v>16</v>
      </c>
      <c r="M1272" s="5">
        <v>67</v>
      </c>
      <c r="O1272" s="8">
        <v>366</v>
      </c>
      <c r="P1272" s="8">
        <v>177</v>
      </c>
      <c r="Q1272" s="7">
        <v>1793</v>
      </c>
      <c r="R1272" s="7">
        <v>2</v>
      </c>
      <c r="S1272" s="7">
        <v>26</v>
      </c>
      <c r="U1272" s="31" t="s">
        <v>413</v>
      </c>
      <c r="V1272" s="31" t="s">
        <v>999</v>
      </c>
      <c r="W1272" s="32" t="s">
        <v>172</v>
      </c>
      <c r="X1272" t="s">
        <v>1388</v>
      </c>
      <c r="Y1272" s="32" t="s">
        <v>1214</v>
      </c>
      <c r="Z1272" s="43">
        <v>8</v>
      </c>
      <c r="AA1272" s="43">
        <v>33</v>
      </c>
      <c r="AC1272">
        <v>358</v>
      </c>
      <c r="AD1272">
        <v>184</v>
      </c>
      <c r="AE1272" s="12">
        <v>1793</v>
      </c>
      <c r="AF1272" s="12">
        <v>2</v>
      </c>
      <c r="AG1272" s="12">
        <v>26</v>
      </c>
      <c r="AH1272" s="12">
        <v>426</v>
      </c>
      <c r="AI1272"/>
      <c r="AJ1272" t="s">
        <v>1344</v>
      </c>
      <c r="AK1272"/>
      <c r="AL1272" s="32" t="s">
        <v>172</v>
      </c>
      <c r="AM1272" t="s">
        <v>1388</v>
      </c>
      <c r="AN1272" s="32" t="s">
        <v>1214</v>
      </c>
      <c r="AO1272">
        <v>8</v>
      </c>
      <c r="AP1272">
        <v>57</v>
      </c>
      <c r="AR1272" s="6">
        <f t="shared" si="80"/>
        <v>33.57</v>
      </c>
      <c r="AS1272" s="6">
        <f t="shared" si="81"/>
        <v>-1.75</v>
      </c>
      <c r="AT1272" s="6">
        <f t="shared" si="82"/>
        <v>-1.21</v>
      </c>
      <c r="AU1272" s="6">
        <f t="shared" si="83"/>
        <v>2.6199999999999997</v>
      </c>
    </row>
    <row r="1273" spans="1:47" x14ac:dyDescent="0.35">
      <c r="A1273">
        <v>200</v>
      </c>
      <c r="B1273">
        <v>103</v>
      </c>
      <c r="C1273" s="12">
        <v>1793</v>
      </c>
      <c r="D1273" s="12">
        <v>2</v>
      </c>
      <c r="E1273" s="12">
        <v>27</v>
      </c>
      <c r="F1273"/>
      <c r="G1273" t="s">
        <v>120</v>
      </c>
      <c r="H1273" t="s">
        <v>682</v>
      </c>
      <c r="I1273" t="s">
        <v>564</v>
      </c>
      <c r="J1273" t="s">
        <v>1384</v>
      </c>
      <c r="K1273"/>
      <c r="L1273" s="5">
        <v>21</v>
      </c>
      <c r="M1273" s="5">
        <v>19</v>
      </c>
      <c r="O1273" s="8">
        <v>367</v>
      </c>
      <c r="P1273" s="8">
        <v>177</v>
      </c>
      <c r="Q1273" s="7">
        <v>1793</v>
      </c>
      <c r="R1273" s="7">
        <v>2</v>
      </c>
      <c r="S1273" s="7">
        <v>27</v>
      </c>
      <c r="U1273" s="31" t="s">
        <v>120</v>
      </c>
      <c r="V1273" s="31" t="s">
        <v>682</v>
      </c>
      <c r="W1273" s="32" t="s">
        <v>564</v>
      </c>
      <c r="X1273" t="s">
        <v>1384</v>
      </c>
      <c r="Z1273" s="43">
        <v>10</v>
      </c>
      <c r="AA1273" s="43">
        <v>59</v>
      </c>
      <c r="AC1273">
        <v>359</v>
      </c>
      <c r="AD1273">
        <v>185</v>
      </c>
      <c r="AE1273" s="12">
        <v>1793</v>
      </c>
      <c r="AF1273" s="12">
        <v>2</v>
      </c>
      <c r="AG1273" s="12">
        <v>27</v>
      </c>
      <c r="AH1273" s="12">
        <v>428</v>
      </c>
      <c r="AI1273"/>
      <c r="AJ1273" t="s">
        <v>120</v>
      </c>
      <c r="AK1273" t="s">
        <v>682</v>
      </c>
      <c r="AL1273" s="32" t="s">
        <v>564</v>
      </c>
      <c r="AM1273" t="s">
        <v>1384</v>
      </c>
      <c r="AN1273" s="32"/>
      <c r="AO1273">
        <v>450</v>
      </c>
      <c r="AP1273"/>
      <c r="AR1273" s="6">
        <f t="shared" si="80"/>
        <v>481.78</v>
      </c>
      <c r="AS1273" s="6">
        <f t="shared" si="81"/>
        <v>192.93444444444441</v>
      </c>
      <c r="AT1273" s="6">
        <f t="shared" si="82"/>
        <v>96.872222222222206</v>
      </c>
      <c r="AU1273" s="6">
        <f t="shared" si="83"/>
        <v>-289.40666666666669</v>
      </c>
    </row>
    <row r="1274" spans="1:47" x14ac:dyDescent="0.35">
      <c r="A1274">
        <v>423</v>
      </c>
      <c r="B1274">
        <v>216</v>
      </c>
      <c r="C1274" s="12">
        <v>1793</v>
      </c>
      <c r="D1274" s="12">
        <v>2</v>
      </c>
      <c r="E1274" s="12">
        <v>27</v>
      </c>
      <c r="F1274"/>
      <c r="G1274" t="s">
        <v>120</v>
      </c>
      <c r="H1274" t="s">
        <v>682</v>
      </c>
      <c r="I1274" t="s">
        <v>564</v>
      </c>
      <c r="J1274" t="s">
        <v>1384</v>
      </c>
      <c r="K1274"/>
      <c r="L1274" s="5">
        <v>1384</v>
      </c>
      <c r="M1274" s="5">
        <v>44</v>
      </c>
      <c r="O1274" s="8">
        <v>367</v>
      </c>
      <c r="P1274" s="8">
        <v>178</v>
      </c>
      <c r="Q1274" s="7">
        <v>1793</v>
      </c>
      <c r="R1274" s="7">
        <v>2</v>
      </c>
      <c r="S1274" s="7">
        <v>27</v>
      </c>
      <c r="U1274" s="31" t="s">
        <v>120</v>
      </c>
      <c r="V1274" s="31" t="s">
        <v>682</v>
      </c>
      <c r="W1274" s="32" t="s">
        <v>564</v>
      </c>
      <c r="X1274" t="s">
        <v>1384</v>
      </c>
      <c r="Z1274" s="43">
        <v>692</v>
      </c>
      <c r="AA1274" s="43">
        <v>22</v>
      </c>
      <c r="AC1274"/>
      <c r="AD1274"/>
      <c r="AE1274" s="12"/>
      <c r="AF1274" s="12"/>
      <c r="AG1274" s="12"/>
      <c r="AH1274" s="12"/>
      <c r="AI1274"/>
      <c r="AJ1274"/>
      <c r="AK1274"/>
      <c r="AL1274" s="32"/>
      <c r="AM1274"/>
      <c r="AN1274" s="32"/>
      <c r="AO1274"/>
      <c r="AP1274"/>
      <c r="AR1274" s="6">
        <f t="shared" si="80"/>
        <v>2076.66</v>
      </c>
      <c r="AS1274" s="6">
        <f t="shared" si="81"/>
        <v>-461.48000000000008</v>
      </c>
      <c r="AT1274" s="6">
        <f t="shared" si="82"/>
        <v>-230.96000000000004</v>
      </c>
      <c r="AU1274" s="6">
        <f t="shared" si="83"/>
        <v>692.21999999999991</v>
      </c>
    </row>
    <row r="1275" spans="1:47" x14ac:dyDescent="0.35">
      <c r="A1275">
        <v>275</v>
      </c>
      <c r="B1275">
        <v>141</v>
      </c>
      <c r="C1275" s="12">
        <v>1793</v>
      </c>
      <c r="D1275" s="12">
        <v>2</v>
      </c>
      <c r="E1275" s="12">
        <v>27</v>
      </c>
      <c r="F1275"/>
      <c r="G1275" t="s">
        <v>99</v>
      </c>
      <c r="H1275" t="s">
        <v>406</v>
      </c>
      <c r="I1275" t="s">
        <v>24</v>
      </c>
      <c r="J1275" s="32" t="s">
        <v>1384</v>
      </c>
      <c r="K1275"/>
      <c r="L1275" s="5">
        <v>118</v>
      </c>
      <c r="M1275" s="5">
        <v>13</v>
      </c>
      <c r="O1275" s="8">
        <v>355</v>
      </c>
      <c r="P1275" s="8">
        <v>178</v>
      </c>
      <c r="Q1275" s="7">
        <v>1793</v>
      </c>
      <c r="R1275" s="7">
        <v>2</v>
      </c>
      <c r="S1275" s="7">
        <v>27</v>
      </c>
      <c r="U1275" s="31" t="s">
        <v>99</v>
      </c>
      <c r="V1275" s="31" t="s">
        <v>406</v>
      </c>
      <c r="W1275" s="32" t="s">
        <v>24</v>
      </c>
      <c r="X1275" s="32" t="s">
        <v>1384</v>
      </c>
      <c r="Z1275" s="43">
        <v>59</v>
      </c>
      <c r="AA1275" s="43">
        <v>7</v>
      </c>
      <c r="AC1275">
        <v>359</v>
      </c>
      <c r="AD1275">
        <v>185</v>
      </c>
      <c r="AE1275" s="12">
        <v>1793</v>
      </c>
      <c r="AF1275" s="12">
        <v>2</v>
      </c>
      <c r="AG1275" s="12">
        <v>27</v>
      </c>
      <c r="AH1275" s="12">
        <v>428</v>
      </c>
      <c r="AI1275"/>
      <c r="AJ1275" t="s">
        <v>99</v>
      </c>
      <c r="AK1275" t="s">
        <v>406</v>
      </c>
      <c r="AL1275" s="32" t="s">
        <v>24</v>
      </c>
      <c r="AM1275" s="32" t="s">
        <v>1384</v>
      </c>
      <c r="AN1275" s="32"/>
      <c r="AO1275">
        <v>41</v>
      </c>
      <c r="AP1275">
        <v>24</v>
      </c>
      <c r="AR1275" s="6">
        <f t="shared" si="80"/>
        <v>218.44</v>
      </c>
      <c r="AS1275" s="6">
        <f t="shared" si="81"/>
        <v>-21.045555555555556</v>
      </c>
      <c r="AT1275" s="6">
        <f t="shared" si="82"/>
        <v>-10.587777777777779</v>
      </c>
      <c r="AU1275" s="6">
        <f t="shared" si="83"/>
        <v>31.573333333333334</v>
      </c>
    </row>
    <row r="1276" spans="1:47" x14ac:dyDescent="0.35">
      <c r="A1276">
        <v>426</v>
      </c>
      <c r="B1276">
        <v>217</v>
      </c>
      <c r="C1276" s="12">
        <v>1793</v>
      </c>
      <c r="D1276" s="12">
        <v>2</v>
      </c>
      <c r="E1276" s="12">
        <v>28</v>
      </c>
      <c r="F1276"/>
      <c r="G1276" t="s">
        <v>805</v>
      </c>
      <c r="H1276" t="s">
        <v>806</v>
      </c>
      <c r="I1276" t="s">
        <v>74</v>
      </c>
      <c r="J1276" s="32" t="s">
        <v>1384</v>
      </c>
      <c r="L1276" s="5">
        <v>56</v>
      </c>
      <c r="M1276" s="5">
        <v>77</v>
      </c>
      <c r="O1276" s="34">
        <v>317</v>
      </c>
      <c r="P1276" s="8">
        <v>172</v>
      </c>
      <c r="Q1276" s="7">
        <v>1793</v>
      </c>
      <c r="R1276" s="7">
        <v>2</v>
      </c>
      <c r="S1276" s="7">
        <v>28</v>
      </c>
      <c r="U1276" s="31" t="s">
        <v>805</v>
      </c>
      <c r="V1276" s="31" t="s">
        <v>806</v>
      </c>
      <c r="W1276" s="32" t="s">
        <v>572</v>
      </c>
      <c r="X1276" s="32" t="s">
        <v>1384</v>
      </c>
      <c r="Z1276" s="43">
        <v>28</v>
      </c>
      <c r="AA1276" s="43">
        <v>39</v>
      </c>
      <c r="AC1276">
        <v>359</v>
      </c>
      <c r="AD1276">
        <v>185</v>
      </c>
      <c r="AE1276" s="12">
        <v>1793</v>
      </c>
      <c r="AF1276" s="12">
        <v>2</v>
      </c>
      <c r="AG1276" s="12">
        <v>28</v>
      </c>
      <c r="AH1276" s="12">
        <v>429</v>
      </c>
      <c r="AI1276"/>
      <c r="AJ1276" t="s">
        <v>805</v>
      </c>
      <c r="AK1276" t="s">
        <v>806</v>
      </c>
      <c r="AL1276" s="32" t="s">
        <v>572</v>
      </c>
      <c r="AM1276" s="32" t="s">
        <v>1384</v>
      </c>
      <c r="AN1276" s="32"/>
      <c r="AO1276">
        <v>54</v>
      </c>
      <c r="AP1276">
        <v>54</v>
      </c>
      <c r="AR1276" s="6">
        <f t="shared" si="80"/>
        <v>139.70000000000002</v>
      </c>
      <c r="AS1276" s="6">
        <f t="shared" si="81"/>
        <v>5.3188888888888961</v>
      </c>
      <c r="AT1276" s="6">
        <f t="shared" si="82"/>
        <v>2.2744444444444478</v>
      </c>
      <c r="AU1276" s="6">
        <f t="shared" si="83"/>
        <v>-7.9733333333333301</v>
      </c>
    </row>
    <row r="1277" spans="1:47" x14ac:dyDescent="0.35">
      <c r="A1277">
        <v>424</v>
      </c>
      <c r="B1277">
        <v>216</v>
      </c>
      <c r="C1277" s="12">
        <v>1793</v>
      </c>
      <c r="D1277" s="12">
        <v>2</v>
      </c>
      <c r="E1277" s="12">
        <v>28</v>
      </c>
      <c r="F1277"/>
      <c r="G1277" t="s">
        <v>120</v>
      </c>
      <c r="H1277" t="s">
        <v>1009</v>
      </c>
      <c r="I1277" t="s">
        <v>1007</v>
      </c>
      <c r="J1277" s="32" t="s">
        <v>1384</v>
      </c>
      <c r="K1277"/>
      <c r="L1277" s="5">
        <v>14</v>
      </c>
      <c r="M1277" s="5"/>
      <c r="O1277" s="8">
        <v>317</v>
      </c>
      <c r="P1277" s="34">
        <v>162</v>
      </c>
      <c r="Q1277" s="7">
        <v>1793</v>
      </c>
      <c r="R1277" s="7">
        <v>2</v>
      </c>
      <c r="S1277" s="7">
        <v>28</v>
      </c>
      <c r="U1277" s="31" t="s">
        <v>120</v>
      </c>
      <c r="V1277" s="31" t="s">
        <v>1215</v>
      </c>
      <c r="W1277" s="32" t="s">
        <v>912</v>
      </c>
      <c r="X1277" s="32" t="s">
        <v>1384</v>
      </c>
      <c r="Z1277" s="43">
        <v>7</v>
      </c>
      <c r="AC1277"/>
      <c r="AD1277"/>
      <c r="AE1277" s="12"/>
      <c r="AF1277" s="12"/>
      <c r="AG1277" s="12"/>
      <c r="AH1277" s="12"/>
      <c r="AI1277"/>
      <c r="AJ1277"/>
      <c r="AK1277"/>
      <c r="AL1277" s="32"/>
      <c r="AM1277" s="32"/>
      <c r="AN1277" s="32"/>
      <c r="AO1277"/>
      <c r="AP1277"/>
      <c r="AR1277" s="6">
        <f t="shared" si="80"/>
        <v>21</v>
      </c>
      <c r="AS1277" s="6">
        <f t="shared" si="81"/>
        <v>-4.6666666666666679</v>
      </c>
      <c r="AT1277" s="6">
        <f t="shared" si="82"/>
        <v>-2.3333333333333339</v>
      </c>
      <c r="AU1277" s="6">
        <f t="shared" si="83"/>
        <v>7</v>
      </c>
    </row>
    <row r="1278" spans="1:47" x14ac:dyDescent="0.35">
      <c r="A1278">
        <v>425</v>
      </c>
      <c r="B1278">
        <v>217</v>
      </c>
      <c r="C1278" s="12">
        <v>1793</v>
      </c>
      <c r="D1278" s="12">
        <v>2</v>
      </c>
      <c r="E1278" s="12">
        <v>28</v>
      </c>
      <c r="F1278"/>
      <c r="G1278" t="s">
        <v>45</v>
      </c>
      <c r="H1278" t="s">
        <v>1004</v>
      </c>
      <c r="I1278" t="s">
        <v>713</v>
      </c>
      <c r="J1278" s="32" t="s">
        <v>1384</v>
      </c>
      <c r="K1278"/>
      <c r="L1278" s="5">
        <v>27</v>
      </c>
      <c r="M1278" s="5">
        <v>87</v>
      </c>
      <c r="O1278" s="8">
        <v>368</v>
      </c>
      <c r="P1278" s="8">
        <v>162</v>
      </c>
      <c r="Q1278" s="7">
        <v>1793</v>
      </c>
      <c r="R1278" s="7">
        <v>2</v>
      </c>
      <c r="S1278" s="7">
        <v>28</v>
      </c>
      <c r="U1278" s="31" t="s">
        <v>45</v>
      </c>
      <c r="V1278" s="31" t="s">
        <v>1004</v>
      </c>
      <c r="W1278" s="32" t="s">
        <v>713</v>
      </c>
      <c r="X1278" s="32" t="s">
        <v>1384</v>
      </c>
      <c r="Z1278" s="43">
        <v>13</v>
      </c>
      <c r="AA1278" s="43">
        <v>93</v>
      </c>
      <c r="AC1278"/>
      <c r="AD1278"/>
      <c r="AE1278" s="12"/>
      <c r="AF1278" s="12"/>
      <c r="AG1278" s="12"/>
      <c r="AH1278" s="12"/>
      <c r="AI1278"/>
      <c r="AJ1278"/>
      <c r="AK1278"/>
      <c r="AL1278" s="32"/>
      <c r="AM1278" s="32"/>
      <c r="AN1278" s="32"/>
      <c r="AO1278"/>
      <c r="AP1278"/>
      <c r="AR1278" s="6">
        <f t="shared" si="80"/>
        <v>41.800000000000004</v>
      </c>
      <c r="AS1278" s="6">
        <f t="shared" si="81"/>
        <v>-9.2922222222222199</v>
      </c>
      <c r="AT1278" s="6">
        <f t="shared" si="82"/>
        <v>-4.5811111111111105</v>
      </c>
      <c r="AU1278" s="6">
        <f t="shared" si="83"/>
        <v>13.933333333333334</v>
      </c>
    </row>
    <row r="1279" spans="1:47" x14ac:dyDescent="0.35">
      <c r="A1279">
        <v>424</v>
      </c>
      <c r="B1279">
        <v>216</v>
      </c>
      <c r="C1279" s="12">
        <v>1793</v>
      </c>
      <c r="D1279" s="12">
        <v>2</v>
      </c>
      <c r="E1279" s="12">
        <v>28</v>
      </c>
      <c r="F1279"/>
      <c r="G1279" t="s">
        <v>123</v>
      </c>
      <c r="H1279" t="s">
        <v>585</v>
      </c>
      <c r="I1279" t="s">
        <v>1007</v>
      </c>
      <c r="J1279" s="32" t="s">
        <v>1384</v>
      </c>
      <c r="K1279"/>
      <c r="L1279" s="5">
        <v>3</v>
      </c>
      <c r="M1279" s="5">
        <v>67</v>
      </c>
      <c r="O1279" s="8">
        <v>368</v>
      </c>
      <c r="P1279" s="8">
        <v>178</v>
      </c>
      <c r="Q1279" s="7">
        <v>1793</v>
      </c>
      <c r="R1279" s="7">
        <v>2</v>
      </c>
      <c r="S1279" s="7">
        <v>28</v>
      </c>
      <c r="U1279" s="31" t="s">
        <v>123</v>
      </c>
      <c r="V1279" s="31" t="s">
        <v>585</v>
      </c>
      <c r="W1279" s="32" t="s">
        <v>912</v>
      </c>
      <c r="X1279" s="32" t="s">
        <v>1384</v>
      </c>
      <c r="Z1279" s="43">
        <v>1</v>
      </c>
      <c r="AA1279" s="43">
        <v>84</v>
      </c>
      <c r="AC1279"/>
      <c r="AD1279"/>
      <c r="AE1279" s="12"/>
      <c r="AF1279" s="12"/>
      <c r="AG1279" s="12"/>
      <c r="AH1279" s="12"/>
      <c r="AI1279"/>
      <c r="AJ1279"/>
      <c r="AK1279"/>
      <c r="AL1279" s="32"/>
      <c r="AM1279" s="32"/>
      <c r="AN1279" s="32"/>
      <c r="AO1279"/>
      <c r="AP1279"/>
      <c r="AR1279" s="6">
        <f t="shared" si="80"/>
        <v>5.51</v>
      </c>
      <c r="AS1279" s="6">
        <f t="shared" si="81"/>
        <v>-1.2211111111111115</v>
      </c>
      <c r="AT1279" s="6">
        <f t="shared" si="82"/>
        <v>-0.44555555555555582</v>
      </c>
      <c r="AU1279" s="6">
        <f t="shared" si="83"/>
        <v>1.8366666666666664</v>
      </c>
    </row>
    <row r="1280" spans="1:47" x14ac:dyDescent="0.35">
      <c r="A1280">
        <v>425</v>
      </c>
      <c r="B1280">
        <v>217</v>
      </c>
      <c r="C1280" s="12">
        <v>1793</v>
      </c>
      <c r="D1280" s="12">
        <v>2</v>
      </c>
      <c r="E1280" s="12">
        <v>28</v>
      </c>
      <c r="F1280"/>
      <c r="G1280" t="s">
        <v>201</v>
      </c>
      <c r="H1280" t="s">
        <v>1005</v>
      </c>
      <c r="I1280" t="s">
        <v>358</v>
      </c>
      <c r="J1280" s="32" t="s">
        <v>1384</v>
      </c>
      <c r="K1280"/>
      <c r="L1280" s="5">
        <v>31</v>
      </c>
      <c r="M1280" s="5">
        <v>2</v>
      </c>
      <c r="O1280" s="8">
        <v>368</v>
      </c>
      <c r="P1280" s="8">
        <v>178</v>
      </c>
      <c r="Q1280" s="7">
        <v>1793</v>
      </c>
      <c r="R1280" s="7">
        <v>2</v>
      </c>
      <c r="S1280" s="7">
        <v>28</v>
      </c>
      <c r="U1280" s="31" t="s">
        <v>201</v>
      </c>
      <c r="V1280" s="31" t="s">
        <v>1005</v>
      </c>
      <c r="W1280" s="32" t="s">
        <v>358</v>
      </c>
      <c r="X1280" s="32" t="s">
        <v>1384</v>
      </c>
      <c r="Z1280" s="43">
        <v>15</v>
      </c>
      <c r="AA1280" s="43">
        <v>51</v>
      </c>
      <c r="AC1280"/>
      <c r="AD1280"/>
      <c r="AE1280" s="12"/>
      <c r="AF1280" s="12"/>
      <c r="AG1280" s="12"/>
      <c r="AH1280" s="12"/>
      <c r="AI1280"/>
      <c r="AJ1280"/>
      <c r="AK1280"/>
      <c r="AL1280" s="32"/>
      <c r="AM1280" s="32"/>
      <c r="AN1280" s="32"/>
      <c r="AO1280"/>
      <c r="AP1280"/>
      <c r="AR1280" s="6">
        <f t="shared" si="80"/>
        <v>46.529999999999994</v>
      </c>
      <c r="AS1280" s="6">
        <f t="shared" si="81"/>
        <v>-10.340000000000003</v>
      </c>
      <c r="AT1280" s="6">
        <f t="shared" si="82"/>
        <v>-4.6800000000000015</v>
      </c>
      <c r="AU1280" s="6">
        <f t="shared" si="83"/>
        <v>15.509999999999998</v>
      </c>
    </row>
    <row r="1281" spans="1:47" x14ac:dyDescent="0.35">
      <c r="A1281">
        <v>424</v>
      </c>
      <c r="B1281">
        <v>216</v>
      </c>
      <c r="C1281" s="12">
        <v>1793</v>
      </c>
      <c r="D1281" s="12">
        <v>2</v>
      </c>
      <c r="E1281" s="12">
        <v>28</v>
      </c>
      <c r="F1281"/>
      <c r="G1281" t="s">
        <v>137</v>
      </c>
      <c r="H1281" t="s">
        <v>1006</v>
      </c>
      <c r="I1281" t="s">
        <v>1007</v>
      </c>
      <c r="J1281" s="32" t="s">
        <v>1384</v>
      </c>
      <c r="K1281"/>
      <c r="L1281" s="5">
        <v>10</v>
      </c>
      <c r="M1281" s="5">
        <v>8</v>
      </c>
      <c r="O1281" s="8">
        <v>320</v>
      </c>
      <c r="P1281" s="8">
        <v>178</v>
      </c>
      <c r="Q1281" s="7">
        <v>1793</v>
      </c>
      <c r="R1281" s="7">
        <v>2</v>
      </c>
      <c r="S1281" s="7">
        <v>28</v>
      </c>
      <c r="U1281" s="31" t="s">
        <v>137</v>
      </c>
      <c r="V1281" s="31" t="s">
        <v>1006</v>
      </c>
      <c r="W1281" s="32" t="s">
        <v>713</v>
      </c>
      <c r="X1281" s="32" t="s">
        <v>1384</v>
      </c>
      <c r="Z1281" s="43">
        <v>5</v>
      </c>
      <c r="AA1281" s="43">
        <v>4</v>
      </c>
      <c r="AC1281"/>
      <c r="AD1281"/>
      <c r="AE1281" s="12"/>
      <c r="AF1281" s="12"/>
      <c r="AG1281" s="12"/>
      <c r="AH1281" s="12"/>
      <c r="AI1281"/>
      <c r="AJ1281"/>
      <c r="AK1281"/>
      <c r="AL1281" s="32"/>
      <c r="AM1281" s="32"/>
      <c r="AN1281" s="32"/>
      <c r="AO1281"/>
      <c r="AP1281"/>
      <c r="AR1281" s="6">
        <f t="shared" si="80"/>
        <v>15.12</v>
      </c>
      <c r="AS1281" s="6">
        <f t="shared" si="81"/>
        <v>-3.3600000000000012</v>
      </c>
      <c r="AT1281" s="6">
        <f t="shared" si="82"/>
        <v>-1.7200000000000006</v>
      </c>
      <c r="AU1281" s="6">
        <f t="shared" si="83"/>
        <v>5.0399999999999991</v>
      </c>
    </row>
    <row r="1282" spans="1:47" x14ac:dyDescent="0.35">
      <c r="A1282">
        <v>426</v>
      </c>
      <c r="B1282">
        <v>217</v>
      </c>
      <c r="C1282" s="12">
        <v>1793</v>
      </c>
      <c r="D1282" s="12">
        <v>2</v>
      </c>
      <c r="E1282" s="12">
        <v>28</v>
      </c>
      <c r="F1282"/>
      <c r="G1282" t="s">
        <v>47</v>
      </c>
      <c r="H1282" t="s">
        <v>1002</v>
      </c>
      <c r="I1282" t="s">
        <v>24</v>
      </c>
      <c r="J1282" s="32" t="s">
        <v>1384</v>
      </c>
      <c r="K1282"/>
      <c r="L1282" s="5">
        <v>59</v>
      </c>
      <c r="M1282" s="5">
        <v>65</v>
      </c>
      <c r="O1282" s="8">
        <v>28</v>
      </c>
      <c r="P1282" s="8">
        <v>163</v>
      </c>
      <c r="Q1282" s="7">
        <v>1793</v>
      </c>
      <c r="R1282" s="7">
        <v>2</v>
      </c>
      <c r="S1282" s="7">
        <v>28</v>
      </c>
      <c r="U1282" s="31" t="s">
        <v>47</v>
      </c>
      <c r="V1282" s="31" t="s">
        <v>1002</v>
      </c>
      <c r="W1282" s="32" t="s">
        <v>24</v>
      </c>
      <c r="X1282" s="32" t="s">
        <v>1384</v>
      </c>
      <c r="Z1282" s="43">
        <v>29</v>
      </c>
      <c r="AA1282" s="43">
        <v>83</v>
      </c>
      <c r="AC1282">
        <v>359</v>
      </c>
      <c r="AD1282">
        <v>185</v>
      </c>
      <c r="AE1282" s="12">
        <v>1793</v>
      </c>
      <c r="AF1282" s="12">
        <v>2</v>
      </c>
      <c r="AG1282" s="12">
        <v>28</v>
      </c>
      <c r="AH1282" s="12">
        <v>429</v>
      </c>
      <c r="AI1282"/>
      <c r="AJ1282" t="s">
        <v>1345</v>
      </c>
      <c r="AK1282" t="s">
        <v>1002</v>
      </c>
      <c r="AL1282" s="32" t="s">
        <v>24</v>
      </c>
      <c r="AM1282" s="32" t="s">
        <v>1384</v>
      </c>
      <c r="AN1282" s="32"/>
      <c r="AO1282">
        <v>16</v>
      </c>
      <c r="AP1282">
        <v>10</v>
      </c>
      <c r="AR1282" s="6">
        <f t="shared" si="80"/>
        <v>105.58</v>
      </c>
      <c r="AS1282" s="6">
        <f t="shared" si="81"/>
        <v>-12.725555555555561</v>
      </c>
      <c r="AT1282" s="6">
        <f t="shared" si="82"/>
        <v>-6.1877777777777805</v>
      </c>
      <c r="AU1282" s="6">
        <f t="shared" si="83"/>
        <v>19.093333333333327</v>
      </c>
    </row>
    <row r="1283" spans="1:47" x14ac:dyDescent="0.35">
      <c r="A1283">
        <v>414</v>
      </c>
      <c r="B1283">
        <v>211</v>
      </c>
      <c r="C1283" s="12">
        <v>1793</v>
      </c>
      <c r="D1283" s="12">
        <v>2</v>
      </c>
      <c r="E1283" s="12">
        <v>28</v>
      </c>
      <c r="F1283"/>
      <c r="G1283" t="s">
        <v>67</v>
      </c>
      <c r="H1283" t="s">
        <v>120</v>
      </c>
      <c r="I1283" t="s">
        <v>1007</v>
      </c>
      <c r="J1283" s="32" t="s">
        <v>1384</v>
      </c>
      <c r="K1283"/>
      <c r="L1283" s="5">
        <v>14</v>
      </c>
      <c r="M1283" s="5">
        <v>83</v>
      </c>
      <c r="O1283" s="8">
        <v>28</v>
      </c>
      <c r="P1283" s="8">
        <v>16</v>
      </c>
      <c r="Q1283" s="7">
        <v>1793</v>
      </c>
      <c r="R1283" s="7">
        <v>2</v>
      </c>
      <c r="S1283" s="7">
        <v>28</v>
      </c>
      <c r="U1283" s="31" t="s">
        <v>67</v>
      </c>
      <c r="V1283" s="31" t="s">
        <v>120</v>
      </c>
      <c r="W1283" s="32" t="s">
        <v>912</v>
      </c>
      <c r="X1283" s="32" t="s">
        <v>1384</v>
      </c>
      <c r="Z1283" s="43">
        <v>7</v>
      </c>
      <c r="AA1283" s="43">
        <v>42</v>
      </c>
      <c r="AC1283"/>
      <c r="AD1283"/>
      <c r="AE1283" s="12"/>
      <c r="AF1283" s="12"/>
      <c r="AG1283" s="12"/>
      <c r="AH1283" s="12"/>
      <c r="AI1283"/>
      <c r="AJ1283"/>
      <c r="AK1283"/>
      <c r="AL1283" s="32"/>
      <c r="AM1283" s="32"/>
      <c r="AN1283" s="32"/>
      <c r="AO1283"/>
      <c r="AP1283"/>
      <c r="AR1283" s="6">
        <f t="shared" si="80"/>
        <v>22.25</v>
      </c>
      <c r="AS1283" s="6">
        <f t="shared" si="81"/>
        <v>-4.9411111111111126</v>
      </c>
      <c r="AT1283" s="6">
        <f t="shared" si="82"/>
        <v>-2.8855555555555563</v>
      </c>
      <c r="AU1283" s="6">
        <f t="shared" si="83"/>
        <v>7.4166666666666661</v>
      </c>
    </row>
    <row r="1284" spans="1:47" x14ac:dyDescent="0.35">
      <c r="A1284">
        <v>414</v>
      </c>
      <c r="B1284">
        <v>211</v>
      </c>
      <c r="C1284" s="12">
        <v>1793</v>
      </c>
      <c r="D1284" s="12">
        <v>2</v>
      </c>
      <c r="E1284" s="12">
        <v>28</v>
      </c>
      <c r="F1284"/>
      <c r="G1284" t="s">
        <v>45</v>
      </c>
      <c r="H1284" t="s">
        <v>131</v>
      </c>
      <c r="I1284" t="s">
        <v>24</v>
      </c>
      <c r="J1284" s="32" t="s">
        <v>1384</v>
      </c>
      <c r="K1284" t="s">
        <v>1412</v>
      </c>
      <c r="L1284" s="5">
        <v>9544</v>
      </c>
      <c r="M1284" s="5">
        <v>97</v>
      </c>
      <c r="O1284" s="8">
        <v>28</v>
      </c>
      <c r="P1284" s="8">
        <v>16</v>
      </c>
      <c r="Q1284" s="7">
        <v>1793</v>
      </c>
      <c r="R1284" s="7">
        <v>2</v>
      </c>
      <c r="S1284" s="7">
        <v>28</v>
      </c>
      <c r="U1284" s="31" t="s">
        <v>45</v>
      </c>
      <c r="V1284" s="31" t="s">
        <v>131</v>
      </c>
      <c r="W1284" s="32" t="s">
        <v>24</v>
      </c>
      <c r="X1284" s="32" t="s">
        <v>1384</v>
      </c>
      <c r="Y1284" s="32" t="s">
        <v>1105</v>
      </c>
      <c r="Z1284" s="43">
        <v>4772</v>
      </c>
      <c r="AA1284" s="43">
        <v>48</v>
      </c>
      <c r="AC1284">
        <v>359</v>
      </c>
      <c r="AD1284">
        <v>185</v>
      </c>
      <c r="AE1284" s="12">
        <v>1793</v>
      </c>
      <c r="AF1284" s="12">
        <v>2</v>
      </c>
      <c r="AG1284" s="12">
        <v>28</v>
      </c>
      <c r="AH1284" s="12">
        <v>2</v>
      </c>
      <c r="AI1284"/>
      <c r="AJ1284" t="s">
        <v>45</v>
      </c>
      <c r="AK1284" t="s">
        <v>131</v>
      </c>
      <c r="AL1284" s="32" t="s">
        <v>24</v>
      </c>
      <c r="AM1284" s="32" t="s">
        <v>1384</v>
      </c>
      <c r="AN1284" s="32" t="s">
        <v>1105</v>
      </c>
      <c r="AO1284">
        <v>8590</v>
      </c>
      <c r="AP1284">
        <v>46</v>
      </c>
      <c r="AR1284" s="6">
        <f t="shared" si="80"/>
        <v>22907.909999999996</v>
      </c>
      <c r="AS1284" s="6">
        <f t="shared" si="81"/>
        <v>636.32333333333122</v>
      </c>
      <c r="AT1284" s="6">
        <f t="shared" si="82"/>
        <v>317.6766666666656</v>
      </c>
      <c r="AU1284" s="6">
        <f t="shared" si="83"/>
        <v>-954.4900000000016</v>
      </c>
    </row>
    <row r="1285" spans="1:47" x14ac:dyDescent="0.35">
      <c r="A1285">
        <v>425</v>
      </c>
      <c r="B1285">
        <v>217</v>
      </c>
      <c r="C1285" s="12">
        <v>1793</v>
      </c>
      <c r="D1285" s="12">
        <v>2</v>
      </c>
      <c r="E1285" s="12">
        <v>28</v>
      </c>
      <c r="F1285"/>
      <c r="G1285" t="s">
        <v>45</v>
      </c>
      <c r="H1285" t="s">
        <v>131</v>
      </c>
      <c r="I1285" t="s">
        <v>24</v>
      </c>
      <c r="J1285" s="32" t="s">
        <v>1384</v>
      </c>
      <c r="K1285" t="s">
        <v>1412</v>
      </c>
      <c r="L1285" s="5">
        <v>880</v>
      </c>
      <c r="M1285" s="5">
        <v>75</v>
      </c>
      <c r="O1285" s="8">
        <v>28</v>
      </c>
      <c r="P1285" s="8">
        <v>16</v>
      </c>
      <c r="Q1285" s="7">
        <v>1793</v>
      </c>
      <c r="R1285" s="7">
        <v>2</v>
      </c>
      <c r="S1285" s="7">
        <v>28</v>
      </c>
      <c r="U1285" s="31" t="s">
        <v>45</v>
      </c>
      <c r="V1285" s="31" t="s">
        <v>131</v>
      </c>
      <c r="W1285" s="32" t="s">
        <v>24</v>
      </c>
      <c r="X1285" s="32" t="s">
        <v>1384</v>
      </c>
      <c r="Y1285" s="32" t="s">
        <v>1105</v>
      </c>
      <c r="Z1285" s="43">
        <v>440</v>
      </c>
      <c r="AA1285" s="43">
        <v>38</v>
      </c>
      <c r="AC1285">
        <v>359</v>
      </c>
      <c r="AD1285">
        <v>185</v>
      </c>
      <c r="AE1285" s="12">
        <v>1793</v>
      </c>
      <c r="AF1285" s="12">
        <v>2</v>
      </c>
      <c r="AG1285" s="12">
        <v>28</v>
      </c>
      <c r="AH1285" s="12">
        <v>2</v>
      </c>
      <c r="AI1285"/>
      <c r="AJ1285" t="s">
        <v>45</v>
      </c>
      <c r="AK1285" t="s">
        <v>131</v>
      </c>
      <c r="AL1285" s="32" t="s">
        <v>24</v>
      </c>
      <c r="AM1285" s="32" t="s">
        <v>1384</v>
      </c>
      <c r="AN1285" s="32" t="s">
        <v>1105</v>
      </c>
      <c r="AO1285">
        <v>753</v>
      </c>
      <c r="AP1285">
        <v>91</v>
      </c>
      <c r="AR1285" s="6">
        <f t="shared" si="80"/>
        <v>2075.04</v>
      </c>
      <c r="AS1285" s="6">
        <f t="shared" si="81"/>
        <v>41.489999999999895</v>
      </c>
      <c r="AT1285" s="6">
        <f t="shared" si="82"/>
        <v>20.369999999999948</v>
      </c>
      <c r="AU1285" s="6">
        <f t="shared" si="83"/>
        <v>-62.230000000000047</v>
      </c>
    </row>
    <row r="1286" spans="1:47" x14ac:dyDescent="0.35">
      <c r="A1286">
        <v>430</v>
      </c>
      <c r="B1286">
        <v>219</v>
      </c>
      <c r="C1286" s="12">
        <v>1793</v>
      </c>
      <c r="D1286" s="12">
        <v>2</v>
      </c>
      <c r="E1286" s="12">
        <v>28</v>
      </c>
      <c r="F1286"/>
      <c r="G1286" t="s">
        <v>480</v>
      </c>
      <c r="H1286" t="s">
        <v>305</v>
      </c>
      <c r="I1286" t="s">
        <v>358</v>
      </c>
      <c r="J1286" s="32" t="s">
        <v>1384</v>
      </c>
      <c r="K1286"/>
      <c r="L1286" s="5">
        <v>8</v>
      </c>
      <c r="M1286" s="5">
        <v>6</v>
      </c>
      <c r="O1286" s="8">
        <v>26</v>
      </c>
      <c r="P1286" s="8">
        <v>16</v>
      </c>
      <c r="Q1286" s="7">
        <v>1793</v>
      </c>
      <c r="R1286" s="7">
        <v>2</v>
      </c>
      <c r="S1286" s="7">
        <v>28</v>
      </c>
      <c r="U1286" s="31" t="s">
        <v>480</v>
      </c>
      <c r="V1286" s="31" t="s">
        <v>305</v>
      </c>
      <c r="W1286" s="32" t="s">
        <v>358</v>
      </c>
      <c r="X1286" s="32" t="s">
        <v>1384</v>
      </c>
      <c r="Z1286" s="43">
        <v>4</v>
      </c>
      <c r="AA1286" s="43">
        <v>3</v>
      </c>
      <c r="AC1286"/>
      <c r="AD1286"/>
      <c r="AE1286" s="12"/>
      <c r="AF1286" s="12"/>
      <c r="AG1286" s="12"/>
      <c r="AH1286" s="12"/>
      <c r="AI1286"/>
      <c r="AJ1286"/>
      <c r="AK1286"/>
      <c r="AL1286" s="32"/>
      <c r="AM1286" s="32"/>
      <c r="AN1286" s="32"/>
      <c r="AO1286"/>
      <c r="AP1286"/>
      <c r="AR1286" s="6">
        <f t="shared" ref="AR1286:AR1303" si="84">+L1286+M1286/100+Z1286+AA1286/100+AO1286+AP1286/100</f>
        <v>12.09</v>
      </c>
      <c r="AS1286" s="6">
        <f t="shared" ref="AS1286:AS1303" si="85">+(4/9)*AR1286-L1286-M1286/100</f>
        <v>-2.686666666666667</v>
      </c>
      <c r="AT1286" s="6">
        <f t="shared" ref="AT1286:AT1303" si="86">+(2/9)*AR1286-Z1286-M1286/100</f>
        <v>-1.3733333333333335</v>
      </c>
      <c r="AU1286" s="6">
        <f t="shared" ref="AU1286:AU1303" si="87">+(3/9)*AR1286-AO1286-AP1286/100</f>
        <v>4.0299999999999994</v>
      </c>
    </row>
    <row r="1287" spans="1:47" x14ac:dyDescent="0.35">
      <c r="A1287">
        <v>423</v>
      </c>
      <c r="B1287">
        <v>216</v>
      </c>
      <c r="C1287" s="12">
        <v>1793</v>
      </c>
      <c r="D1287" s="12">
        <v>2</v>
      </c>
      <c r="E1287" s="12">
        <v>28</v>
      </c>
      <c r="F1287"/>
      <c r="G1287" t="s">
        <v>137</v>
      </c>
      <c r="H1287" t="s">
        <v>1001</v>
      </c>
      <c r="I1287" t="s">
        <v>1007</v>
      </c>
      <c r="J1287" s="32" t="s">
        <v>1384</v>
      </c>
      <c r="K1287"/>
      <c r="L1287" s="5">
        <v>6</v>
      </c>
      <c r="M1287" s="5">
        <v>85</v>
      </c>
      <c r="O1287" s="8">
        <v>27</v>
      </c>
      <c r="P1287" s="8">
        <v>15</v>
      </c>
      <c r="Q1287" s="7">
        <v>1793</v>
      </c>
      <c r="R1287" s="7">
        <v>2</v>
      </c>
      <c r="S1287" s="7">
        <v>28</v>
      </c>
      <c r="U1287" s="31" t="s">
        <v>137</v>
      </c>
      <c r="V1287" s="31" t="s">
        <v>1001</v>
      </c>
      <c r="W1287" s="32" t="s">
        <v>900</v>
      </c>
      <c r="X1287" s="32" t="s">
        <v>1384</v>
      </c>
      <c r="Z1287" s="43">
        <v>3</v>
      </c>
      <c r="AA1287" s="43">
        <v>42</v>
      </c>
      <c r="AC1287">
        <v>359</v>
      </c>
      <c r="AD1287">
        <v>185</v>
      </c>
      <c r="AE1287" s="12">
        <v>1793</v>
      </c>
      <c r="AF1287" s="12">
        <v>2</v>
      </c>
      <c r="AG1287" s="12">
        <v>28</v>
      </c>
      <c r="AH1287" s="12">
        <v>428</v>
      </c>
      <c r="AI1287"/>
      <c r="AJ1287" t="s">
        <v>120</v>
      </c>
      <c r="AK1287" t="s">
        <v>1001</v>
      </c>
      <c r="AL1287" s="32" t="s">
        <v>900</v>
      </c>
      <c r="AM1287" s="32" t="s">
        <v>1384</v>
      </c>
      <c r="AN1287" s="32"/>
      <c r="AO1287">
        <v>21</v>
      </c>
      <c r="AP1287">
        <v>13</v>
      </c>
      <c r="AR1287" s="6">
        <f t="shared" si="84"/>
        <v>31.4</v>
      </c>
      <c r="AS1287" s="6">
        <f t="shared" si="85"/>
        <v>7.1055555555555543</v>
      </c>
      <c r="AT1287" s="6">
        <f t="shared" si="86"/>
        <v>3.1277777777777769</v>
      </c>
      <c r="AU1287" s="6">
        <f t="shared" si="87"/>
        <v>-10.663333333333336</v>
      </c>
    </row>
    <row r="1288" spans="1:47" x14ac:dyDescent="0.35">
      <c r="A1288">
        <v>424</v>
      </c>
      <c r="B1288">
        <v>216</v>
      </c>
      <c r="C1288" s="12">
        <v>1793</v>
      </c>
      <c r="D1288" s="12">
        <v>2</v>
      </c>
      <c r="E1288" s="12">
        <v>28</v>
      </c>
      <c r="F1288"/>
      <c r="G1288" t="s">
        <v>120</v>
      </c>
      <c r="H1288" t="s">
        <v>1001</v>
      </c>
      <c r="I1288" t="s">
        <v>713</v>
      </c>
      <c r="J1288" s="32" t="s">
        <v>1384</v>
      </c>
      <c r="K1288" t="s">
        <v>1412</v>
      </c>
      <c r="L1288" s="5">
        <v>20</v>
      </c>
      <c r="M1288" s="5">
        <v>25</v>
      </c>
      <c r="O1288" s="8">
        <v>27</v>
      </c>
      <c r="P1288" s="8">
        <v>16</v>
      </c>
      <c r="Q1288" s="7">
        <v>1793</v>
      </c>
      <c r="R1288" s="7">
        <v>2</v>
      </c>
      <c r="S1288" s="7">
        <v>28</v>
      </c>
      <c r="U1288" s="31" t="s">
        <v>120</v>
      </c>
      <c r="V1288" s="31" t="s">
        <v>1001</v>
      </c>
      <c r="W1288" s="32" t="s">
        <v>900</v>
      </c>
      <c r="X1288" s="32" t="s">
        <v>1384</v>
      </c>
      <c r="Z1288" s="43">
        <v>10</v>
      </c>
      <c r="AA1288" s="43">
        <v>13</v>
      </c>
      <c r="AC1288"/>
      <c r="AD1288"/>
      <c r="AE1288" s="12"/>
      <c r="AF1288" s="12"/>
      <c r="AG1288" s="12"/>
      <c r="AH1288" s="12"/>
      <c r="AI1288"/>
      <c r="AJ1288"/>
      <c r="AK1288"/>
      <c r="AL1288" s="32"/>
      <c r="AM1288" s="32"/>
      <c r="AN1288" s="32"/>
      <c r="AO1288"/>
      <c r="AP1288"/>
      <c r="AR1288" s="6">
        <f t="shared" si="84"/>
        <v>30.38</v>
      </c>
      <c r="AS1288" s="6">
        <f t="shared" si="85"/>
        <v>-6.7477777777777792</v>
      </c>
      <c r="AT1288" s="6">
        <f t="shared" si="86"/>
        <v>-3.4988888888888896</v>
      </c>
      <c r="AU1288" s="6">
        <f t="shared" si="87"/>
        <v>10.126666666666665</v>
      </c>
    </row>
    <row r="1289" spans="1:47" x14ac:dyDescent="0.35">
      <c r="A1289">
        <v>425</v>
      </c>
      <c r="B1289">
        <v>217</v>
      </c>
      <c r="C1289" s="12">
        <v>1793</v>
      </c>
      <c r="D1289" s="12">
        <v>2</v>
      </c>
      <c r="E1289" s="12">
        <v>28</v>
      </c>
      <c r="F1289"/>
      <c r="G1289" t="s">
        <v>135</v>
      </c>
      <c r="H1289" t="s">
        <v>1003</v>
      </c>
      <c r="I1289" t="s">
        <v>713</v>
      </c>
      <c r="J1289" s="32" t="s">
        <v>1384</v>
      </c>
      <c r="K1289"/>
      <c r="L1289" s="5">
        <v>6</v>
      </c>
      <c r="M1289" s="5">
        <v>7</v>
      </c>
      <c r="O1289" s="8">
        <v>27</v>
      </c>
      <c r="P1289" s="8">
        <v>16</v>
      </c>
      <c r="Q1289" s="7">
        <v>1793</v>
      </c>
      <c r="R1289" s="7">
        <v>2</v>
      </c>
      <c r="S1289" s="7">
        <v>28</v>
      </c>
      <c r="U1289" s="31" t="s">
        <v>135</v>
      </c>
      <c r="V1289" s="31" t="s">
        <v>1003</v>
      </c>
      <c r="W1289" s="32" t="s">
        <v>713</v>
      </c>
      <c r="X1289" s="32" t="s">
        <v>1384</v>
      </c>
      <c r="Z1289" s="43">
        <v>3</v>
      </c>
      <c r="AA1289" s="43">
        <v>4</v>
      </c>
      <c r="AC1289"/>
      <c r="AD1289"/>
      <c r="AE1289" s="12"/>
      <c r="AF1289" s="12"/>
      <c r="AG1289" s="12"/>
      <c r="AH1289" s="12"/>
      <c r="AI1289"/>
      <c r="AJ1289"/>
      <c r="AK1289"/>
      <c r="AL1289" s="32"/>
      <c r="AM1289" s="32"/>
      <c r="AN1289" s="32"/>
      <c r="AO1289"/>
      <c r="AP1289"/>
      <c r="AR1289" s="6">
        <f t="shared" si="84"/>
        <v>9.11</v>
      </c>
      <c r="AS1289" s="6">
        <f t="shared" si="85"/>
        <v>-2.0211111111111113</v>
      </c>
      <c r="AT1289" s="6">
        <f t="shared" si="86"/>
        <v>-1.0455555555555558</v>
      </c>
      <c r="AU1289" s="6">
        <f t="shared" si="87"/>
        <v>3.0366666666666662</v>
      </c>
    </row>
    <row r="1290" spans="1:47" x14ac:dyDescent="0.35">
      <c r="A1290">
        <v>426</v>
      </c>
      <c r="B1290">
        <v>217</v>
      </c>
      <c r="C1290" s="12">
        <v>1793</v>
      </c>
      <c r="D1290" s="12">
        <v>2</v>
      </c>
      <c r="E1290" s="12">
        <v>28</v>
      </c>
      <c r="F1290"/>
      <c r="G1290" t="s">
        <v>201</v>
      </c>
      <c r="H1290" t="s">
        <v>1011</v>
      </c>
      <c r="I1290" t="s">
        <v>1007</v>
      </c>
      <c r="J1290" s="32" t="s">
        <v>1384</v>
      </c>
      <c r="K1290"/>
      <c r="L1290" s="5">
        <v>48</v>
      </c>
      <c r="M1290" s="5">
        <v>23</v>
      </c>
      <c r="O1290" s="8">
        <v>26</v>
      </c>
      <c r="P1290" s="8">
        <v>16</v>
      </c>
      <c r="Q1290" s="7">
        <v>1793</v>
      </c>
      <c r="R1290" s="7">
        <v>2</v>
      </c>
      <c r="S1290" s="7">
        <v>28</v>
      </c>
      <c r="U1290" s="31" t="s">
        <v>201</v>
      </c>
      <c r="V1290" s="31" t="s">
        <v>1011</v>
      </c>
      <c r="W1290" s="32" t="s">
        <v>1007</v>
      </c>
      <c r="X1290" s="32" t="s">
        <v>1384</v>
      </c>
      <c r="Z1290" s="43">
        <v>24</v>
      </c>
      <c r="AA1290" s="43">
        <v>12</v>
      </c>
      <c r="AL1290" s="32"/>
      <c r="AM1290" s="32"/>
      <c r="AN1290" s="32"/>
      <c r="AR1290" s="6">
        <f t="shared" si="84"/>
        <v>72.349999999999994</v>
      </c>
      <c r="AS1290" s="6">
        <f t="shared" si="85"/>
        <v>-16.074444444444449</v>
      </c>
      <c r="AT1290" s="6">
        <f t="shared" si="86"/>
        <v>-8.1522222222222247</v>
      </c>
      <c r="AU1290" s="6">
        <f t="shared" si="87"/>
        <v>24.116666666666664</v>
      </c>
    </row>
    <row r="1291" spans="1:47" x14ac:dyDescent="0.35">
      <c r="A1291">
        <v>427</v>
      </c>
      <c r="B1291">
        <v>218</v>
      </c>
      <c r="C1291" s="12">
        <v>1793</v>
      </c>
      <c r="D1291" s="12">
        <v>2</v>
      </c>
      <c r="E1291" s="12">
        <v>28</v>
      </c>
      <c r="F1291" t="s">
        <v>399</v>
      </c>
      <c r="G1291" t="s">
        <v>130</v>
      </c>
      <c r="H1291" t="s">
        <v>1010</v>
      </c>
      <c r="I1291" t="s">
        <v>1007</v>
      </c>
      <c r="J1291" s="32" t="s">
        <v>1384</v>
      </c>
      <c r="K1291"/>
      <c r="L1291" s="5">
        <v>43</v>
      </c>
      <c r="M1291" s="5">
        <v>60</v>
      </c>
      <c r="O1291" s="8">
        <v>26</v>
      </c>
      <c r="P1291" s="8">
        <v>15</v>
      </c>
      <c r="Q1291" s="7">
        <v>1793</v>
      </c>
      <c r="R1291" s="7">
        <v>2</v>
      </c>
      <c r="S1291" s="7">
        <v>28</v>
      </c>
      <c r="T1291" s="7" t="s">
        <v>399</v>
      </c>
      <c r="U1291" s="31" t="s">
        <v>45</v>
      </c>
      <c r="V1291" s="31" t="s">
        <v>1216</v>
      </c>
      <c r="W1291" s="32" t="s">
        <v>1217</v>
      </c>
      <c r="X1291" s="32" t="s">
        <v>1384</v>
      </c>
      <c r="Y1291" s="32" t="s">
        <v>153</v>
      </c>
      <c r="Z1291" s="43">
        <v>21</v>
      </c>
      <c r="AA1291" s="43">
        <v>80</v>
      </c>
      <c r="AL1291" s="32"/>
      <c r="AM1291" s="32"/>
      <c r="AN1291" s="32"/>
      <c r="AR1291" s="6">
        <f t="shared" si="84"/>
        <v>65.399999999999991</v>
      </c>
      <c r="AS1291" s="6">
        <f t="shared" si="85"/>
        <v>-14.533333333333337</v>
      </c>
      <c r="AT1291" s="6">
        <f t="shared" si="86"/>
        <v>-7.0666666666666682</v>
      </c>
      <c r="AU1291" s="6">
        <f t="shared" si="87"/>
        <v>21.799999999999997</v>
      </c>
    </row>
    <row r="1292" spans="1:47" x14ac:dyDescent="0.35">
      <c r="A1292"/>
      <c r="B1292"/>
      <c r="C1292" s="12"/>
      <c r="D1292" s="12"/>
      <c r="E1292" s="12"/>
      <c r="F1292"/>
      <c r="G1292"/>
      <c r="H1292"/>
      <c r="I1292"/>
      <c r="J1292" s="31"/>
      <c r="K1292"/>
      <c r="L1292" s="5"/>
      <c r="M1292" s="5"/>
      <c r="O1292" s="8">
        <v>326</v>
      </c>
      <c r="P1292" s="8">
        <v>163</v>
      </c>
      <c r="Q1292" s="7">
        <v>1794</v>
      </c>
      <c r="R1292" s="7">
        <v>10</v>
      </c>
      <c r="S1292" s="7">
        <v>17</v>
      </c>
      <c r="U1292" s="31" t="s">
        <v>39</v>
      </c>
      <c r="V1292" s="31" t="s">
        <v>394</v>
      </c>
      <c r="W1292" s="31" t="s">
        <v>216</v>
      </c>
      <c r="X1292" s="31" t="s">
        <v>1386</v>
      </c>
      <c r="Y1292" s="31"/>
      <c r="Z1292" s="44"/>
      <c r="AA1292" s="44">
        <v>1</v>
      </c>
      <c r="AL1292" s="31"/>
      <c r="AM1292" s="31"/>
      <c r="AN1292" s="31"/>
      <c r="AR1292" s="6">
        <f t="shared" si="84"/>
        <v>0.01</v>
      </c>
      <c r="AS1292" s="6">
        <f t="shared" si="85"/>
        <v>4.4444444444444444E-3</v>
      </c>
      <c r="AT1292" s="6">
        <f t="shared" si="86"/>
        <v>2.2222222222222222E-3</v>
      </c>
      <c r="AU1292" s="6">
        <f t="shared" si="87"/>
        <v>3.3333333333333331E-3</v>
      </c>
    </row>
    <row r="1293" spans="1:47" x14ac:dyDescent="0.35">
      <c r="A1293">
        <v>426</v>
      </c>
      <c r="B1293">
        <v>217</v>
      </c>
      <c r="C1293" s="12">
        <v>1793</v>
      </c>
      <c r="D1293" s="12">
        <v>2</v>
      </c>
      <c r="E1293" s="12">
        <v>28</v>
      </c>
      <c r="F1293"/>
      <c r="G1293" t="s">
        <v>39</v>
      </c>
      <c r="H1293" t="s">
        <v>1008</v>
      </c>
      <c r="I1293" t="s">
        <v>172</v>
      </c>
      <c r="J1293" s="32" t="s">
        <v>1388</v>
      </c>
      <c r="K1293"/>
      <c r="L1293" s="5">
        <v>36</v>
      </c>
      <c r="M1293" s="5">
        <v>2</v>
      </c>
      <c r="O1293" s="8">
        <v>27</v>
      </c>
      <c r="P1293" s="8">
        <v>16</v>
      </c>
      <c r="Q1293" s="7">
        <v>1793</v>
      </c>
      <c r="R1293" s="7">
        <v>2</v>
      </c>
      <c r="S1293" s="7">
        <v>28</v>
      </c>
      <c r="U1293" s="31" t="s">
        <v>39</v>
      </c>
      <c r="V1293" s="31" t="s">
        <v>1008</v>
      </c>
      <c r="W1293" s="32" t="s">
        <v>172</v>
      </c>
      <c r="X1293" s="32" t="s">
        <v>1388</v>
      </c>
      <c r="Z1293" s="43">
        <v>18</v>
      </c>
      <c r="AA1293" s="43">
        <v>1</v>
      </c>
      <c r="AC1293">
        <v>359</v>
      </c>
      <c r="AD1293">
        <v>185</v>
      </c>
      <c r="AE1293" s="12">
        <v>1793</v>
      </c>
      <c r="AF1293" s="12">
        <v>2</v>
      </c>
      <c r="AG1293" s="12">
        <v>28</v>
      </c>
      <c r="AH1293" s="12">
        <v>1</v>
      </c>
      <c r="AI1293"/>
      <c r="AJ1293" t="s">
        <v>39</v>
      </c>
      <c r="AK1293" t="s">
        <v>1346</v>
      </c>
      <c r="AL1293" s="32" t="s">
        <v>172</v>
      </c>
      <c r="AM1293" s="32" t="s">
        <v>1388</v>
      </c>
      <c r="AN1293" s="32"/>
      <c r="AO1293">
        <v>21</v>
      </c>
      <c r="AP1293">
        <v>42</v>
      </c>
      <c r="AR1293" s="6">
        <f>+L1293+M1293/100+Z1293+AA1293/100+AO1293+AP1293/100</f>
        <v>75.45</v>
      </c>
      <c r="AS1293" s="6">
        <f>+(4/9)*AR1293-L1293-M1293/100</f>
        <v>-2.4866666666666686</v>
      </c>
      <c r="AT1293" s="6">
        <f>+(2/9)*AR1293-Z1293-M1293/100</f>
        <v>-1.2533333333333343</v>
      </c>
      <c r="AU1293" s="6">
        <f>+(3/9)*AR1293-AO1293-AP1293/100</f>
        <v>3.7299999999999986</v>
      </c>
    </row>
    <row r="1294" spans="1:47" x14ac:dyDescent="0.35">
      <c r="A1294" s="6"/>
      <c r="B1294" s="6"/>
      <c r="C1294" s="6"/>
      <c r="D1294" s="6"/>
      <c r="E1294" s="6"/>
      <c r="F1294" s="6"/>
      <c r="G1294" s="6"/>
      <c r="H1294" s="6"/>
      <c r="I1294" s="6"/>
      <c r="J1294" s="32"/>
      <c r="K1294" s="6"/>
      <c r="AE1294" s="7"/>
      <c r="AF1294" s="7"/>
      <c r="AG1294" s="7"/>
      <c r="AJ1294" s="32"/>
      <c r="AK1294" s="7"/>
      <c r="AL1294" s="32"/>
      <c r="AM1294" s="32"/>
      <c r="AN1294" s="32"/>
      <c r="AR1294" s="6">
        <f t="shared" si="84"/>
        <v>0</v>
      </c>
      <c r="AS1294" s="6">
        <f t="shared" si="85"/>
        <v>0</v>
      </c>
      <c r="AT1294" s="6">
        <f t="shared" si="86"/>
        <v>0</v>
      </c>
      <c r="AU1294" s="6">
        <f t="shared" si="87"/>
        <v>0</v>
      </c>
    </row>
    <row r="1295" spans="1:47" x14ac:dyDescent="0.35">
      <c r="A1295" s="6"/>
      <c r="B1295" s="6"/>
      <c r="C1295" s="6"/>
      <c r="D1295" s="6"/>
      <c r="E1295" s="6"/>
      <c r="F1295" s="6"/>
      <c r="G1295" s="6"/>
      <c r="H1295" s="6"/>
      <c r="I1295" s="6"/>
      <c r="J1295" s="32"/>
      <c r="K1295" s="6"/>
      <c r="AE1295" s="7"/>
      <c r="AF1295" s="7"/>
      <c r="AG1295" s="7"/>
      <c r="AJ1295" s="8"/>
      <c r="AK1295" s="66"/>
      <c r="AL1295" s="32"/>
      <c r="AM1295" s="32"/>
      <c r="AN1295" s="32"/>
      <c r="AR1295" s="6">
        <f t="shared" si="84"/>
        <v>0</v>
      </c>
      <c r="AS1295" s="6">
        <f t="shared" si="85"/>
        <v>0</v>
      </c>
      <c r="AT1295" s="6">
        <f t="shared" si="86"/>
        <v>0</v>
      </c>
      <c r="AU1295" s="6">
        <f t="shared" si="87"/>
        <v>0</v>
      </c>
    </row>
    <row r="1296" spans="1:47" x14ac:dyDescent="0.35">
      <c r="A1296" s="6"/>
      <c r="B1296" s="6"/>
      <c r="C1296" s="6"/>
      <c r="D1296" s="6"/>
      <c r="E1296" s="6"/>
      <c r="F1296" s="6"/>
      <c r="G1296" s="6"/>
      <c r="H1296" s="6"/>
      <c r="I1296" s="6"/>
      <c r="J1296" s="32"/>
      <c r="K1296" s="6"/>
      <c r="AE1296" s="12"/>
      <c r="AF1296" s="12"/>
      <c r="AG1296" s="12"/>
      <c r="AH1296" s="12"/>
      <c r="AI1296"/>
      <c r="AJ1296"/>
      <c r="AK1296"/>
      <c r="AL1296" s="32"/>
      <c r="AM1296" s="32"/>
      <c r="AN1296" s="32"/>
      <c r="AO1296"/>
      <c r="AP1296"/>
      <c r="AR1296" s="6">
        <f t="shared" si="84"/>
        <v>0</v>
      </c>
      <c r="AS1296" s="6">
        <f t="shared" si="85"/>
        <v>0</v>
      </c>
      <c r="AT1296" s="6">
        <f t="shared" si="86"/>
        <v>0</v>
      </c>
      <c r="AU1296" s="6">
        <f t="shared" si="87"/>
        <v>0</v>
      </c>
    </row>
    <row r="1297" spans="1:47" x14ac:dyDescent="0.35">
      <c r="J1297" s="32"/>
      <c r="AE1297" s="12"/>
      <c r="AF1297" s="12"/>
      <c r="AG1297" s="12"/>
      <c r="AH1297" s="12"/>
      <c r="AI1297"/>
      <c r="AJ1297"/>
      <c r="AK1297"/>
      <c r="AL1297" s="32"/>
      <c r="AM1297" s="32"/>
      <c r="AN1297" s="32"/>
      <c r="AO1297"/>
      <c r="AP1297"/>
      <c r="AR1297" s="6">
        <f t="shared" si="84"/>
        <v>0</v>
      </c>
      <c r="AS1297" s="6">
        <f t="shared" si="85"/>
        <v>0</v>
      </c>
      <c r="AT1297" s="6">
        <f t="shared" si="86"/>
        <v>0</v>
      </c>
      <c r="AU1297" s="6">
        <f t="shared" si="87"/>
        <v>0</v>
      </c>
    </row>
    <row r="1298" spans="1:47" x14ac:dyDescent="0.35">
      <c r="J1298" s="32"/>
      <c r="AE1298" s="12"/>
      <c r="AF1298" s="12"/>
      <c r="AG1298" s="12"/>
      <c r="AH1298" s="12"/>
      <c r="AI1298"/>
      <c r="AJ1298"/>
      <c r="AK1298"/>
      <c r="AL1298" s="32"/>
      <c r="AM1298" s="32"/>
      <c r="AN1298" s="32"/>
      <c r="AO1298"/>
      <c r="AP1298"/>
      <c r="AR1298" s="6">
        <f t="shared" si="84"/>
        <v>0</v>
      </c>
      <c r="AS1298" s="6">
        <f t="shared" si="85"/>
        <v>0</v>
      </c>
      <c r="AT1298" s="6">
        <f t="shared" si="86"/>
        <v>0</v>
      </c>
      <c r="AU1298" s="6">
        <f t="shared" si="87"/>
        <v>0</v>
      </c>
    </row>
    <row r="1299" spans="1:47" x14ac:dyDescent="0.35">
      <c r="J1299" s="32"/>
      <c r="AE1299" s="12"/>
      <c r="AF1299" s="12"/>
      <c r="AG1299" s="12"/>
      <c r="AH1299" s="12"/>
      <c r="AI1299"/>
      <c r="AJ1299"/>
      <c r="AK1299"/>
      <c r="AL1299" s="32"/>
      <c r="AM1299" s="32"/>
      <c r="AN1299" s="32"/>
      <c r="AO1299"/>
      <c r="AP1299"/>
      <c r="AR1299" s="6">
        <f t="shared" si="84"/>
        <v>0</v>
      </c>
      <c r="AS1299" s="6">
        <f t="shared" si="85"/>
        <v>0</v>
      </c>
      <c r="AT1299" s="6">
        <f t="shared" si="86"/>
        <v>0</v>
      </c>
      <c r="AU1299" s="6">
        <f t="shared" si="87"/>
        <v>0</v>
      </c>
    </row>
    <row r="1300" spans="1:47" x14ac:dyDescent="0.35">
      <c r="J1300" s="32"/>
      <c r="AE1300" s="12"/>
      <c r="AF1300" s="12"/>
      <c r="AG1300" s="12"/>
      <c r="AH1300" s="12"/>
      <c r="AI1300"/>
      <c r="AJ1300"/>
      <c r="AK1300"/>
      <c r="AL1300" s="32"/>
      <c r="AM1300" s="32"/>
      <c r="AN1300" s="32"/>
      <c r="AO1300"/>
      <c r="AP1300"/>
      <c r="AR1300" s="6">
        <f t="shared" si="84"/>
        <v>0</v>
      </c>
      <c r="AS1300" s="6">
        <f t="shared" si="85"/>
        <v>0</v>
      </c>
      <c r="AT1300" s="6">
        <f t="shared" si="86"/>
        <v>0</v>
      </c>
      <c r="AU1300" s="6">
        <f t="shared" si="87"/>
        <v>0</v>
      </c>
    </row>
    <row r="1301" spans="1:47" x14ac:dyDescent="0.35">
      <c r="A1301"/>
      <c r="B1301"/>
      <c r="C1301" s="12"/>
      <c r="D1301" s="12"/>
      <c r="E1301" s="12"/>
      <c r="F1301"/>
      <c r="G1301"/>
      <c r="H1301"/>
      <c r="I1301"/>
      <c r="J1301" s="32"/>
      <c r="K1301"/>
      <c r="L1301" s="5"/>
      <c r="M1301" s="5"/>
      <c r="AE1301" s="12"/>
      <c r="AF1301" s="12"/>
      <c r="AG1301" s="12"/>
      <c r="AH1301" s="12"/>
      <c r="AI1301"/>
      <c r="AJ1301"/>
      <c r="AK1301"/>
      <c r="AL1301" s="32"/>
      <c r="AM1301" s="32"/>
      <c r="AN1301" s="32"/>
      <c r="AO1301"/>
      <c r="AP1301"/>
      <c r="AR1301" s="6">
        <f t="shared" si="84"/>
        <v>0</v>
      </c>
      <c r="AS1301" s="6">
        <f t="shared" si="85"/>
        <v>0</v>
      </c>
      <c r="AT1301" s="6">
        <f t="shared" si="86"/>
        <v>0</v>
      </c>
      <c r="AU1301" s="6">
        <f t="shared" si="87"/>
        <v>0</v>
      </c>
    </row>
    <row r="1302" spans="1:47" x14ac:dyDescent="0.35">
      <c r="J1302" s="32"/>
      <c r="AE1302" s="12"/>
      <c r="AF1302" s="12"/>
      <c r="AG1302" s="12"/>
      <c r="AH1302" s="12"/>
      <c r="AI1302"/>
      <c r="AJ1302"/>
      <c r="AK1302"/>
      <c r="AL1302" s="32"/>
      <c r="AM1302" s="32"/>
      <c r="AN1302" s="32"/>
      <c r="AO1302"/>
      <c r="AP1302"/>
      <c r="AR1302" s="6">
        <f t="shared" si="84"/>
        <v>0</v>
      </c>
      <c r="AS1302" s="6">
        <f t="shared" si="85"/>
        <v>0</v>
      </c>
      <c r="AT1302" s="6">
        <f t="shared" si="86"/>
        <v>0</v>
      </c>
      <c r="AU1302" s="6">
        <f t="shared" si="87"/>
        <v>0</v>
      </c>
    </row>
    <row r="1303" spans="1:47" x14ac:dyDescent="0.35">
      <c r="J1303" s="32"/>
      <c r="AE1303" s="12"/>
      <c r="AF1303" s="12"/>
      <c r="AG1303" s="12"/>
      <c r="AH1303" s="12"/>
      <c r="AI1303"/>
      <c r="AJ1303"/>
      <c r="AK1303"/>
      <c r="AL1303" s="32"/>
      <c r="AM1303" s="32"/>
      <c r="AN1303" s="32"/>
      <c r="AO1303"/>
      <c r="AP1303"/>
      <c r="AR1303" s="6">
        <f t="shared" si="84"/>
        <v>0</v>
      </c>
      <c r="AS1303" s="6">
        <f t="shared" si="85"/>
        <v>0</v>
      </c>
      <c r="AT1303" s="6">
        <f t="shared" si="86"/>
        <v>0</v>
      </c>
      <c r="AU1303" s="6">
        <f t="shared" si="87"/>
        <v>0</v>
      </c>
    </row>
    <row r="1304" spans="1:47" x14ac:dyDescent="0.35">
      <c r="J1304" s="32"/>
    </row>
    <row r="1305" spans="1:47" x14ac:dyDescent="0.35">
      <c r="J1305" s="32"/>
    </row>
    <row r="1306" spans="1:47" x14ac:dyDescent="0.35">
      <c r="J1306" s="32"/>
    </row>
    <row r="1307" spans="1:47" x14ac:dyDescent="0.35">
      <c r="J1307" s="32"/>
    </row>
    <row r="1308" spans="1:47" x14ac:dyDescent="0.35">
      <c r="J1308" s="32"/>
    </row>
    <row r="1309" spans="1:47" x14ac:dyDescent="0.35">
      <c r="J1309" s="32"/>
    </row>
    <row r="1310" spans="1:47" x14ac:dyDescent="0.35">
      <c r="J1310" s="32"/>
    </row>
    <row r="1311" spans="1:47" x14ac:dyDescent="0.35">
      <c r="J1311" s="32"/>
    </row>
    <row r="1312" spans="1:47" x14ac:dyDescent="0.35">
      <c r="J1312" s="32"/>
    </row>
    <row r="1313" spans="10:10" x14ac:dyDescent="0.35">
      <c r="J1313" s="32"/>
    </row>
    <row r="1314" spans="10:10" x14ac:dyDescent="0.35">
      <c r="J1314" s="32"/>
    </row>
    <row r="1315" spans="10:10" x14ac:dyDescent="0.35">
      <c r="J1315" s="32"/>
    </row>
    <row r="1316" spans="10:10" x14ac:dyDescent="0.35">
      <c r="J1316" s="32"/>
    </row>
    <row r="1317" spans="10:10" x14ac:dyDescent="0.35">
      <c r="J1317" s="32"/>
    </row>
    <row r="1318" spans="10:10" x14ac:dyDescent="0.35">
      <c r="J1318" s="32"/>
    </row>
    <row r="1319" spans="10:10" x14ac:dyDescent="0.35">
      <c r="J1319" s="32"/>
    </row>
    <row r="1320" spans="10:10" x14ac:dyDescent="0.35">
      <c r="J1320" s="32"/>
    </row>
    <row r="1321" spans="10:10" x14ac:dyDescent="0.35">
      <c r="J1321" s="32"/>
    </row>
    <row r="1322" spans="10:10" x14ac:dyDescent="0.35">
      <c r="J1322" s="32"/>
    </row>
    <row r="1323" spans="10:10" x14ac:dyDescent="0.35">
      <c r="J1323" s="32"/>
    </row>
    <row r="1324" spans="10:10" x14ac:dyDescent="0.35">
      <c r="J1324" s="32"/>
    </row>
    <row r="1325" spans="10:10" x14ac:dyDescent="0.35">
      <c r="J1325" s="32"/>
    </row>
    <row r="1326" spans="10:10" x14ac:dyDescent="0.35">
      <c r="J1326" s="32"/>
    </row>
    <row r="1327" spans="10:10" x14ac:dyDescent="0.35">
      <c r="J1327" s="32"/>
    </row>
    <row r="1328" spans="10:10" x14ac:dyDescent="0.35">
      <c r="J1328" s="32"/>
    </row>
    <row r="1329" spans="10:10" x14ac:dyDescent="0.35">
      <c r="J1329" s="32"/>
    </row>
    <row r="1330" spans="10:10" x14ac:dyDescent="0.35">
      <c r="J1330" s="32"/>
    </row>
    <row r="1331" spans="10:10" x14ac:dyDescent="0.35">
      <c r="J1331" s="32"/>
    </row>
    <row r="1332" spans="10:10" x14ac:dyDescent="0.35">
      <c r="J1332" s="32"/>
    </row>
    <row r="1333" spans="10:10" x14ac:dyDescent="0.35">
      <c r="J1333" s="32"/>
    </row>
    <row r="1334" spans="10:10" x14ac:dyDescent="0.35">
      <c r="J1334" s="32"/>
    </row>
    <row r="1335" spans="10:10" x14ac:dyDescent="0.35">
      <c r="J1335" s="32"/>
    </row>
    <row r="1336" spans="10:10" x14ac:dyDescent="0.35">
      <c r="J1336" s="32"/>
    </row>
    <row r="1337" spans="10:10" x14ac:dyDescent="0.35">
      <c r="J1337" s="32"/>
    </row>
    <row r="1338" spans="10:10" x14ac:dyDescent="0.35">
      <c r="J1338" s="32"/>
    </row>
    <row r="1339" spans="10:10" x14ac:dyDescent="0.35">
      <c r="J1339" s="32"/>
    </row>
    <row r="1340" spans="10:10" x14ac:dyDescent="0.35">
      <c r="J1340" s="32"/>
    </row>
    <row r="1341" spans="10:10" x14ac:dyDescent="0.35">
      <c r="J1341" s="32"/>
    </row>
    <row r="1342" spans="10:10" x14ac:dyDescent="0.35">
      <c r="J1342" s="32"/>
    </row>
    <row r="1343" spans="10:10" x14ac:dyDescent="0.35">
      <c r="J1343" s="32"/>
    </row>
    <row r="1344" spans="10:10" x14ac:dyDescent="0.35">
      <c r="J1344" s="32"/>
    </row>
    <row r="1345" spans="10:10" x14ac:dyDescent="0.35">
      <c r="J1345" s="32"/>
    </row>
    <row r="1346" spans="10:10" x14ac:dyDescent="0.35">
      <c r="J1346" s="32"/>
    </row>
    <row r="1347" spans="10:10" x14ac:dyDescent="0.35">
      <c r="J1347" s="32"/>
    </row>
    <row r="1348" spans="10:10" x14ac:dyDescent="0.35">
      <c r="J1348" s="32"/>
    </row>
    <row r="1349" spans="10:10" x14ac:dyDescent="0.35">
      <c r="J1349" s="32"/>
    </row>
    <row r="1350" spans="10:10" x14ac:dyDescent="0.35">
      <c r="J1350" s="32"/>
    </row>
    <row r="1351" spans="10:10" x14ac:dyDescent="0.35">
      <c r="J1351" s="32"/>
    </row>
    <row r="1352" spans="10:10" x14ac:dyDescent="0.35">
      <c r="J1352" s="32"/>
    </row>
    <row r="1353" spans="10:10" x14ac:dyDescent="0.35">
      <c r="J1353" s="32"/>
    </row>
    <row r="1354" spans="10:10" x14ac:dyDescent="0.35">
      <c r="J1354" s="32"/>
    </row>
    <row r="1355" spans="10:10" x14ac:dyDescent="0.35">
      <c r="J1355" s="32"/>
    </row>
    <row r="1356" spans="10:10" x14ac:dyDescent="0.35">
      <c r="J1356" s="32"/>
    </row>
    <row r="1357" spans="10:10" x14ac:dyDescent="0.35">
      <c r="J1357" s="32"/>
    </row>
    <row r="1358" spans="10:10" x14ac:dyDescent="0.35">
      <c r="J1358" s="32"/>
    </row>
    <row r="1359" spans="10:10" x14ac:dyDescent="0.35">
      <c r="J1359" s="32"/>
    </row>
    <row r="1360" spans="10:10" x14ac:dyDescent="0.35">
      <c r="J1360" s="32"/>
    </row>
    <row r="1361" spans="10:10" x14ac:dyDescent="0.35">
      <c r="J1361" s="32"/>
    </row>
    <row r="1362" spans="10:10" x14ac:dyDescent="0.35">
      <c r="J1362" s="32"/>
    </row>
    <row r="1363" spans="10:10" x14ac:dyDescent="0.35">
      <c r="J1363" s="32"/>
    </row>
    <row r="1364" spans="10:10" x14ac:dyDescent="0.35">
      <c r="J1364" s="32"/>
    </row>
    <row r="1365" spans="10:10" x14ac:dyDescent="0.35">
      <c r="J1365" s="32"/>
    </row>
    <row r="1366" spans="10:10" x14ac:dyDescent="0.35">
      <c r="J1366" s="32"/>
    </row>
    <row r="1367" spans="10:10" x14ac:dyDescent="0.35">
      <c r="J1367" s="32"/>
    </row>
    <row r="1368" spans="10:10" x14ac:dyDescent="0.35">
      <c r="J1368" s="32"/>
    </row>
    <row r="1369" spans="10:10" x14ac:dyDescent="0.35">
      <c r="J1369" s="32"/>
    </row>
    <row r="1370" spans="10:10" x14ac:dyDescent="0.35">
      <c r="J1370" s="32"/>
    </row>
    <row r="1371" spans="10:10" x14ac:dyDescent="0.35">
      <c r="J1371" s="32"/>
    </row>
    <row r="1372" spans="10:10" x14ac:dyDescent="0.35">
      <c r="J1372" s="32"/>
    </row>
    <row r="1373" spans="10:10" x14ac:dyDescent="0.35">
      <c r="J1373" s="32"/>
    </row>
    <row r="1374" spans="10:10" x14ac:dyDescent="0.35">
      <c r="J1374" s="32"/>
    </row>
    <row r="1375" spans="10:10" x14ac:dyDescent="0.35">
      <c r="J1375" s="32"/>
    </row>
    <row r="1376" spans="10:10" x14ac:dyDescent="0.35">
      <c r="J1376" s="32"/>
    </row>
    <row r="1377" spans="10:10" x14ac:dyDescent="0.35">
      <c r="J1377" s="32"/>
    </row>
    <row r="1378" spans="10:10" x14ac:dyDescent="0.35">
      <c r="J1378" s="32"/>
    </row>
    <row r="1379" spans="10:10" x14ac:dyDescent="0.35">
      <c r="J1379" s="32"/>
    </row>
    <row r="1380" spans="10:10" x14ac:dyDescent="0.35">
      <c r="J1380" s="32"/>
    </row>
    <row r="1381" spans="10:10" x14ac:dyDescent="0.35">
      <c r="J1381" s="32"/>
    </row>
    <row r="1382" spans="10:10" x14ac:dyDescent="0.35">
      <c r="J1382" s="32"/>
    </row>
    <row r="1383" spans="10:10" x14ac:dyDescent="0.35">
      <c r="J1383" s="32"/>
    </row>
    <row r="1384" spans="10:10" x14ac:dyDescent="0.35">
      <c r="J1384" s="32"/>
    </row>
    <row r="1385" spans="10:10" x14ac:dyDescent="0.35">
      <c r="J1385" s="32"/>
    </row>
    <row r="1386" spans="10:10" x14ac:dyDescent="0.35">
      <c r="J1386" s="32"/>
    </row>
    <row r="1387" spans="10:10" x14ac:dyDescent="0.35">
      <c r="J1387" s="32"/>
    </row>
    <row r="1388" spans="10:10" x14ac:dyDescent="0.35">
      <c r="J1388" s="32"/>
    </row>
    <row r="1389" spans="10:10" x14ac:dyDescent="0.35">
      <c r="J1389" s="32"/>
    </row>
    <row r="1390" spans="10:10" x14ac:dyDescent="0.35">
      <c r="J1390" s="32"/>
    </row>
    <row r="1391" spans="10:10" x14ac:dyDescent="0.35">
      <c r="J1391" s="32"/>
    </row>
    <row r="1392" spans="10:10" x14ac:dyDescent="0.35">
      <c r="J1392" s="32"/>
    </row>
    <row r="1393" spans="10:10" x14ac:dyDescent="0.35">
      <c r="J1393" s="32"/>
    </row>
    <row r="1394" spans="10:10" x14ac:dyDescent="0.35">
      <c r="J1394" s="32"/>
    </row>
    <row r="1395" spans="10:10" x14ac:dyDescent="0.35">
      <c r="J1395" s="32"/>
    </row>
    <row r="1396" spans="10:10" x14ac:dyDescent="0.35">
      <c r="J1396" s="32"/>
    </row>
    <row r="1397" spans="10:10" x14ac:dyDescent="0.35">
      <c r="J1397" s="32"/>
    </row>
    <row r="1398" spans="10:10" x14ac:dyDescent="0.35">
      <c r="J1398" s="32"/>
    </row>
    <row r="1399" spans="10:10" x14ac:dyDescent="0.35">
      <c r="J1399" s="32"/>
    </row>
    <row r="1400" spans="10:10" x14ac:dyDescent="0.35">
      <c r="J1400" s="32"/>
    </row>
    <row r="1401" spans="10:10" x14ac:dyDescent="0.35">
      <c r="J1401" s="32"/>
    </row>
    <row r="1402" spans="10:10" x14ac:dyDescent="0.35">
      <c r="J1402" s="32"/>
    </row>
    <row r="1403" spans="10:10" x14ac:dyDescent="0.35">
      <c r="J1403" s="32"/>
    </row>
    <row r="1404" spans="10:10" x14ac:dyDescent="0.35">
      <c r="J1404" s="32"/>
    </row>
    <row r="1405" spans="10:10" x14ac:dyDescent="0.35">
      <c r="J1405" s="32"/>
    </row>
    <row r="1406" spans="10:10" x14ac:dyDescent="0.35">
      <c r="J1406" s="32"/>
    </row>
    <row r="1407" spans="10:10" x14ac:dyDescent="0.35">
      <c r="J1407" s="32"/>
    </row>
    <row r="1408" spans="10:10" x14ac:dyDescent="0.35">
      <c r="J1408" s="32"/>
    </row>
    <row r="1409" spans="10:10" x14ac:dyDescent="0.35">
      <c r="J1409" s="32"/>
    </row>
    <row r="1410" spans="10:10" x14ac:dyDescent="0.35">
      <c r="J1410" s="32"/>
    </row>
    <row r="1411" spans="10:10" x14ac:dyDescent="0.35">
      <c r="J1411" s="32"/>
    </row>
    <row r="1412" spans="10:10" x14ac:dyDescent="0.35">
      <c r="J1412" s="32"/>
    </row>
    <row r="1413" spans="10:10" x14ac:dyDescent="0.35">
      <c r="J1413" s="32"/>
    </row>
    <row r="1414" spans="10:10" x14ac:dyDescent="0.35">
      <c r="J1414" s="32"/>
    </row>
    <row r="1415" spans="10:10" x14ac:dyDescent="0.35">
      <c r="J1415" s="32"/>
    </row>
    <row r="1416" spans="10:10" x14ac:dyDescent="0.35">
      <c r="J1416" s="32"/>
    </row>
    <row r="1417" spans="10:10" x14ac:dyDescent="0.35">
      <c r="J1417" s="32"/>
    </row>
    <row r="1418" spans="10:10" x14ac:dyDescent="0.35">
      <c r="J1418" s="32"/>
    </row>
    <row r="1419" spans="10:10" x14ac:dyDescent="0.35">
      <c r="J1419" s="32"/>
    </row>
    <row r="1420" spans="10:10" x14ac:dyDescent="0.35">
      <c r="J1420" s="32"/>
    </row>
    <row r="1421" spans="10:10" x14ac:dyDescent="0.35">
      <c r="J1421" s="32"/>
    </row>
    <row r="1422" spans="10:10" x14ac:dyDescent="0.35">
      <c r="J1422" s="32"/>
    </row>
    <row r="1423" spans="10:10" x14ac:dyDescent="0.35">
      <c r="J1423" s="32"/>
    </row>
    <row r="1424" spans="10:10" x14ac:dyDescent="0.35">
      <c r="J1424" s="32"/>
    </row>
    <row r="1425" spans="10:10" x14ac:dyDescent="0.35">
      <c r="J1425" s="32"/>
    </row>
    <row r="1426" spans="10:10" x14ac:dyDescent="0.35">
      <c r="J1426" s="32"/>
    </row>
    <row r="1427" spans="10:10" x14ac:dyDescent="0.35">
      <c r="J1427" s="32"/>
    </row>
    <row r="1428" spans="10:10" x14ac:dyDescent="0.35">
      <c r="J1428" s="32"/>
    </row>
    <row r="1429" spans="10:10" x14ac:dyDescent="0.35">
      <c r="J1429" s="32"/>
    </row>
    <row r="1430" spans="10:10" x14ac:dyDescent="0.35">
      <c r="J1430" s="32"/>
    </row>
    <row r="1431" spans="10:10" x14ac:dyDescent="0.35">
      <c r="J1431" s="32"/>
    </row>
    <row r="1432" spans="10:10" x14ac:dyDescent="0.35">
      <c r="J1432" s="32"/>
    </row>
    <row r="1433" spans="10:10" x14ac:dyDescent="0.35">
      <c r="J1433" s="32"/>
    </row>
    <row r="1434" spans="10:10" x14ac:dyDescent="0.35">
      <c r="J1434" s="32"/>
    </row>
    <row r="1435" spans="10:10" x14ac:dyDescent="0.35">
      <c r="J1435" s="32"/>
    </row>
    <row r="1436" spans="10:10" x14ac:dyDescent="0.35">
      <c r="J1436" s="32"/>
    </row>
    <row r="1437" spans="10:10" x14ac:dyDescent="0.35">
      <c r="J1437" s="32"/>
    </row>
    <row r="1438" spans="10:10" x14ac:dyDescent="0.35">
      <c r="J1438" s="32"/>
    </row>
    <row r="1439" spans="10:10" x14ac:dyDescent="0.35">
      <c r="J1439" s="32"/>
    </row>
    <row r="1440" spans="10:10" x14ac:dyDescent="0.35">
      <c r="J1440" s="32"/>
    </row>
    <row r="1441" spans="10:10" x14ac:dyDescent="0.35">
      <c r="J1441" s="32"/>
    </row>
    <row r="1442" spans="10:10" x14ac:dyDescent="0.35">
      <c r="J1442" s="32"/>
    </row>
    <row r="1443" spans="10:10" x14ac:dyDescent="0.35">
      <c r="J1443" s="32"/>
    </row>
    <row r="1444" spans="10:10" x14ac:dyDescent="0.35">
      <c r="J1444" s="32"/>
    </row>
    <row r="1445" spans="10:10" x14ac:dyDescent="0.35">
      <c r="J1445" s="32"/>
    </row>
    <row r="1446" spans="10:10" x14ac:dyDescent="0.35">
      <c r="J1446" s="32"/>
    </row>
    <row r="1447" spans="10:10" x14ac:dyDescent="0.35">
      <c r="J1447" s="32"/>
    </row>
    <row r="1448" spans="10:10" x14ac:dyDescent="0.35">
      <c r="J1448" s="32"/>
    </row>
    <row r="1449" spans="10:10" x14ac:dyDescent="0.35">
      <c r="J1449" s="32"/>
    </row>
    <row r="1450" spans="10:10" x14ac:dyDescent="0.35">
      <c r="J1450" s="32"/>
    </row>
    <row r="1451" spans="10:10" x14ac:dyDescent="0.35">
      <c r="J1451" s="32"/>
    </row>
    <row r="1452" spans="10:10" x14ac:dyDescent="0.35">
      <c r="J1452" s="32"/>
    </row>
    <row r="1453" spans="10:10" x14ac:dyDescent="0.35">
      <c r="J1453" s="32"/>
    </row>
    <row r="1454" spans="10:10" x14ac:dyDescent="0.35">
      <c r="J1454" s="32"/>
    </row>
    <row r="1455" spans="10:10" x14ac:dyDescent="0.35">
      <c r="J1455" s="32"/>
    </row>
    <row r="1456" spans="10:10" x14ac:dyDescent="0.35">
      <c r="J1456" s="32"/>
    </row>
    <row r="1457" spans="10:10" x14ac:dyDescent="0.35">
      <c r="J1457" s="32"/>
    </row>
    <row r="1458" spans="10:10" x14ac:dyDescent="0.35">
      <c r="J1458" s="32"/>
    </row>
    <row r="1459" spans="10:10" x14ac:dyDescent="0.35">
      <c r="J1459" s="32"/>
    </row>
    <row r="1460" spans="10:10" x14ac:dyDescent="0.35">
      <c r="J1460" s="32"/>
    </row>
    <row r="1461" spans="10:10" x14ac:dyDescent="0.35">
      <c r="J1461" s="32"/>
    </row>
    <row r="1462" spans="10:10" x14ac:dyDescent="0.35">
      <c r="J1462" s="32"/>
    </row>
    <row r="1463" spans="10:10" x14ac:dyDescent="0.35">
      <c r="J1463" s="32"/>
    </row>
    <row r="1464" spans="10:10" x14ac:dyDescent="0.35">
      <c r="J1464" s="32"/>
    </row>
    <row r="1465" spans="10:10" x14ac:dyDescent="0.35">
      <c r="J1465" s="32"/>
    </row>
    <row r="1466" spans="10:10" x14ac:dyDescent="0.35">
      <c r="J1466" s="32"/>
    </row>
    <row r="1467" spans="10:10" x14ac:dyDescent="0.35">
      <c r="J1467" s="32"/>
    </row>
    <row r="1468" spans="10:10" x14ac:dyDescent="0.35">
      <c r="J1468" s="32"/>
    </row>
    <row r="1469" spans="10:10" x14ac:dyDescent="0.35">
      <c r="J1469" s="32"/>
    </row>
    <row r="1470" spans="10:10" x14ac:dyDescent="0.35">
      <c r="J1470" s="32"/>
    </row>
    <row r="1471" spans="10:10" x14ac:dyDescent="0.35">
      <c r="J1471" s="32"/>
    </row>
    <row r="1472" spans="10:10" x14ac:dyDescent="0.35">
      <c r="J1472" s="32"/>
    </row>
    <row r="1473" spans="10:10" x14ac:dyDescent="0.35">
      <c r="J1473" s="32"/>
    </row>
    <row r="1474" spans="10:10" x14ac:dyDescent="0.35">
      <c r="J1474" s="32"/>
    </row>
    <row r="1475" spans="10:10" x14ac:dyDescent="0.35">
      <c r="J1475" s="32"/>
    </row>
    <row r="1476" spans="10:10" x14ac:dyDescent="0.35">
      <c r="J1476" s="32"/>
    </row>
    <row r="1477" spans="10:10" x14ac:dyDescent="0.35">
      <c r="J1477" s="32"/>
    </row>
    <row r="1478" spans="10:10" x14ac:dyDescent="0.35">
      <c r="J1478" s="32"/>
    </row>
    <row r="1479" spans="10:10" x14ac:dyDescent="0.35">
      <c r="J1479" s="32"/>
    </row>
    <row r="1480" spans="10:10" x14ac:dyDescent="0.35">
      <c r="J1480" s="32"/>
    </row>
    <row r="1481" spans="10:10" x14ac:dyDescent="0.35">
      <c r="J1481" s="32"/>
    </row>
    <row r="1482" spans="10:10" x14ac:dyDescent="0.35">
      <c r="J1482" s="32"/>
    </row>
    <row r="1483" spans="10:10" x14ac:dyDescent="0.35">
      <c r="J1483" s="32"/>
    </row>
    <row r="1484" spans="10:10" x14ac:dyDescent="0.35">
      <c r="J1484" s="32"/>
    </row>
    <row r="1485" spans="10:10" x14ac:dyDescent="0.35">
      <c r="J1485" s="32"/>
    </row>
    <row r="1486" spans="10:10" x14ac:dyDescent="0.35">
      <c r="J1486" s="32"/>
    </row>
    <row r="1487" spans="10:10" x14ac:dyDescent="0.35">
      <c r="J1487" s="32"/>
    </row>
    <row r="1488" spans="10:10" x14ac:dyDescent="0.35">
      <c r="J1488" s="32"/>
    </row>
    <row r="1489" spans="10:10" x14ac:dyDescent="0.35">
      <c r="J1489" s="32"/>
    </row>
    <row r="1490" spans="10:10" x14ac:dyDescent="0.35">
      <c r="J1490" s="32"/>
    </row>
    <row r="1491" spans="10:10" x14ac:dyDescent="0.35">
      <c r="J1491" s="32"/>
    </row>
    <row r="1492" spans="10:10" x14ac:dyDescent="0.35">
      <c r="J1492" s="32"/>
    </row>
    <row r="1493" spans="10:10" x14ac:dyDescent="0.35">
      <c r="J1493" s="32"/>
    </row>
    <row r="1494" spans="10:10" x14ac:dyDescent="0.35">
      <c r="J1494" s="32"/>
    </row>
    <row r="1495" spans="10:10" x14ac:dyDescent="0.35">
      <c r="J1495" s="32"/>
    </row>
    <row r="1496" spans="10:10" x14ac:dyDescent="0.35">
      <c r="J1496" s="32"/>
    </row>
    <row r="1497" spans="10:10" x14ac:dyDescent="0.35">
      <c r="J1497" s="32"/>
    </row>
    <row r="1498" spans="10:10" x14ac:dyDescent="0.35">
      <c r="J1498" s="32"/>
    </row>
    <row r="1499" spans="10:10" x14ac:dyDescent="0.35">
      <c r="J1499" s="32"/>
    </row>
    <row r="1500" spans="10:10" x14ac:dyDescent="0.35">
      <c r="J1500" s="32"/>
    </row>
    <row r="1501" spans="10:10" x14ac:dyDescent="0.35">
      <c r="J1501" s="32"/>
    </row>
    <row r="1502" spans="10:10" x14ac:dyDescent="0.35">
      <c r="J1502" s="32"/>
    </row>
    <row r="1503" spans="10:10" x14ac:dyDescent="0.35">
      <c r="J1503" s="32"/>
    </row>
    <row r="1504" spans="10:10" x14ac:dyDescent="0.35">
      <c r="J1504" s="32"/>
    </row>
    <row r="1505" spans="10:10" x14ac:dyDescent="0.35">
      <c r="J1505" s="32"/>
    </row>
    <row r="1506" spans="10:10" x14ac:dyDescent="0.35">
      <c r="J1506" s="32"/>
    </row>
    <row r="1507" spans="10:10" x14ac:dyDescent="0.35">
      <c r="J1507" s="32"/>
    </row>
    <row r="1508" spans="10:10" x14ac:dyDescent="0.35">
      <c r="J1508" s="32"/>
    </row>
    <row r="1509" spans="10:10" x14ac:dyDescent="0.35">
      <c r="J1509" s="32"/>
    </row>
    <row r="1510" spans="10:10" x14ac:dyDescent="0.35">
      <c r="J1510" s="32"/>
    </row>
    <row r="1511" spans="10:10" x14ac:dyDescent="0.35">
      <c r="J1511" s="32"/>
    </row>
    <row r="1512" spans="10:10" x14ac:dyDescent="0.35">
      <c r="J1512" s="32"/>
    </row>
    <row r="1513" spans="10:10" x14ac:dyDescent="0.35">
      <c r="J1513" s="32"/>
    </row>
    <row r="1514" spans="10:10" x14ac:dyDescent="0.35">
      <c r="J1514" s="32"/>
    </row>
    <row r="1515" spans="10:10" x14ac:dyDescent="0.35">
      <c r="J1515" s="32"/>
    </row>
    <row r="1516" spans="10:10" x14ac:dyDescent="0.35">
      <c r="J1516" s="32"/>
    </row>
    <row r="1517" spans="10:10" x14ac:dyDescent="0.35">
      <c r="J1517" s="32"/>
    </row>
    <row r="1518" spans="10:10" x14ac:dyDescent="0.35">
      <c r="J1518" s="32"/>
    </row>
    <row r="1519" spans="10:10" x14ac:dyDescent="0.35">
      <c r="J1519" s="32"/>
    </row>
    <row r="1520" spans="10:10" x14ac:dyDescent="0.35">
      <c r="J1520" s="32"/>
    </row>
    <row r="1521" spans="10:10" x14ac:dyDescent="0.35">
      <c r="J1521" s="32"/>
    </row>
    <row r="1522" spans="10:10" x14ac:dyDescent="0.35">
      <c r="J1522" s="32"/>
    </row>
    <row r="1523" spans="10:10" x14ac:dyDescent="0.35">
      <c r="J1523" s="32"/>
    </row>
    <row r="1524" spans="10:10" x14ac:dyDescent="0.35">
      <c r="J1524" s="32"/>
    </row>
    <row r="1525" spans="10:10" x14ac:dyDescent="0.35">
      <c r="J1525" s="32"/>
    </row>
    <row r="1526" spans="10:10" x14ac:dyDescent="0.35">
      <c r="J1526" s="32"/>
    </row>
    <row r="1527" spans="10:10" x14ac:dyDescent="0.35">
      <c r="J1527" s="32"/>
    </row>
    <row r="1528" spans="10:10" x14ac:dyDescent="0.35">
      <c r="J1528" s="32"/>
    </row>
    <row r="1529" spans="10:10" x14ac:dyDescent="0.35">
      <c r="J1529" s="32"/>
    </row>
    <row r="1530" spans="10:10" x14ac:dyDescent="0.35">
      <c r="J1530" s="32"/>
    </row>
    <row r="1531" spans="10:10" x14ac:dyDescent="0.35">
      <c r="J1531" s="32"/>
    </row>
    <row r="1532" spans="10:10" x14ac:dyDescent="0.35">
      <c r="J1532" s="32"/>
    </row>
    <row r="1533" spans="10:10" x14ac:dyDescent="0.35">
      <c r="J1533" s="32"/>
    </row>
    <row r="1534" spans="10:10" x14ac:dyDescent="0.35">
      <c r="J1534" s="32"/>
    </row>
    <row r="1535" spans="10:10" x14ac:dyDescent="0.35">
      <c r="J1535" s="32"/>
    </row>
    <row r="1536" spans="10:10" x14ac:dyDescent="0.35">
      <c r="J1536" s="32"/>
    </row>
    <row r="1537" spans="10:10" x14ac:dyDescent="0.35">
      <c r="J1537" s="32"/>
    </row>
    <row r="1538" spans="10:10" x14ac:dyDescent="0.35">
      <c r="J1538" s="32"/>
    </row>
    <row r="1539" spans="10:10" x14ac:dyDescent="0.35">
      <c r="J1539" s="32"/>
    </row>
    <row r="1540" spans="10:10" x14ac:dyDescent="0.35">
      <c r="J1540" s="32"/>
    </row>
    <row r="1541" spans="10:10" x14ac:dyDescent="0.35">
      <c r="J1541" s="32"/>
    </row>
    <row r="1542" spans="10:10" x14ac:dyDescent="0.35">
      <c r="J1542" s="32"/>
    </row>
    <row r="1543" spans="10:10" x14ac:dyDescent="0.35">
      <c r="J1543" s="32"/>
    </row>
    <row r="1544" spans="10:10" x14ac:dyDescent="0.35">
      <c r="J1544" s="32"/>
    </row>
    <row r="1545" spans="10:10" x14ac:dyDescent="0.35">
      <c r="J1545" s="32"/>
    </row>
    <row r="1546" spans="10:10" x14ac:dyDescent="0.35">
      <c r="J1546" s="32"/>
    </row>
    <row r="1547" spans="10:10" x14ac:dyDescent="0.35">
      <c r="J1547" s="32"/>
    </row>
    <row r="1548" spans="10:10" x14ac:dyDescent="0.35">
      <c r="J1548" s="32"/>
    </row>
    <row r="1549" spans="10:10" x14ac:dyDescent="0.35">
      <c r="J1549" s="32"/>
    </row>
    <row r="1550" spans="10:10" x14ac:dyDescent="0.35">
      <c r="J1550" s="32"/>
    </row>
    <row r="1551" spans="10:10" x14ac:dyDescent="0.35">
      <c r="J1551" s="32"/>
    </row>
    <row r="1552" spans="10:10" x14ac:dyDescent="0.35">
      <c r="J1552" s="32"/>
    </row>
    <row r="1553" spans="10:10" x14ac:dyDescent="0.35">
      <c r="J1553" s="32"/>
    </row>
    <row r="1554" spans="10:10" x14ac:dyDescent="0.35">
      <c r="J1554" s="32"/>
    </row>
    <row r="1555" spans="10:10" x14ac:dyDescent="0.35">
      <c r="J1555" s="32"/>
    </row>
    <row r="1556" spans="10:10" x14ac:dyDescent="0.35">
      <c r="J1556" s="32"/>
    </row>
    <row r="1557" spans="10:10" x14ac:dyDescent="0.35">
      <c r="J1557" s="32"/>
    </row>
    <row r="1558" spans="10:10" x14ac:dyDescent="0.35">
      <c r="J1558" s="32"/>
    </row>
    <row r="1559" spans="10:10" x14ac:dyDescent="0.35">
      <c r="J1559" s="32"/>
    </row>
    <row r="1560" spans="10:10" x14ac:dyDescent="0.35">
      <c r="J1560" s="32"/>
    </row>
    <row r="1561" spans="10:10" x14ac:dyDescent="0.35">
      <c r="J1561" s="32"/>
    </row>
    <row r="1562" spans="10:10" x14ac:dyDescent="0.35">
      <c r="J1562" s="32"/>
    </row>
    <row r="1563" spans="10:10" x14ac:dyDescent="0.35">
      <c r="J1563" s="32"/>
    </row>
    <row r="1564" spans="10:10" x14ac:dyDescent="0.35">
      <c r="J1564" s="32"/>
    </row>
    <row r="1565" spans="10:10" x14ac:dyDescent="0.35">
      <c r="J1565" s="32"/>
    </row>
    <row r="1566" spans="10:10" x14ac:dyDescent="0.35">
      <c r="J1566" s="32"/>
    </row>
    <row r="1567" spans="10:10" x14ac:dyDescent="0.35">
      <c r="J1567" s="32"/>
    </row>
    <row r="1568" spans="10:10" x14ac:dyDescent="0.35">
      <c r="J1568" s="32"/>
    </row>
    <row r="1569" spans="10:10" x14ac:dyDescent="0.35">
      <c r="J1569" s="32"/>
    </row>
    <row r="1570" spans="10:10" x14ac:dyDescent="0.35">
      <c r="J1570" s="32"/>
    </row>
    <row r="1571" spans="10:10" x14ac:dyDescent="0.35">
      <c r="J1571" s="32"/>
    </row>
    <row r="1572" spans="10:10" x14ac:dyDescent="0.35">
      <c r="J1572" s="32"/>
    </row>
    <row r="1573" spans="10:10" x14ac:dyDescent="0.35">
      <c r="J1573" s="32"/>
    </row>
    <row r="1574" spans="10:10" x14ac:dyDescent="0.35">
      <c r="J1574" s="32"/>
    </row>
    <row r="1575" spans="10:10" x14ac:dyDescent="0.35">
      <c r="J1575" s="32"/>
    </row>
    <row r="1576" spans="10:10" x14ac:dyDescent="0.35">
      <c r="J1576" s="32"/>
    </row>
    <row r="1577" spans="10:10" x14ac:dyDescent="0.35">
      <c r="J1577" s="32"/>
    </row>
    <row r="1578" spans="10:10" x14ac:dyDescent="0.35">
      <c r="J1578" s="32"/>
    </row>
    <row r="1579" spans="10:10" x14ac:dyDescent="0.35">
      <c r="J1579" s="32"/>
    </row>
    <row r="1580" spans="10:10" x14ac:dyDescent="0.35">
      <c r="J1580" s="32"/>
    </row>
    <row r="1581" spans="10:10" x14ac:dyDescent="0.35">
      <c r="J1581" s="32"/>
    </row>
    <row r="1582" spans="10:10" x14ac:dyDescent="0.35">
      <c r="J1582" s="32"/>
    </row>
    <row r="1583" spans="10:10" x14ac:dyDescent="0.35">
      <c r="J1583" s="32"/>
    </row>
    <row r="1584" spans="10:10" x14ac:dyDescent="0.35">
      <c r="J1584" s="32"/>
    </row>
    <row r="1585" spans="10:10" x14ac:dyDescent="0.35">
      <c r="J1585" s="32"/>
    </row>
    <row r="1586" spans="10:10" x14ac:dyDescent="0.35">
      <c r="J1586" s="32"/>
    </row>
    <row r="1587" spans="10:10" x14ac:dyDescent="0.35">
      <c r="J1587" s="32"/>
    </row>
    <row r="1588" spans="10:10" x14ac:dyDescent="0.35">
      <c r="J1588" s="32"/>
    </row>
    <row r="1589" spans="10:10" x14ac:dyDescent="0.35">
      <c r="J1589" s="32"/>
    </row>
    <row r="1590" spans="10:10" x14ac:dyDescent="0.35">
      <c r="J1590" s="32"/>
    </row>
    <row r="1591" spans="10:10" x14ac:dyDescent="0.35">
      <c r="J1591" s="32"/>
    </row>
    <row r="1592" spans="10:10" x14ac:dyDescent="0.35">
      <c r="J1592" s="32"/>
    </row>
    <row r="1593" spans="10:10" x14ac:dyDescent="0.35">
      <c r="J1593" s="32"/>
    </row>
    <row r="1594" spans="10:10" x14ac:dyDescent="0.35">
      <c r="J1594" s="32"/>
    </row>
    <row r="1595" spans="10:10" x14ac:dyDescent="0.35">
      <c r="J1595" s="32"/>
    </row>
    <row r="1596" spans="10:10" x14ac:dyDescent="0.35">
      <c r="J1596" s="32"/>
    </row>
    <row r="1597" spans="10:10" x14ac:dyDescent="0.35">
      <c r="J1597" s="32"/>
    </row>
    <row r="1598" spans="10:10" x14ac:dyDescent="0.35">
      <c r="J1598" s="32"/>
    </row>
    <row r="1599" spans="10:10" x14ac:dyDescent="0.35">
      <c r="J1599" s="32"/>
    </row>
    <row r="1600" spans="10:10" x14ac:dyDescent="0.35">
      <c r="J1600" s="32"/>
    </row>
    <row r="1601" spans="10:10" x14ac:dyDescent="0.35">
      <c r="J1601" s="32"/>
    </row>
    <row r="1602" spans="10:10" x14ac:dyDescent="0.35">
      <c r="J1602" s="32"/>
    </row>
    <row r="1603" spans="10:10" x14ac:dyDescent="0.35">
      <c r="J1603" s="32"/>
    </row>
    <row r="1604" spans="10:10" x14ac:dyDescent="0.35">
      <c r="J1604" s="32"/>
    </row>
    <row r="1605" spans="10:10" x14ac:dyDescent="0.35">
      <c r="J1605" s="32"/>
    </row>
    <row r="1606" spans="10:10" x14ac:dyDescent="0.35">
      <c r="J1606" s="32"/>
    </row>
    <row r="1607" spans="10:10" x14ac:dyDescent="0.35">
      <c r="J1607" s="32"/>
    </row>
    <row r="1608" spans="10:10" x14ac:dyDescent="0.35">
      <c r="J1608" s="32"/>
    </row>
    <row r="1609" spans="10:10" x14ac:dyDescent="0.35">
      <c r="J1609" s="32"/>
    </row>
    <row r="1610" spans="10:10" x14ac:dyDescent="0.35">
      <c r="J1610" s="32"/>
    </row>
    <row r="1611" spans="10:10" x14ac:dyDescent="0.35">
      <c r="J1611" s="32"/>
    </row>
    <row r="1612" spans="10:10" x14ac:dyDescent="0.35">
      <c r="J1612" s="32"/>
    </row>
    <row r="1613" spans="10:10" x14ac:dyDescent="0.35">
      <c r="J1613" s="32"/>
    </row>
    <row r="1614" spans="10:10" x14ac:dyDescent="0.35">
      <c r="J1614" s="32"/>
    </row>
    <row r="1615" spans="10:10" x14ac:dyDescent="0.35">
      <c r="J1615" s="32"/>
    </row>
    <row r="1616" spans="10:10" x14ac:dyDescent="0.35">
      <c r="J1616" s="32"/>
    </row>
    <row r="1617" spans="10:10" x14ac:dyDescent="0.35">
      <c r="J1617" s="32"/>
    </row>
    <row r="1618" spans="10:10" x14ac:dyDescent="0.35">
      <c r="J1618" s="32"/>
    </row>
    <row r="1619" spans="10:10" x14ac:dyDescent="0.35">
      <c r="J1619" s="32"/>
    </row>
    <row r="1620" spans="10:10" x14ac:dyDescent="0.35">
      <c r="J1620" s="32"/>
    </row>
    <row r="1621" spans="10:10" x14ac:dyDescent="0.35">
      <c r="J1621" s="32"/>
    </row>
    <row r="1622" spans="10:10" x14ac:dyDescent="0.35">
      <c r="J1622" s="32"/>
    </row>
    <row r="1623" spans="10:10" x14ac:dyDescent="0.35">
      <c r="J1623" s="32"/>
    </row>
    <row r="1624" spans="10:10" x14ac:dyDescent="0.35">
      <c r="J1624" s="32"/>
    </row>
    <row r="1625" spans="10:10" x14ac:dyDescent="0.35">
      <c r="J1625" s="32"/>
    </row>
    <row r="1626" spans="10:10" x14ac:dyDescent="0.35">
      <c r="J1626" s="32"/>
    </row>
    <row r="1627" spans="10:10" x14ac:dyDescent="0.35">
      <c r="J1627" s="32"/>
    </row>
    <row r="1628" spans="10:10" x14ac:dyDescent="0.35">
      <c r="J1628" s="32"/>
    </row>
  </sheetData>
  <sortState xmlns:xlrd2="http://schemas.microsoft.com/office/spreadsheetml/2017/richdata2" ref="A13:AU1310">
    <sortCondition ref="H13:H1310"/>
    <sortCondition ref="G13:G1310"/>
  </sortState>
  <mergeCells count="13">
    <mergeCell ref="AE10:AP10"/>
    <mergeCell ref="AE11:AG11"/>
    <mergeCell ref="AI11:AK11"/>
    <mergeCell ref="AO11:AP11"/>
    <mergeCell ref="O11:O12"/>
    <mergeCell ref="P11:P12"/>
    <mergeCell ref="T11:Y11"/>
    <mergeCell ref="Z11:AA11"/>
    <mergeCell ref="A11:A12"/>
    <mergeCell ref="B11:B12"/>
    <mergeCell ref="F11:K11"/>
    <mergeCell ref="C11:E11"/>
    <mergeCell ref="L11:M1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2020-09-29T11:40:02Z</dcterms:modified>
</cp:coreProperties>
</file>