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ICES\RCG\DataQualitySubGroup\Task1\"/>
    </mc:Choice>
  </mc:AlternateContent>
  <bookViews>
    <workbookView xWindow="0" yWindow="0" windowWidth="28800" windowHeight="11430" tabRatio="759"/>
  </bookViews>
  <sheets>
    <sheet name="Indicators" sheetId="46" r:id="rId1"/>
    <sheet name="IndicatorDefinition" sheetId="45" r:id="rId2"/>
    <sheet name="ReadMe" sheetId="44" r:id="rId3"/>
    <sheet name="Austria" sheetId="1" r:id="rId4"/>
    <sheet name="Belgium" sheetId="2" r:id="rId5"/>
    <sheet name="Bulgaria" sheetId="3" r:id="rId6"/>
    <sheet name="Croatia" sheetId="32" r:id="rId7"/>
    <sheet name="Cyprus" sheetId="27" r:id="rId8"/>
    <sheet name="Denmark" sheetId="7" r:id="rId9"/>
    <sheet name="Estonia" sheetId="28" r:id="rId10"/>
    <sheet name="Finland" sheetId="30" r:id="rId11"/>
    <sheet name="France" sheetId="31" r:id="rId12"/>
    <sheet name="Germany" sheetId="11" r:id="rId13"/>
    <sheet name="Greece" sheetId="12" r:id="rId14"/>
    <sheet name="Hungary" sheetId="13" r:id="rId15"/>
    <sheet name="Ireland" sheetId="33" r:id="rId16"/>
    <sheet name="Italy" sheetId="34" r:id="rId17"/>
    <sheet name="Latvia" sheetId="36" r:id="rId18"/>
    <sheet name="Lithuania" sheetId="35" r:id="rId19"/>
    <sheet name="Malta" sheetId="37" r:id="rId20"/>
    <sheet name="Netherlands" sheetId="38" r:id="rId21"/>
    <sheet name="Poland" sheetId="20" r:id="rId22"/>
    <sheet name="Portugal" sheetId="39" r:id="rId23"/>
    <sheet name="Romania" sheetId="40" r:id="rId24"/>
    <sheet name="Slovenia" sheetId="42" r:id="rId25"/>
    <sheet name="Spain" sheetId="29" r:id="rId26"/>
    <sheet name="Sweden" sheetId="41" r:id="rId27"/>
    <sheet name="UK" sheetId="43" r:id="rId28"/>
  </sheets>
  <externalReferences>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___1Excel_BuiltIn_Print_Area_10_1_1" localSheetId="16">#REF!</definedName>
    <definedName name="___1Excel_BuiltIn_Print_Area_10_1_1">#REF!</definedName>
    <definedName name="__1Excel_BuiltIn_Print_Area_10_1_1" localSheetId="16">#REF!</definedName>
    <definedName name="__1Excel_BuiltIn_Print_Area_10_1_1">#REF!</definedName>
    <definedName name="__xlnm._FilterDatabase_1_1" localSheetId="9">#REF!</definedName>
    <definedName name="__xlnm._FilterDatabase_1_1">#REF!</definedName>
    <definedName name="__xlnm._FilterDatabase_2" localSheetId="9">#REF!</definedName>
    <definedName name="__xlnm._FilterDatabase_2">#REF!</definedName>
    <definedName name="_1Excel_BuiltIn_Print_Area_10_1_1" localSheetId="16">#REF!</definedName>
    <definedName name="_1Excel_BuiltIn_Print_Area_10_1_1">#REF!</definedName>
    <definedName name="_2Excel_BuiltIn_Print_Area_10_1_1" localSheetId="16">#REF!</definedName>
    <definedName name="_2Excel_BuiltIn_Print_Area_10_1_1">#REF!</definedName>
    <definedName name="_xlnm._FilterDatabase" localSheetId="6" hidden="1">Croatia!$A$4:$T$25</definedName>
    <definedName name="_xlnm._FilterDatabase" localSheetId="8" hidden="1">Denmark!$A$1:$T$46</definedName>
    <definedName name="_xlnm._FilterDatabase" localSheetId="27" hidden="1">UK!$A$5:$T$69</definedName>
    <definedName name="aaa" localSheetId="19">#REF!</definedName>
    <definedName name="aaa">#REF!</definedName>
    <definedName name="Belgium">#REF!</definedName>
    <definedName name="bianca" localSheetId="16">#REF!</definedName>
    <definedName name="bianca">#REF!</definedName>
    <definedName name="biologic">[1]Custom_Lists!$O$36:$O$47</definedName>
    <definedName name="bu" localSheetId="16">#REF!</definedName>
    <definedName name="bu">#REF!</definedName>
    <definedName name="Country">[2]Custom_Lists!$B$2:$B$29</definedName>
    <definedName name="efsd">#REF!</definedName>
    <definedName name="Etats">[1]Custom_Lists!$A$33:$A$60</definedName>
    <definedName name="Excel_BuiltIn_Print_Area_1_1" localSheetId="3">#REF!</definedName>
    <definedName name="Excel_BuiltIn_Print_Area_1_1" localSheetId="4">#REF!</definedName>
    <definedName name="Excel_BuiltIn_Print_Area_1_1" localSheetId="5">#REF!</definedName>
    <definedName name="Excel_BuiltIn_Print_Area_1_1" localSheetId="6">#REF!</definedName>
    <definedName name="Excel_BuiltIn_Print_Area_1_1" localSheetId="7">#REF!</definedName>
    <definedName name="Excel_BuiltIn_Print_Area_1_1" localSheetId="8">#REF!</definedName>
    <definedName name="Excel_BuiltIn_Print_Area_1_1" localSheetId="9">"#REF!"</definedName>
    <definedName name="Excel_BuiltIn_Print_Area_1_1" localSheetId="10">#REF!</definedName>
    <definedName name="Excel_BuiltIn_Print_Area_1_1" localSheetId="11">#REF!</definedName>
    <definedName name="Excel_BuiltIn_Print_Area_1_1" localSheetId="12">#REF!</definedName>
    <definedName name="Excel_BuiltIn_Print_Area_1_1" localSheetId="13">#REF!</definedName>
    <definedName name="Excel_BuiltIn_Print_Area_1_1" localSheetId="15">#REF!</definedName>
    <definedName name="Excel_BuiltIn_Print_Area_1_1" localSheetId="16">#REF!</definedName>
    <definedName name="Excel_BuiltIn_Print_Area_1_1" localSheetId="17">#REF!</definedName>
    <definedName name="Excel_BuiltIn_Print_Area_1_1" localSheetId="18">#REF!</definedName>
    <definedName name="Excel_BuiltIn_Print_Area_1_1" localSheetId="19">#REF!</definedName>
    <definedName name="Excel_BuiltIn_Print_Area_1_1" localSheetId="20">#REF!</definedName>
    <definedName name="Excel_BuiltIn_Print_Area_1_1" localSheetId="21">#REF!</definedName>
    <definedName name="Excel_BuiltIn_Print_Area_1_1" localSheetId="22">#REF!</definedName>
    <definedName name="Excel_BuiltIn_Print_Area_1_1" localSheetId="23">#REF!</definedName>
    <definedName name="Excel_BuiltIn_Print_Area_1_1" localSheetId="24">#REF!</definedName>
    <definedName name="Excel_BuiltIn_Print_Area_1_1" localSheetId="26">#REF!</definedName>
    <definedName name="Excel_BuiltIn_Print_Area_1_1" localSheetId="27">#REF!</definedName>
    <definedName name="Excel_BuiltIn_Print_Area_1_1">#REF!</definedName>
    <definedName name="Excel_BuiltIn_Print_Area_1_1_1" localSheetId="3">#REF!</definedName>
    <definedName name="Excel_BuiltIn_Print_Area_1_1_1" localSheetId="4">#REF!</definedName>
    <definedName name="Excel_BuiltIn_Print_Area_1_1_1" localSheetId="5">#REF!</definedName>
    <definedName name="Excel_BuiltIn_Print_Area_1_1_1" localSheetId="6">#REF!</definedName>
    <definedName name="Excel_BuiltIn_Print_Area_1_1_1" localSheetId="7">#REF!</definedName>
    <definedName name="Excel_BuiltIn_Print_Area_1_1_1" localSheetId="8">#REF!</definedName>
    <definedName name="Excel_BuiltIn_Print_Area_1_1_1" localSheetId="9">"#REF!"</definedName>
    <definedName name="Excel_BuiltIn_Print_Area_1_1_1" localSheetId="10">#REF!</definedName>
    <definedName name="Excel_BuiltIn_Print_Area_1_1_1" localSheetId="11">#REF!</definedName>
    <definedName name="Excel_BuiltIn_Print_Area_1_1_1" localSheetId="12">#REF!</definedName>
    <definedName name="Excel_BuiltIn_Print_Area_1_1_1" localSheetId="13">#REF!</definedName>
    <definedName name="Excel_BuiltIn_Print_Area_1_1_1" localSheetId="15">#REF!</definedName>
    <definedName name="Excel_BuiltIn_Print_Area_1_1_1" localSheetId="16">#REF!</definedName>
    <definedName name="Excel_BuiltIn_Print_Area_1_1_1" localSheetId="17">#REF!</definedName>
    <definedName name="Excel_BuiltIn_Print_Area_1_1_1" localSheetId="18">#REF!</definedName>
    <definedName name="Excel_BuiltIn_Print_Area_1_1_1" localSheetId="19">#REF!</definedName>
    <definedName name="Excel_BuiltIn_Print_Area_1_1_1" localSheetId="20">#REF!</definedName>
    <definedName name="Excel_BuiltIn_Print_Area_1_1_1" localSheetId="21">#REF!</definedName>
    <definedName name="Excel_BuiltIn_Print_Area_1_1_1" localSheetId="22">#REF!</definedName>
    <definedName name="Excel_BuiltIn_Print_Area_1_1_1" localSheetId="23">#REF!</definedName>
    <definedName name="Excel_BuiltIn_Print_Area_1_1_1" localSheetId="24">#REF!</definedName>
    <definedName name="Excel_BuiltIn_Print_Area_1_1_1" localSheetId="26">#REF!</definedName>
    <definedName name="Excel_BuiltIn_Print_Area_1_1_1" localSheetId="27">#REF!</definedName>
    <definedName name="Excel_BuiltIn_Print_Area_1_1_1">#REF!</definedName>
    <definedName name="Excel_BuiltIn_Print_Area_1_2">#REF!</definedName>
    <definedName name="Excel_BuiltIn_Print_Area_10_1" localSheetId="4">#REF!</definedName>
    <definedName name="Excel_BuiltIn_Print_Area_10_1" localSheetId="5">#REF!</definedName>
    <definedName name="Excel_BuiltIn_Print_Area_10_1" localSheetId="6">#REF!</definedName>
    <definedName name="Excel_BuiltIn_Print_Area_10_1" localSheetId="7">#REF!</definedName>
    <definedName name="Excel_BuiltIn_Print_Area_10_1" localSheetId="8">#REF!</definedName>
    <definedName name="Excel_BuiltIn_Print_Area_10_1" localSheetId="9">"#REF!"</definedName>
    <definedName name="Excel_BuiltIn_Print_Area_10_1" localSheetId="10">#REF!</definedName>
    <definedName name="Excel_BuiltIn_Print_Area_10_1" localSheetId="11">#REF!</definedName>
    <definedName name="Excel_BuiltIn_Print_Area_10_1" localSheetId="12">#REF!</definedName>
    <definedName name="Excel_BuiltIn_Print_Area_10_1" localSheetId="13">#REF!</definedName>
    <definedName name="Excel_BuiltIn_Print_Area_10_1" localSheetId="15">#REF!</definedName>
    <definedName name="Excel_BuiltIn_Print_Area_10_1" localSheetId="16">#REF!</definedName>
    <definedName name="Excel_BuiltIn_Print_Area_10_1" localSheetId="17">#REF!</definedName>
    <definedName name="Excel_BuiltIn_Print_Area_10_1" localSheetId="18">#REF!</definedName>
    <definedName name="Excel_BuiltIn_Print_Area_10_1" localSheetId="19">#REF!</definedName>
    <definedName name="Excel_BuiltIn_Print_Area_10_1" localSheetId="20">#REF!</definedName>
    <definedName name="Excel_BuiltIn_Print_Area_10_1" localSheetId="21">#REF!</definedName>
    <definedName name="Excel_BuiltIn_Print_Area_10_1" localSheetId="22">#REF!</definedName>
    <definedName name="Excel_BuiltIn_Print_Area_10_1" localSheetId="23">#REF!</definedName>
    <definedName name="Excel_BuiltIn_Print_Area_10_1" localSheetId="24">#REF!</definedName>
    <definedName name="Excel_BuiltIn_Print_Area_10_1" localSheetId="26">#REF!</definedName>
    <definedName name="Excel_BuiltIn_Print_Area_10_1" localSheetId="27">#REF!</definedName>
    <definedName name="Excel_BuiltIn_Print_Area_10_1">#REF!</definedName>
    <definedName name="Excel_BuiltIn_Print_Area_10_1_1" localSheetId="3">#REF!</definedName>
    <definedName name="Excel_BuiltIn_Print_Area_10_1_1" localSheetId="4">#REF!</definedName>
    <definedName name="Excel_BuiltIn_Print_Area_10_1_1" localSheetId="5">#REF!</definedName>
    <definedName name="Excel_BuiltIn_Print_Area_10_1_1" localSheetId="6">#REF!</definedName>
    <definedName name="Excel_BuiltIn_Print_Area_10_1_1" localSheetId="7">#REF!</definedName>
    <definedName name="Excel_BuiltIn_Print_Area_10_1_1" localSheetId="8">#REF!</definedName>
    <definedName name="Excel_BuiltIn_Print_Area_10_1_1" localSheetId="9">"#REF!"</definedName>
    <definedName name="Excel_BuiltIn_Print_Area_10_1_1" localSheetId="10">#REF!</definedName>
    <definedName name="Excel_BuiltIn_Print_Area_10_1_1" localSheetId="11">#REF!</definedName>
    <definedName name="Excel_BuiltIn_Print_Area_10_1_1" localSheetId="12">#REF!</definedName>
    <definedName name="Excel_BuiltIn_Print_Area_10_1_1" localSheetId="13">#REF!</definedName>
    <definedName name="Excel_BuiltIn_Print_Area_10_1_1" localSheetId="15">#REF!</definedName>
    <definedName name="Excel_BuiltIn_Print_Area_10_1_1" localSheetId="16">#REF!</definedName>
    <definedName name="Excel_BuiltIn_Print_Area_10_1_1" localSheetId="17">#REF!</definedName>
    <definedName name="Excel_BuiltIn_Print_Area_10_1_1" localSheetId="18">#REF!</definedName>
    <definedName name="Excel_BuiltIn_Print_Area_10_1_1" localSheetId="19">#REF!</definedName>
    <definedName name="Excel_BuiltIn_Print_Area_10_1_1" localSheetId="20">#REF!</definedName>
    <definedName name="Excel_BuiltIn_Print_Area_10_1_1" localSheetId="21">#REF!</definedName>
    <definedName name="Excel_BuiltIn_Print_Area_10_1_1" localSheetId="22">#REF!</definedName>
    <definedName name="Excel_BuiltIn_Print_Area_10_1_1" localSheetId="23">#REF!</definedName>
    <definedName name="Excel_BuiltIn_Print_Area_10_1_1" localSheetId="24">#REF!</definedName>
    <definedName name="Excel_BuiltIn_Print_Area_10_1_1" localSheetId="26">#REF!</definedName>
    <definedName name="Excel_BuiltIn_Print_Area_10_1_1" localSheetId="27">#REF!</definedName>
    <definedName name="Excel_BuiltIn_Print_Area_10_1_1">#REF!</definedName>
    <definedName name="Excel_BuiltIn_Print_Area_11_1" localSheetId="4">#REF!</definedName>
    <definedName name="Excel_BuiltIn_Print_Area_11_1" localSheetId="5">#REF!</definedName>
    <definedName name="Excel_BuiltIn_Print_Area_11_1" localSheetId="6">#REF!</definedName>
    <definedName name="Excel_BuiltIn_Print_Area_11_1" localSheetId="7">#REF!</definedName>
    <definedName name="Excel_BuiltIn_Print_Area_11_1" localSheetId="8">#REF!</definedName>
    <definedName name="Excel_BuiltIn_Print_Area_11_1" localSheetId="9">"#REF!"</definedName>
    <definedName name="Excel_BuiltIn_Print_Area_11_1" localSheetId="10">#REF!</definedName>
    <definedName name="Excel_BuiltIn_Print_Area_11_1" localSheetId="11">#REF!</definedName>
    <definedName name="Excel_BuiltIn_Print_Area_11_1" localSheetId="12">#REF!</definedName>
    <definedName name="Excel_BuiltIn_Print_Area_11_1" localSheetId="13">#REF!</definedName>
    <definedName name="Excel_BuiltIn_Print_Area_11_1" localSheetId="15">#REF!</definedName>
    <definedName name="Excel_BuiltIn_Print_Area_11_1" localSheetId="16">#REF!</definedName>
    <definedName name="Excel_BuiltIn_Print_Area_11_1" localSheetId="17">#REF!</definedName>
    <definedName name="Excel_BuiltIn_Print_Area_11_1" localSheetId="18">#REF!</definedName>
    <definedName name="Excel_BuiltIn_Print_Area_11_1" localSheetId="19">#REF!</definedName>
    <definedName name="Excel_BuiltIn_Print_Area_11_1" localSheetId="20">#REF!</definedName>
    <definedName name="Excel_BuiltIn_Print_Area_11_1" localSheetId="21">#REF!</definedName>
    <definedName name="Excel_BuiltIn_Print_Area_11_1" localSheetId="22">#REF!</definedName>
    <definedName name="Excel_BuiltIn_Print_Area_11_1" localSheetId="23">#REF!</definedName>
    <definedName name="Excel_BuiltIn_Print_Area_11_1" localSheetId="24">#REF!</definedName>
    <definedName name="Excel_BuiltIn_Print_Area_11_1" localSheetId="26">#REF!</definedName>
    <definedName name="Excel_BuiltIn_Print_Area_11_1" localSheetId="27">#REF!</definedName>
    <definedName name="Excel_BuiltIn_Print_Area_11_1">#REF!</definedName>
    <definedName name="Excel_BuiltIn_Print_Area_12_1" localSheetId="4">#REF!</definedName>
    <definedName name="Excel_BuiltIn_Print_Area_12_1" localSheetId="5">#REF!</definedName>
    <definedName name="Excel_BuiltIn_Print_Area_12_1" localSheetId="6">#REF!</definedName>
    <definedName name="Excel_BuiltIn_Print_Area_12_1" localSheetId="7">#REF!</definedName>
    <definedName name="Excel_BuiltIn_Print_Area_12_1" localSheetId="8">#REF!</definedName>
    <definedName name="Excel_BuiltIn_Print_Area_12_1" localSheetId="9">"#REF!"</definedName>
    <definedName name="Excel_BuiltIn_Print_Area_12_1" localSheetId="10">#REF!</definedName>
    <definedName name="Excel_BuiltIn_Print_Area_12_1" localSheetId="11">#REF!</definedName>
    <definedName name="Excel_BuiltIn_Print_Area_12_1" localSheetId="12">#REF!</definedName>
    <definedName name="Excel_BuiltIn_Print_Area_12_1" localSheetId="13">#REF!</definedName>
    <definedName name="Excel_BuiltIn_Print_Area_12_1" localSheetId="15">#REF!</definedName>
    <definedName name="Excel_BuiltIn_Print_Area_12_1" localSheetId="16">#REF!</definedName>
    <definedName name="Excel_BuiltIn_Print_Area_12_1" localSheetId="17">#REF!</definedName>
    <definedName name="Excel_BuiltIn_Print_Area_12_1" localSheetId="18">#REF!</definedName>
    <definedName name="Excel_BuiltIn_Print_Area_12_1" localSheetId="19">#REF!</definedName>
    <definedName name="Excel_BuiltIn_Print_Area_12_1" localSheetId="20">#REF!</definedName>
    <definedName name="Excel_BuiltIn_Print_Area_12_1" localSheetId="21">#REF!</definedName>
    <definedName name="Excel_BuiltIn_Print_Area_12_1" localSheetId="22">#REF!</definedName>
    <definedName name="Excel_BuiltIn_Print_Area_12_1" localSheetId="23">#REF!</definedName>
    <definedName name="Excel_BuiltIn_Print_Area_12_1" localSheetId="24">#REF!</definedName>
    <definedName name="Excel_BuiltIn_Print_Area_12_1" localSheetId="26">#REF!</definedName>
    <definedName name="Excel_BuiltIn_Print_Area_12_1" localSheetId="27">#REF!</definedName>
    <definedName name="Excel_BuiltIn_Print_Area_12_1">#REF!</definedName>
    <definedName name="Excel_BuiltIn_Print_Area_12_1_1" localSheetId="4">#REF!</definedName>
    <definedName name="Excel_BuiltIn_Print_Area_12_1_1" localSheetId="5">#REF!</definedName>
    <definedName name="Excel_BuiltIn_Print_Area_12_1_1" localSheetId="6">#REF!</definedName>
    <definedName name="Excel_BuiltIn_Print_Area_12_1_1" localSheetId="7">#REF!</definedName>
    <definedName name="Excel_BuiltIn_Print_Area_12_1_1" localSheetId="8">#REF!</definedName>
    <definedName name="Excel_BuiltIn_Print_Area_12_1_1" localSheetId="9">"#REF!"</definedName>
    <definedName name="Excel_BuiltIn_Print_Area_12_1_1" localSheetId="10">#REF!</definedName>
    <definedName name="Excel_BuiltIn_Print_Area_12_1_1" localSheetId="11">#REF!</definedName>
    <definedName name="Excel_BuiltIn_Print_Area_12_1_1" localSheetId="12">#REF!</definedName>
    <definedName name="Excel_BuiltIn_Print_Area_12_1_1" localSheetId="13">#REF!</definedName>
    <definedName name="Excel_BuiltIn_Print_Area_12_1_1" localSheetId="15">#REF!</definedName>
    <definedName name="Excel_BuiltIn_Print_Area_12_1_1" localSheetId="16">#REF!</definedName>
    <definedName name="Excel_BuiltIn_Print_Area_12_1_1" localSheetId="17">#REF!</definedName>
    <definedName name="Excel_BuiltIn_Print_Area_12_1_1" localSheetId="18">#REF!</definedName>
    <definedName name="Excel_BuiltIn_Print_Area_12_1_1" localSheetId="19">#REF!</definedName>
    <definedName name="Excel_BuiltIn_Print_Area_12_1_1" localSheetId="20">#REF!</definedName>
    <definedName name="Excel_BuiltIn_Print_Area_12_1_1" localSheetId="21">#REF!</definedName>
    <definedName name="Excel_BuiltIn_Print_Area_12_1_1" localSheetId="22">#REF!</definedName>
    <definedName name="Excel_BuiltIn_Print_Area_12_1_1" localSheetId="23">#REF!</definedName>
    <definedName name="Excel_BuiltIn_Print_Area_12_1_1" localSheetId="24">#REF!</definedName>
    <definedName name="Excel_BuiltIn_Print_Area_12_1_1" localSheetId="26">#REF!</definedName>
    <definedName name="Excel_BuiltIn_Print_Area_12_1_1" localSheetId="27">#REF!</definedName>
    <definedName name="Excel_BuiltIn_Print_Area_12_1_1">#REF!</definedName>
    <definedName name="Excel_BuiltIn_Print_Area_14_1" localSheetId="4">#REF!</definedName>
    <definedName name="Excel_BuiltIn_Print_Area_14_1" localSheetId="5">#REF!</definedName>
    <definedName name="Excel_BuiltIn_Print_Area_14_1" localSheetId="6">#REF!</definedName>
    <definedName name="Excel_BuiltIn_Print_Area_14_1" localSheetId="7">#REF!</definedName>
    <definedName name="Excel_BuiltIn_Print_Area_14_1" localSheetId="8">#REF!</definedName>
    <definedName name="Excel_BuiltIn_Print_Area_14_1" localSheetId="9">"#REF!"</definedName>
    <definedName name="Excel_BuiltIn_Print_Area_14_1" localSheetId="10">#REF!</definedName>
    <definedName name="Excel_BuiltIn_Print_Area_14_1" localSheetId="11">#REF!</definedName>
    <definedName name="Excel_BuiltIn_Print_Area_14_1" localSheetId="12">#REF!</definedName>
    <definedName name="Excel_BuiltIn_Print_Area_14_1" localSheetId="13">#REF!</definedName>
    <definedName name="Excel_BuiltIn_Print_Area_14_1" localSheetId="15">#REF!</definedName>
    <definedName name="Excel_BuiltIn_Print_Area_14_1" localSheetId="16">#REF!</definedName>
    <definedName name="Excel_BuiltIn_Print_Area_14_1" localSheetId="17">#REF!</definedName>
    <definedName name="Excel_BuiltIn_Print_Area_14_1" localSheetId="18">#REF!</definedName>
    <definedName name="Excel_BuiltIn_Print_Area_14_1" localSheetId="19">#REF!</definedName>
    <definedName name="Excel_BuiltIn_Print_Area_14_1" localSheetId="20">#REF!</definedName>
    <definedName name="Excel_BuiltIn_Print_Area_14_1" localSheetId="21">#REF!</definedName>
    <definedName name="Excel_BuiltIn_Print_Area_14_1" localSheetId="22">#REF!</definedName>
    <definedName name="Excel_BuiltIn_Print_Area_14_1" localSheetId="23">#REF!</definedName>
    <definedName name="Excel_BuiltIn_Print_Area_14_1" localSheetId="24">#REF!</definedName>
    <definedName name="Excel_BuiltIn_Print_Area_14_1" localSheetId="26">#REF!</definedName>
    <definedName name="Excel_BuiltIn_Print_Area_14_1" localSheetId="27">#REF!</definedName>
    <definedName name="Excel_BuiltIn_Print_Area_14_1">#REF!</definedName>
    <definedName name="Excel_BuiltIn_Print_Area_15_1" localSheetId="4">#REF!</definedName>
    <definedName name="Excel_BuiltIn_Print_Area_15_1" localSheetId="5">#REF!</definedName>
    <definedName name="Excel_BuiltIn_Print_Area_15_1" localSheetId="6">#REF!</definedName>
    <definedName name="Excel_BuiltIn_Print_Area_15_1" localSheetId="7">#REF!</definedName>
    <definedName name="Excel_BuiltIn_Print_Area_15_1" localSheetId="8">#REF!</definedName>
    <definedName name="Excel_BuiltIn_Print_Area_15_1" localSheetId="9">"#REF!"</definedName>
    <definedName name="Excel_BuiltIn_Print_Area_15_1" localSheetId="10">#REF!</definedName>
    <definedName name="Excel_BuiltIn_Print_Area_15_1" localSheetId="11">#REF!</definedName>
    <definedName name="Excel_BuiltIn_Print_Area_15_1" localSheetId="12">#REF!</definedName>
    <definedName name="Excel_BuiltIn_Print_Area_15_1" localSheetId="13">#REF!</definedName>
    <definedName name="Excel_BuiltIn_Print_Area_15_1" localSheetId="15">#REF!</definedName>
    <definedName name="Excel_BuiltIn_Print_Area_15_1" localSheetId="16">#REF!</definedName>
    <definedName name="Excel_BuiltIn_Print_Area_15_1" localSheetId="17">#REF!</definedName>
    <definedName name="Excel_BuiltIn_Print_Area_15_1" localSheetId="18">#REF!</definedName>
    <definedName name="Excel_BuiltIn_Print_Area_15_1" localSheetId="19">#REF!</definedName>
    <definedName name="Excel_BuiltIn_Print_Area_15_1" localSheetId="20">#REF!</definedName>
    <definedName name="Excel_BuiltIn_Print_Area_15_1" localSheetId="21">#REF!</definedName>
    <definedName name="Excel_BuiltIn_Print_Area_15_1" localSheetId="22">#REF!</definedName>
    <definedName name="Excel_BuiltIn_Print_Area_15_1" localSheetId="23">#REF!</definedName>
    <definedName name="Excel_BuiltIn_Print_Area_15_1" localSheetId="24">#REF!</definedName>
    <definedName name="Excel_BuiltIn_Print_Area_15_1" localSheetId="26">#REF!</definedName>
    <definedName name="Excel_BuiltIn_Print_Area_15_1" localSheetId="27">#REF!</definedName>
    <definedName name="Excel_BuiltIn_Print_Area_15_1">#REF!</definedName>
    <definedName name="Excel_BuiltIn_Print_Area_24_1" localSheetId="4">#REF!</definedName>
    <definedName name="Excel_BuiltIn_Print_Area_24_1" localSheetId="5">#REF!</definedName>
    <definedName name="Excel_BuiltIn_Print_Area_24_1" localSheetId="6">#REF!</definedName>
    <definedName name="Excel_BuiltIn_Print_Area_24_1" localSheetId="7">#REF!</definedName>
    <definedName name="Excel_BuiltIn_Print_Area_24_1" localSheetId="8">#REF!</definedName>
    <definedName name="Excel_BuiltIn_Print_Area_24_1" localSheetId="9">"#REF!"</definedName>
    <definedName name="Excel_BuiltIn_Print_Area_24_1" localSheetId="10">#REF!</definedName>
    <definedName name="Excel_BuiltIn_Print_Area_24_1" localSheetId="11">#REF!</definedName>
    <definedName name="Excel_BuiltIn_Print_Area_24_1" localSheetId="12">#REF!</definedName>
    <definedName name="Excel_BuiltIn_Print_Area_24_1" localSheetId="13">#REF!</definedName>
    <definedName name="Excel_BuiltIn_Print_Area_24_1" localSheetId="15">#REF!</definedName>
    <definedName name="Excel_BuiltIn_Print_Area_24_1" localSheetId="16">#REF!</definedName>
    <definedName name="Excel_BuiltIn_Print_Area_24_1" localSheetId="17">#REF!</definedName>
    <definedName name="Excel_BuiltIn_Print_Area_24_1" localSheetId="18">#REF!</definedName>
    <definedName name="Excel_BuiltIn_Print_Area_24_1" localSheetId="19">#REF!</definedName>
    <definedName name="Excel_BuiltIn_Print_Area_24_1" localSheetId="20">#REF!</definedName>
    <definedName name="Excel_BuiltIn_Print_Area_24_1" localSheetId="21">#REF!</definedName>
    <definedName name="Excel_BuiltIn_Print_Area_24_1" localSheetId="22">#REF!</definedName>
    <definedName name="Excel_BuiltIn_Print_Area_24_1" localSheetId="23">#REF!</definedName>
    <definedName name="Excel_BuiltIn_Print_Area_24_1" localSheetId="24">#REF!</definedName>
    <definedName name="Excel_BuiltIn_Print_Area_24_1" localSheetId="26">#REF!</definedName>
    <definedName name="Excel_BuiltIn_Print_Area_24_1" localSheetId="27">#REF!</definedName>
    <definedName name="Excel_BuiltIn_Print_Area_24_1">#REF!</definedName>
    <definedName name="Excel_BuiltIn_Print_Area_4_1" localSheetId="4">#REF!</definedName>
    <definedName name="Excel_BuiltIn_Print_Area_4_1" localSheetId="5">#REF!</definedName>
    <definedName name="Excel_BuiltIn_Print_Area_4_1" localSheetId="6">#REF!</definedName>
    <definedName name="Excel_BuiltIn_Print_Area_4_1" localSheetId="7">#REF!</definedName>
    <definedName name="Excel_BuiltIn_Print_Area_4_1" localSheetId="8">#REF!</definedName>
    <definedName name="Excel_BuiltIn_Print_Area_4_1" localSheetId="9">"#REF!"</definedName>
    <definedName name="Excel_BuiltIn_Print_Area_4_1" localSheetId="10">#REF!</definedName>
    <definedName name="Excel_BuiltIn_Print_Area_4_1" localSheetId="11">#REF!</definedName>
    <definedName name="Excel_BuiltIn_Print_Area_4_1" localSheetId="12">#REF!</definedName>
    <definedName name="Excel_BuiltIn_Print_Area_4_1" localSheetId="13">#REF!</definedName>
    <definedName name="Excel_BuiltIn_Print_Area_4_1" localSheetId="15">#REF!</definedName>
    <definedName name="Excel_BuiltIn_Print_Area_4_1" localSheetId="16">#REF!</definedName>
    <definedName name="Excel_BuiltIn_Print_Area_4_1" localSheetId="17">#REF!</definedName>
    <definedName name="Excel_BuiltIn_Print_Area_4_1" localSheetId="18">#REF!</definedName>
    <definedName name="Excel_BuiltIn_Print_Area_4_1" localSheetId="19">#REF!</definedName>
    <definedName name="Excel_BuiltIn_Print_Area_4_1" localSheetId="20">#REF!</definedName>
    <definedName name="Excel_BuiltIn_Print_Area_4_1" localSheetId="21">#REF!</definedName>
    <definedName name="Excel_BuiltIn_Print_Area_4_1" localSheetId="22">#REF!</definedName>
    <definedName name="Excel_BuiltIn_Print_Area_4_1" localSheetId="23">#REF!</definedName>
    <definedName name="Excel_BuiltIn_Print_Area_4_1" localSheetId="24">#REF!</definedName>
    <definedName name="Excel_BuiltIn_Print_Area_4_1" localSheetId="26">#REF!</definedName>
    <definedName name="Excel_BuiltIn_Print_Area_4_1" localSheetId="27">#REF!</definedName>
    <definedName name="Excel_BuiltIn_Print_Area_4_1">#REF!</definedName>
    <definedName name="Excel_BuiltIn_Print_Area_5_1" localSheetId="4">#REF!</definedName>
    <definedName name="Excel_BuiltIn_Print_Area_5_1" localSheetId="5">#REF!</definedName>
    <definedName name="Excel_BuiltIn_Print_Area_5_1" localSheetId="6">#REF!</definedName>
    <definedName name="Excel_BuiltIn_Print_Area_5_1" localSheetId="7">#REF!</definedName>
    <definedName name="Excel_BuiltIn_Print_Area_5_1" localSheetId="8">#REF!</definedName>
    <definedName name="Excel_BuiltIn_Print_Area_5_1" localSheetId="9">"#REF!"</definedName>
    <definedName name="Excel_BuiltIn_Print_Area_5_1" localSheetId="10">#REF!</definedName>
    <definedName name="Excel_BuiltIn_Print_Area_5_1" localSheetId="11">#REF!</definedName>
    <definedName name="Excel_BuiltIn_Print_Area_5_1" localSheetId="12">#REF!</definedName>
    <definedName name="Excel_BuiltIn_Print_Area_5_1" localSheetId="13">#REF!</definedName>
    <definedName name="Excel_BuiltIn_Print_Area_5_1" localSheetId="15">#REF!</definedName>
    <definedName name="Excel_BuiltIn_Print_Area_5_1" localSheetId="16">#REF!</definedName>
    <definedName name="Excel_BuiltIn_Print_Area_5_1" localSheetId="17">#REF!</definedName>
    <definedName name="Excel_BuiltIn_Print_Area_5_1" localSheetId="18">#REF!</definedName>
    <definedName name="Excel_BuiltIn_Print_Area_5_1" localSheetId="19">#REF!</definedName>
    <definedName name="Excel_BuiltIn_Print_Area_5_1" localSheetId="20">#REF!</definedName>
    <definedName name="Excel_BuiltIn_Print_Area_5_1" localSheetId="21">#REF!</definedName>
    <definedName name="Excel_BuiltIn_Print_Area_5_1" localSheetId="22">#REF!</definedName>
    <definedName name="Excel_BuiltIn_Print_Area_5_1" localSheetId="23">#REF!</definedName>
    <definedName name="Excel_BuiltIn_Print_Area_5_1" localSheetId="24">#REF!</definedName>
    <definedName name="Excel_BuiltIn_Print_Area_5_1" localSheetId="26">#REF!</definedName>
    <definedName name="Excel_BuiltIn_Print_Area_5_1" localSheetId="27">#REF!</definedName>
    <definedName name="Excel_BuiltIn_Print_Area_5_1">#REF!</definedName>
    <definedName name="Excel_BuiltIn_Print_Area_7_1" localSheetId="4">#REF!</definedName>
    <definedName name="Excel_BuiltIn_Print_Area_7_1" localSheetId="5">#REF!</definedName>
    <definedName name="Excel_BuiltIn_Print_Area_7_1" localSheetId="6">#REF!</definedName>
    <definedName name="Excel_BuiltIn_Print_Area_7_1" localSheetId="7">#REF!</definedName>
    <definedName name="Excel_BuiltIn_Print_Area_7_1" localSheetId="8">#REF!</definedName>
    <definedName name="Excel_BuiltIn_Print_Area_7_1" localSheetId="9">"#REF!"</definedName>
    <definedName name="Excel_BuiltIn_Print_Area_7_1" localSheetId="10">#REF!</definedName>
    <definedName name="Excel_BuiltIn_Print_Area_7_1" localSheetId="11">#REF!</definedName>
    <definedName name="Excel_BuiltIn_Print_Area_7_1" localSheetId="12">#REF!</definedName>
    <definedName name="Excel_BuiltIn_Print_Area_7_1" localSheetId="13">#REF!</definedName>
    <definedName name="Excel_BuiltIn_Print_Area_7_1" localSheetId="15">#REF!</definedName>
    <definedName name="Excel_BuiltIn_Print_Area_7_1" localSheetId="16">#REF!</definedName>
    <definedName name="Excel_BuiltIn_Print_Area_7_1" localSheetId="17">#REF!</definedName>
    <definedName name="Excel_BuiltIn_Print_Area_7_1" localSheetId="18">#REF!</definedName>
    <definedName name="Excel_BuiltIn_Print_Area_7_1" localSheetId="19">#REF!</definedName>
    <definedName name="Excel_BuiltIn_Print_Area_7_1" localSheetId="20">#REF!</definedName>
    <definedName name="Excel_BuiltIn_Print_Area_7_1" localSheetId="21">#REF!</definedName>
    <definedName name="Excel_BuiltIn_Print_Area_7_1" localSheetId="22">#REF!</definedName>
    <definedName name="Excel_BuiltIn_Print_Area_7_1" localSheetId="23">#REF!</definedName>
    <definedName name="Excel_BuiltIn_Print_Area_7_1" localSheetId="24">#REF!</definedName>
    <definedName name="Excel_BuiltIn_Print_Area_7_1" localSheetId="26">#REF!</definedName>
    <definedName name="Excel_BuiltIn_Print_Area_7_1" localSheetId="27">#REF!</definedName>
    <definedName name="Excel_BuiltIn_Print_Area_7_1">#REF!</definedName>
    <definedName name="Excel_BuiltIn_Print_Area_8_1" localSheetId="4">#REF!</definedName>
    <definedName name="Excel_BuiltIn_Print_Area_8_1" localSheetId="5">#REF!</definedName>
    <definedName name="Excel_BuiltIn_Print_Area_8_1" localSheetId="6">#REF!</definedName>
    <definedName name="Excel_BuiltIn_Print_Area_8_1" localSheetId="7">#REF!</definedName>
    <definedName name="Excel_BuiltIn_Print_Area_8_1" localSheetId="8">#REF!</definedName>
    <definedName name="Excel_BuiltIn_Print_Area_8_1" localSheetId="9">"#REF!"</definedName>
    <definedName name="Excel_BuiltIn_Print_Area_8_1" localSheetId="10">#REF!</definedName>
    <definedName name="Excel_BuiltIn_Print_Area_8_1" localSheetId="11">#REF!</definedName>
    <definedName name="Excel_BuiltIn_Print_Area_8_1" localSheetId="12">#REF!</definedName>
    <definedName name="Excel_BuiltIn_Print_Area_8_1" localSheetId="13">#REF!</definedName>
    <definedName name="Excel_BuiltIn_Print_Area_8_1" localSheetId="15">#REF!</definedName>
    <definedName name="Excel_BuiltIn_Print_Area_8_1" localSheetId="16">#REF!</definedName>
    <definedName name="Excel_BuiltIn_Print_Area_8_1" localSheetId="17">#REF!</definedName>
    <definedName name="Excel_BuiltIn_Print_Area_8_1" localSheetId="18">#REF!</definedName>
    <definedName name="Excel_BuiltIn_Print_Area_8_1" localSheetId="19">#REF!</definedName>
    <definedName name="Excel_BuiltIn_Print_Area_8_1" localSheetId="20">#REF!</definedName>
    <definedName name="Excel_BuiltIn_Print_Area_8_1" localSheetId="21">#REF!</definedName>
    <definedName name="Excel_BuiltIn_Print_Area_8_1" localSheetId="22">#REF!</definedName>
    <definedName name="Excel_BuiltIn_Print_Area_8_1" localSheetId="23">#REF!</definedName>
    <definedName name="Excel_BuiltIn_Print_Area_8_1" localSheetId="24">#REF!</definedName>
    <definedName name="Excel_BuiltIn_Print_Area_8_1" localSheetId="26">#REF!</definedName>
    <definedName name="Excel_BuiltIn_Print_Area_8_1" localSheetId="27">#REF!</definedName>
    <definedName name="Excel_BuiltIn_Print_Area_8_1">#REF!</definedName>
    <definedName name="Excel_BuiltIn_Print_Area_9_1" localSheetId="4">#REF!</definedName>
    <definedName name="Excel_BuiltIn_Print_Area_9_1" localSheetId="5">#REF!</definedName>
    <definedName name="Excel_BuiltIn_Print_Area_9_1" localSheetId="6">#REF!</definedName>
    <definedName name="Excel_BuiltIn_Print_Area_9_1" localSheetId="7">#REF!</definedName>
    <definedName name="Excel_BuiltIn_Print_Area_9_1" localSheetId="8">#REF!</definedName>
    <definedName name="Excel_BuiltIn_Print_Area_9_1" localSheetId="9">"#REF!"</definedName>
    <definedName name="Excel_BuiltIn_Print_Area_9_1" localSheetId="10">#REF!</definedName>
    <definedName name="Excel_BuiltIn_Print_Area_9_1" localSheetId="11">#REF!</definedName>
    <definedName name="Excel_BuiltIn_Print_Area_9_1" localSheetId="12">#REF!</definedName>
    <definedName name="Excel_BuiltIn_Print_Area_9_1" localSheetId="13">#REF!</definedName>
    <definedName name="Excel_BuiltIn_Print_Area_9_1" localSheetId="15">#REF!</definedName>
    <definedName name="Excel_BuiltIn_Print_Area_9_1" localSheetId="16">#REF!</definedName>
    <definedName name="Excel_BuiltIn_Print_Area_9_1" localSheetId="17">#REF!</definedName>
    <definedName name="Excel_BuiltIn_Print_Area_9_1" localSheetId="18">#REF!</definedName>
    <definedName name="Excel_BuiltIn_Print_Area_9_1" localSheetId="19">#REF!</definedName>
    <definedName name="Excel_BuiltIn_Print_Area_9_1" localSheetId="20">#REF!</definedName>
    <definedName name="Excel_BuiltIn_Print_Area_9_1" localSheetId="21">#REF!</definedName>
    <definedName name="Excel_BuiltIn_Print_Area_9_1" localSheetId="22">#REF!</definedName>
    <definedName name="Excel_BuiltIn_Print_Area_9_1" localSheetId="23">#REF!</definedName>
    <definedName name="Excel_BuiltIn_Print_Area_9_1" localSheetId="24">#REF!</definedName>
    <definedName name="Excel_BuiltIn_Print_Area_9_1" localSheetId="26">#REF!</definedName>
    <definedName name="Excel_BuiltIn_Print_Area_9_1" localSheetId="27">#REF!</definedName>
    <definedName name="Excel_BuiltIn_Print_Area_9_1">#REF!</definedName>
    <definedName name="fdq">#REF!</definedName>
    <definedName name="fdqfdsq">#REF!</definedName>
    <definedName name="fdqs">#REF!</definedName>
    <definedName name="fdsq">#REF!</definedName>
    <definedName name="fdsqfd">#REF!</definedName>
    <definedName name="Fleet_segments_vessels">'[3]drop down'!$B$4:$B$16</definedName>
    <definedName name="Fleet_segments_vessels_lenght_classes">'[3]drop down'!$G$4:$G$11</definedName>
    <definedName name="fsfs">#REF!</definedName>
    <definedName name="grezyrea">#REF!</definedName>
    <definedName name="GSA">[4]codification!$A$51:$A$81</definedName>
    <definedName name="hallo">#REF!</definedName>
    <definedName name="hdiedko">#REF!</definedName>
    <definedName name="hh" localSheetId="16">#REF!</definedName>
    <definedName name="hh">#REF!</definedName>
    <definedName name="hyre">#REF!</definedName>
    <definedName name="jdieje">#REF!</definedName>
    <definedName name="jkth">#REF!</definedName>
    <definedName name="lala">#REF!</definedName>
    <definedName name="ldlld">#REF!</definedName>
    <definedName name="lkjuy">#REF!</definedName>
    <definedName name="lky">#REF!</definedName>
    <definedName name="lzlek">#REF!</definedName>
    <definedName name="mg" localSheetId="16">#REF!</definedName>
    <definedName name="mg">#REF!</definedName>
    <definedName name="mlkh">#REF!</definedName>
    <definedName name="print" localSheetId="4">#REF!</definedName>
    <definedName name="print" localSheetId="5">#REF!</definedName>
    <definedName name="print" localSheetId="6">#REF!</definedName>
    <definedName name="print" localSheetId="7">#REF!</definedName>
    <definedName name="print" localSheetId="8">#REF!</definedName>
    <definedName name="print" localSheetId="9">"#REF!"</definedName>
    <definedName name="print" localSheetId="10">#REF!</definedName>
    <definedName name="print" localSheetId="11">#REF!</definedName>
    <definedName name="print" localSheetId="12">#REF!</definedName>
    <definedName name="print" localSheetId="13">#REF!</definedName>
    <definedName name="print" localSheetId="15">#REF!</definedName>
    <definedName name="print" localSheetId="16">#REF!</definedName>
    <definedName name="print" localSheetId="17">#REF!</definedName>
    <definedName name="print" localSheetId="18">#REF!</definedName>
    <definedName name="print" localSheetId="19">#REF!</definedName>
    <definedName name="print" localSheetId="20">#REF!</definedName>
    <definedName name="print" localSheetId="21">#REF!</definedName>
    <definedName name="print" localSheetId="22">#REF!</definedName>
    <definedName name="print" localSheetId="23">#REF!</definedName>
    <definedName name="print" localSheetId="24">#REF!</definedName>
    <definedName name="print" localSheetId="26">#REF!</definedName>
    <definedName name="print" localSheetId="27">#REF!</definedName>
    <definedName name="print">#REF!</definedName>
    <definedName name="_xlnm.Print_Area" localSheetId="4">Belgium!$A$1:$S$13</definedName>
    <definedName name="_xlnm.Print_Area" localSheetId="8">Denmark!$A$1:$S$46</definedName>
    <definedName name="_xlnm.Print_Area" localSheetId="12">Germany!$A$1:$S$22</definedName>
    <definedName name="_xlnm.Print_Area" localSheetId="22">Portugal!$A$1:$S$51</definedName>
    <definedName name="_xlnm.Print_Area" localSheetId="26">Sweden!$A$1:$S$42</definedName>
    <definedName name="_xlnm.Print_Titles" localSheetId="16">Italy!$F:$G,Italy!$4:$4</definedName>
    <definedName name="Regions">[1]Custom_Lists!$B$33:$B$37</definedName>
    <definedName name="RFMO">[1]Custom_Lists!$A$66:$A$78</definedName>
    <definedName name="rrrrrrrr" localSheetId="16">#REF!</definedName>
    <definedName name="rrrrrrrr">#REF!</definedName>
    <definedName name="sfs">#REF!</definedName>
    <definedName name="species">[1]Custom_Lists!$B$2:$B$253</definedName>
    <definedName name="Survey">[5]Custom_Lists!$N$2:$N$44</definedName>
    <definedName name="Table_1c_2017" localSheetId="19">#REF!</definedName>
    <definedName name="Table_1c_2017">#REF!</definedName>
    <definedName name="test">#REF!</definedName>
    <definedName name="treza">#REF!</definedName>
    <definedName name="vfsqd">#REF!</definedName>
    <definedName name="vwvc">#REF!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46" l="1"/>
  <c r="F3" i="46"/>
  <c r="G3" i="46"/>
  <c r="H3" i="46"/>
  <c r="I3" i="46"/>
  <c r="D3" i="46"/>
  <c r="U14" i="2"/>
  <c r="V14" i="2"/>
  <c r="W14" i="2"/>
  <c r="X14" i="2"/>
  <c r="Y14" i="2"/>
  <c r="T14" i="2"/>
  <c r="E11" i="46"/>
  <c r="F11" i="46"/>
  <c r="G11" i="46"/>
  <c r="H11" i="46"/>
  <c r="I11" i="46"/>
  <c r="D11" i="46"/>
  <c r="U25" i="35"/>
  <c r="V25" i="35"/>
  <c r="W25" i="35"/>
  <c r="X25" i="35"/>
  <c r="Y25" i="35"/>
  <c r="T25" i="35"/>
  <c r="E17" i="46"/>
  <c r="F17" i="46"/>
  <c r="G17" i="46"/>
  <c r="H17" i="46"/>
  <c r="I17" i="46"/>
  <c r="D17" i="46"/>
  <c r="U70" i="43"/>
  <c r="V70" i="43"/>
  <c r="W70" i="43"/>
  <c r="X70" i="43"/>
  <c r="Y70" i="43"/>
  <c r="T70" i="43"/>
  <c r="E16" i="46"/>
  <c r="F16" i="46"/>
  <c r="G16" i="46"/>
  <c r="H16" i="46"/>
  <c r="I16" i="46"/>
  <c r="D16" i="46"/>
  <c r="U43" i="41"/>
  <c r="V43" i="41"/>
  <c r="W43" i="41"/>
  <c r="X43" i="41"/>
  <c r="Y43" i="41"/>
  <c r="T43" i="41"/>
  <c r="E12" i="46"/>
  <c r="F12" i="46"/>
  <c r="G12" i="46"/>
  <c r="H12" i="46"/>
  <c r="I12" i="46"/>
  <c r="D12" i="46"/>
  <c r="E5" i="46"/>
  <c r="F5" i="46"/>
  <c r="G5" i="46"/>
  <c r="H5" i="46"/>
  <c r="I5" i="46"/>
  <c r="D5" i="46"/>
  <c r="U18" i="38"/>
  <c r="V18" i="38"/>
  <c r="W18" i="38"/>
  <c r="X18" i="38"/>
  <c r="Y18" i="38"/>
  <c r="T18" i="38"/>
  <c r="U12" i="28"/>
  <c r="V12" i="28"/>
  <c r="W12" i="28"/>
  <c r="X12" i="28"/>
  <c r="Y12" i="28"/>
  <c r="T12" i="28"/>
  <c r="V16" i="31"/>
  <c r="U52" i="39"/>
  <c r="E14" i="46"/>
  <c r="V52" i="39"/>
  <c r="F14" i="46"/>
  <c r="W52" i="39"/>
  <c r="G14" i="46"/>
  <c r="X52" i="39"/>
  <c r="H14" i="46"/>
  <c r="Y52" i="39"/>
  <c r="I14" i="46"/>
  <c r="T52" i="39"/>
  <c r="D14" i="46"/>
  <c r="U36" i="29"/>
  <c r="E15" i="46"/>
  <c r="V36" i="29"/>
  <c r="F15" i="46"/>
  <c r="W36" i="29"/>
  <c r="G15" i="46"/>
  <c r="X36" i="29"/>
  <c r="H15" i="46"/>
  <c r="Y36" i="29"/>
  <c r="I15" i="46"/>
  <c r="T36" i="29"/>
  <c r="D15" i="46"/>
  <c r="U47" i="7"/>
  <c r="E4" i="46"/>
  <c r="V47" i="7"/>
  <c r="F4" i="46"/>
  <c r="W47" i="7"/>
  <c r="G4" i="46"/>
  <c r="X47" i="7"/>
  <c r="H4" i="46"/>
  <c r="Y47" i="7"/>
  <c r="I4" i="46"/>
  <c r="T47" i="7"/>
  <c r="D4" i="46"/>
  <c r="U16" i="31"/>
  <c r="E7" i="46"/>
  <c r="F7" i="46"/>
  <c r="W16" i="31"/>
  <c r="G7" i="46"/>
  <c r="X16" i="31"/>
  <c r="H7" i="46"/>
  <c r="Y16" i="31"/>
  <c r="I7" i="46"/>
  <c r="U20" i="33"/>
  <c r="E9" i="46"/>
  <c r="V20" i="33"/>
  <c r="F9" i="46"/>
  <c r="W20" i="33"/>
  <c r="G9" i="46"/>
  <c r="X20" i="33"/>
  <c r="Y20" i="33"/>
  <c r="H9" i="46"/>
  <c r="T20" i="33"/>
  <c r="D9" i="46"/>
  <c r="T16" i="31"/>
  <c r="D7" i="46"/>
  <c r="I9" i="46"/>
  <c r="Y10" i="30"/>
  <c r="Z10" i="30"/>
  <c r="AA10" i="30"/>
  <c r="AB10" i="30"/>
  <c r="AC10" i="30"/>
  <c r="AD10" i="30"/>
  <c r="D6" i="46"/>
  <c r="C20" i="46"/>
  <c r="C22" i="46"/>
  <c r="C21" i="46"/>
  <c r="C19" i="46"/>
  <c r="I6" i="46"/>
  <c r="H6" i="46"/>
  <c r="G6" i="46"/>
  <c r="F6" i="46"/>
  <c r="E6" i="46"/>
  <c r="Y9" i="20"/>
  <c r="I13" i="46"/>
  <c r="X9" i="20"/>
  <c r="H13" i="46"/>
  <c r="W9" i="20"/>
  <c r="G13" i="46"/>
  <c r="V9" i="20"/>
  <c r="F13" i="46"/>
  <c r="U9" i="20"/>
  <c r="E13" i="46"/>
  <c r="T9" i="20"/>
  <c r="D13" i="46"/>
  <c r="Y13" i="36"/>
  <c r="I10" i="46"/>
  <c r="X13" i="36"/>
  <c r="H10" i="46"/>
  <c r="W13" i="36"/>
  <c r="G10" i="46"/>
  <c r="V13" i="36"/>
  <c r="F10" i="46"/>
  <c r="U13" i="36"/>
  <c r="E10" i="46"/>
  <c r="T13" i="36"/>
  <c r="D10" i="46"/>
  <c r="Y23" i="11"/>
  <c r="I8" i="46"/>
  <c r="X23" i="11"/>
  <c r="H8" i="46"/>
  <c r="W23" i="11"/>
  <c r="G8" i="46"/>
  <c r="V23" i="11"/>
  <c r="F8" i="46"/>
  <c r="U23" i="11"/>
  <c r="E8" i="46"/>
  <c r="T23" i="11"/>
  <c r="D8" i="46"/>
</calcChain>
</file>

<file path=xl/comments1.xml><?xml version="1.0" encoding="utf-8"?>
<comments xmlns="http://schemas.openxmlformats.org/spreadsheetml/2006/main">
  <authors>
    <author>Lies Vansteenbrugge</author>
  </authors>
  <commentList>
    <comment ref="X5" authorId="0" shapeId="0">
      <text>
        <r>
          <rPr>
            <b/>
            <sz val="9"/>
            <color indexed="81"/>
            <rFont val="Tahoma"/>
            <family val="2"/>
          </rPr>
          <t>Lies Vansteenbrugge:</t>
        </r>
        <r>
          <rPr>
            <sz val="9"/>
            <color indexed="81"/>
            <rFont val="Tahoma"/>
            <family val="2"/>
          </rPr>
          <t xml:space="preserve">
Lies Vansteenbrugge:
Lies Vansteenbrugge:
is it ok for me to assume that when in  ICES benchmark reports, it is according to good practices?</t>
        </r>
      </text>
    </comment>
    <comment ref="X6" authorId="0" shapeId="0">
      <text>
        <r>
          <rPr>
            <b/>
            <sz val="9"/>
            <color indexed="81"/>
            <rFont val="Tahoma"/>
            <family val="2"/>
          </rPr>
          <t>Lies Vansteenbrugge:</t>
        </r>
        <r>
          <rPr>
            <sz val="9"/>
            <color indexed="81"/>
            <rFont val="Tahoma"/>
            <family val="2"/>
          </rPr>
          <t xml:space="preserve">
Lies Vansteenbrugge:
Lies Vansteenbrugge:
is it ok for me to assume that when in  ICES benchmark reports, it is according to good practices?</t>
        </r>
      </text>
    </comment>
    <comment ref="X7" authorId="0" shapeId="0">
      <text>
        <r>
          <rPr>
            <b/>
            <sz val="9"/>
            <color indexed="81"/>
            <rFont val="Tahoma"/>
            <family val="2"/>
          </rPr>
          <t>Lies Vansteenbrugge:</t>
        </r>
        <r>
          <rPr>
            <sz val="9"/>
            <color indexed="81"/>
            <rFont val="Tahoma"/>
            <family val="2"/>
          </rPr>
          <t xml:space="preserve">
Lies Vansteenbrugge:
Lies Vansteenbrugge:
is it ok for me to assume that when in  ICES benchmark reports, it is according to good practices?</t>
        </r>
      </text>
    </comment>
    <comment ref="X11" authorId="0" shapeId="0">
      <text>
        <r>
          <rPr>
            <b/>
            <sz val="9"/>
            <color indexed="81"/>
            <rFont val="Tahoma"/>
            <family val="2"/>
          </rPr>
          <t>Lies Vansteenbrugge:</t>
        </r>
        <r>
          <rPr>
            <sz val="9"/>
            <color indexed="81"/>
            <rFont val="Tahoma"/>
            <family val="2"/>
          </rPr>
          <t xml:space="preserve">
Lies Vansteenbrugge:
Lies Vansteenbrugge:
is it ok for me to assume that when in  ICES benchmark reports, it is according to good practices?</t>
        </r>
      </text>
    </comment>
    <comment ref="T18" authorId="0" shapeId="0">
      <text>
        <r>
          <rPr>
            <b/>
            <sz val="9"/>
            <color indexed="81"/>
            <rFont val="Tahoma"/>
            <family val="2"/>
          </rPr>
          <t>Lies Vansteenbrugge:</t>
        </r>
        <r>
          <rPr>
            <sz val="9"/>
            <color indexed="81"/>
            <rFont val="Tahoma"/>
            <family val="2"/>
          </rPr>
          <t xml:space="preserve">
when you google ESB fisheries annual report, you can publically consult the documentation
</t>
        </r>
      </text>
    </comment>
    <comment ref="Y19" authorId="0" shapeId="0">
      <text>
        <r>
          <rPr>
            <b/>
            <sz val="9"/>
            <color indexed="81"/>
            <rFont val="Tahoma"/>
            <family val="2"/>
          </rPr>
          <t>Lies Vansteenbrugge:</t>
        </r>
        <r>
          <rPr>
            <sz val="9"/>
            <color indexed="81"/>
            <rFont val="Tahoma"/>
            <family val="2"/>
          </rPr>
          <t xml:space="preserve">
I followed column Q</t>
        </r>
      </text>
    </comment>
  </commentList>
</comments>
</file>

<file path=xl/comments2.xml><?xml version="1.0" encoding="utf-8"?>
<comments xmlns="http://schemas.openxmlformats.org/spreadsheetml/2006/main">
  <authors>
    <author>Lies Vansteenbrugge</author>
  </authors>
  <commentList>
    <comment ref="T5" authorId="0" shapeId="0">
      <text>
        <r>
          <rPr>
            <b/>
            <sz val="9"/>
            <color indexed="81"/>
            <rFont val="Tahoma"/>
            <family val="2"/>
          </rPr>
          <t>Lies Vansteenbrugge:</t>
        </r>
        <r>
          <rPr>
            <sz val="9"/>
            <color indexed="81"/>
            <rFont val="Tahoma"/>
            <family val="2"/>
          </rPr>
          <t xml:space="preserve">
no idea on good practices because all-in Latvian</t>
        </r>
      </text>
    </comment>
    <comment ref="V5" authorId="0" shapeId="0">
      <text>
        <r>
          <rPr>
            <b/>
            <sz val="9"/>
            <color indexed="81"/>
            <rFont val="Tahoma"/>
            <family val="2"/>
          </rPr>
          <t>Lies Vansteenbrugge:</t>
        </r>
        <r>
          <rPr>
            <sz val="9"/>
            <color indexed="81"/>
            <rFont val="Tahoma"/>
            <family val="2"/>
          </rPr>
          <t xml:space="preserve">
no idea on good practices because all-in Latvian</t>
        </r>
      </text>
    </comment>
    <comment ref="X5" authorId="0" shapeId="0">
      <text>
        <r>
          <rPr>
            <b/>
            <sz val="9"/>
            <color indexed="81"/>
            <rFont val="Tahoma"/>
            <family val="2"/>
          </rPr>
          <t>Lies Vansteenbrugge:</t>
        </r>
        <r>
          <rPr>
            <sz val="9"/>
            <color indexed="81"/>
            <rFont val="Tahoma"/>
            <family val="2"/>
          </rPr>
          <t xml:space="preserve">
no idea on good practices because all-in Latvian</t>
        </r>
      </text>
    </comment>
    <comment ref="Y5" authorId="0" shapeId="0">
      <text>
        <r>
          <rPr>
            <b/>
            <sz val="9"/>
            <color indexed="81"/>
            <rFont val="Tahoma"/>
            <family val="2"/>
          </rPr>
          <t>Lies Vansteenbrugge:</t>
        </r>
        <r>
          <rPr>
            <sz val="9"/>
            <color indexed="81"/>
            <rFont val="Tahoma"/>
            <family val="2"/>
          </rPr>
          <t xml:space="preserve">
no idea on good practices because all-in Latvian</t>
        </r>
      </text>
    </comment>
  </commentList>
</comments>
</file>

<file path=xl/sharedStrings.xml><?xml version="1.0" encoding="utf-8"?>
<sst xmlns="http://schemas.openxmlformats.org/spreadsheetml/2006/main" count="9365" uniqueCount="1178">
  <si>
    <t>Table 5A: Quality assurance framework for biological data</t>
  </si>
  <si>
    <t>WP</t>
  </si>
  <si>
    <t>WP date of submission</t>
  </si>
  <si>
    <t>31/10/2016</t>
  </si>
  <si>
    <t>Sampling design</t>
  </si>
  <si>
    <t>Sampling implementation</t>
  </si>
  <si>
    <t>Data capture</t>
  </si>
  <si>
    <t>Data Storage</t>
  </si>
  <si>
    <t>Data processing</t>
  </si>
  <si>
    <t>MS</t>
  </si>
  <si>
    <t>MS participating in sampling</t>
  </si>
  <si>
    <t xml:space="preserve">Sampling year/ period </t>
  </si>
  <si>
    <t>Region</t>
  </si>
  <si>
    <t>RFMO/RFO/IO</t>
  </si>
  <si>
    <t>Name of sampling scheme</t>
  </si>
  <si>
    <t xml:space="preserve">Sampling frame </t>
  </si>
  <si>
    <t>Is the sampling design documented?</t>
  </si>
  <si>
    <t xml:space="preserve">Where can documentation on sampling design be found? </t>
  </si>
  <si>
    <t>Are non-responses and refusals recorded?</t>
  </si>
  <si>
    <t>Are quality checks to validate detailed data documented?</t>
  </si>
  <si>
    <t>Where can documentation on quality checks for data capture be found?</t>
  </si>
  <si>
    <t>In which national database are data stored?</t>
  </si>
  <si>
    <t>In which international database(s) are data stored?</t>
  </si>
  <si>
    <t>Are processes to evaluate data accuracy (bias and precision) documented?</t>
  </si>
  <si>
    <t xml:space="preserve">Where can documentation on processes to evaluate accuracy be found? </t>
  </si>
  <si>
    <t>Are the editing and imputation methods documented?</t>
  </si>
  <si>
    <t xml:space="preserve">Where can documentation on editing and imputation be found? </t>
  </si>
  <si>
    <t xml:space="preserve">Comments </t>
  </si>
  <si>
    <t>AUT</t>
  </si>
  <si>
    <t>Not applicable</t>
  </si>
  <si>
    <t>2017-19</t>
  </si>
  <si>
    <t>to be examed by pilot Study 1a: Data collection of whitefish stocks in three Austrian alpine lakes</t>
  </si>
  <si>
    <t>2017-2019</t>
  </si>
  <si>
    <t>BEL</t>
  </si>
  <si>
    <t>All regions *</t>
  </si>
  <si>
    <t>ICES</t>
  </si>
  <si>
    <t>at sea</t>
  </si>
  <si>
    <t>TBB_DEF_&gt; 221kW</t>
  </si>
  <si>
    <t>Y</t>
  </si>
  <si>
    <t>Handboek: Bemonstering van commerciële vaartuigen, 2016 (internal document)</t>
  </si>
  <si>
    <t>N</t>
  </si>
  <si>
    <t>NA</t>
  </si>
  <si>
    <t>SmartFish</t>
  </si>
  <si>
    <t>RDB-FishFrame</t>
  </si>
  <si>
    <t>Quality assurance checks are partly implemented, however documentation is not yet available.
Documentation will be available by 2019
* "All regions" for Belgium means IV, VIId,VIIe-h, VIIa, VIIIab.</t>
  </si>
  <si>
    <t>North Sea and Eastern Channel</t>
  </si>
  <si>
    <t>TBB_DEF_&lt;= 221kW</t>
  </si>
  <si>
    <t>National estimates of number of trips (online omnibus survey)</t>
  </si>
  <si>
    <t>The protocol for the survey on recreational catches is being developed at the time of writing and is expected to be published in the beginning of 2017</t>
  </si>
  <si>
    <t>NA**</t>
  </si>
  <si>
    <t>Documentation will be available by 2019
* "All regions" for Belgium means IV, VIId,VIIe-h, VIIa, VIIIab. 
** Data is compiled in the WGRFS report</t>
  </si>
  <si>
    <t>Onsite surveys of catch per unit of effort (aerial survey)</t>
  </si>
  <si>
    <t>Angler diaries</t>
  </si>
  <si>
    <t xml:space="preserve">Data on anadromous and catadromous species is collected by the Research Institute for Nature and Forest (INBO). Following the current decision (2016/1251) no duplication of data collection may occur. Therefore, no data on anadromous and catadromous species is collected under this workplan 2017-2019. </t>
  </si>
  <si>
    <t>BGR</t>
  </si>
  <si>
    <t>2017 - 2019</t>
  </si>
  <si>
    <t>Mediterranean Sea and Black Sea</t>
  </si>
  <si>
    <t>GFCM</t>
  </si>
  <si>
    <t>Other</t>
  </si>
  <si>
    <t>Bulgarian vessels with licence which operate in GSA29</t>
  </si>
  <si>
    <t>The sampling design documentation will be availabe in 2017.</t>
  </si>
  <si>
    <t>HRV</t>
  </si>
  <si>
    <t>Mediterranean Sea</t>
  </si>
  <si>
    <t>OTB_DEF_&gt;=40_0_0</t>
  </si>
  <si>
    <t>IOF database</t>
  </si>
  <si>
    <t>The complete sampling scheme, data evaluation quality check are based according to the previous knowledge. Comprehensive and updated documentation will be available at the end of 2017</t>
  </si>
  <si>
    <t>on shore</t>
  </si>
  <si>
    <t xml:space="preserve">DRB_MOL_0_0_0 </t>
  </si>
  <si>
    <t>Recreational fisheries</t>
  </si>
  <si>
    <t xml:space="preserve">Anadromous and catadromous species data collection in fresh water </t>
  </si>
  <si>
    <t>PS_SPF_&gt;=14_0_0 all</t>
  </si>
  <si>
    <t>PS_DEF_&gt;=14_0_0 (MISC) "OLIŽNICA"</t>
  </si>
  <si>
    <t>PS_LPF_&gt;=50_0_0 "PALAMIDARA"</t>
  </si>
  <si>
    <t xml:space="preserve">GNS_DEF_&gt;=16_0_0 </t>
  </si>
  <si>
    <t>GTR_DEF_&gt;=16_0_0</t>
  </si>
  <si>
    <t>2017-2020</t>
  </si>
  <si>
    <t xml:space="preserve">FPO_DEF_0_0_0 </t>
  </si>
  <si>
    <t>2017-2021</t>
  </si>
  <si>
    <t>LLS_DEF_0_0_0</t>
  </si>
  <si>
    <t>2017-2022</t>
  </si>
  <si>
    <t>SB-SV_DEF_0_0_0</t>
  </si>
  <si>
    <t>CYP</t>
  </si>
  <si>
    <t>2017 -2019</t>
  </si>
  <si>
    <t>Sampling at sea and on shore</t>
  </si>
  <si>
    <t xml:space="preserve">List of licensed trawlers in GSA25 </t>
  </si>
  <si>
    <t>MARE 2014_19 projects - WP4: https://datacollection.jrc.ec.europa.eu/documents/10213/995093/D02+MARE_2014_19_R.pdf , https://datacollection.jrc.ec.europa.eu/documents/10213/995093/fishPi_2016-08-04.pdf</t>
  </si>
  <si>
    <t>SDAP</t>
  </si>
  <si>
    <r>
      <rPr>
        <u/>
        <sz val="10"/>
        <rFont val="Arial"/>
        <family val="2"/>
        <charset val="161"/>
      </rPr>
      <t>bias:</t>
    </r>
    <r>
      <rPr>
        <sz val="10"/>
        <rFont val="Arial"/>
        <family val="2"/>
      </rPr>
      <t xml:space="preserve"> ICES WKACCU report (http://www.ices.dk/sites/pub/Publication%20Reports/Expert%20Group%20Report/acom/2008/WKACCU/wkaccu_2008.pdf)                         </t>
    </r>
    <r>
      <rPr>
        <u/>
        <sz val="10"/>
        <rFont val="Arial"/>
        <family val="2"/>
        <charset val="161"/>
      </rPr>
      <t xml:space="preserve">precision:  </t>
    </r>
    <r>
      <rPr>
        <sz val="10"/>
        <rFont val="Arial"/>
        <family val="2"/>
      </rPr>
      <t xml:space="preserve">https://datacollection.jrc.ec.europa.eu/documents/10213/995093/D02+MARE_2014_19_R.pdf (MARE2014_19Med&amp;BS_Deliverable 2.5)  </t>
    </r>
  </si>
  <si>
    <t>Documentation is expected to be made available in 2018</t>
  </si>
  <si>
    <t>Sampling on shore</t>
  </si>
  <si>
    <t>List of landing sites for demersal fishery with passive gears</t>
  </si>
  <si>
    <r>
      <rPr>
        <u/>
        <sz val="10"/>
        <rFont val="Arial"/>
        <family val="2"/>
        <charset val="161"/>
      </rPr>
      <t>bias:</t>
    </r>
    <r>
      <rPr>
        <sz val="10"/>
        <rFont val="Arial"/>
        <family val="2"/>
      </rPr>
      <t xml:space="preserve"> ICES WKACCU report (http://www.ices.dk/sites/pub/Publication%20Reports/Expert%20Group%20Report/acom/2008/WKACCU/wkaccu_2008.pdf)                        </t>
    </r>
    <r>
      <rPr>
        <u/>
        <sz val="10"/>
        <rFont val="Arial"/>
        <family val="2"/>
        <charset val="161"/>
      </rPr>
      <t xml:space="preserve">precision: </t>
    </r>
    <r>
      <rPr>
        <sz val="10"/>
        <rFont val="Arial"/>
        <family val="2"/>
      </rPr>
      <t xml:space="preserve"> https://datacollection.jrc.ec.europa.eu/documents/10213/995093/D02+MARE_2014_19_R.pdf (MARE2014_19Med&amp;BS_Deliverable 2.5)  </t>
    </r>
  </si>
  <si>
    <t>Documentation is expected to be made available in 2019</t>
  </si>
  <si>
    <t>ICCAT</t>
  </si>
  <si>
    <t>List of licensed vessels operating with LLD targeting SWO</t>
  </si>
  <si>
    <t xml:space="preserve">ICCAT statistical databases. (at http://www.iccat.org/en/accesingdb.htm ) </t>
  </si>
  <si>
    <t>Documentation is expected to be made available in 2020</t>
  </si>
  <si>
    <t>List of licensed vessels operating with LLD targeting ALB</t>
  </si>
  <si>
    <t>Documentation is expected to be made available in 2021</t>
  </si>
  <si>
    <t>DNK</t>
  </si>
  <si>
    <t>Baltic Sea</t>
  </si>
  <si>
    <t>at market - Fåborg</t>
  </si>
  <si>
    <t>1 port selected</t>
  </si>
  <si>
    <t>yes</t>
  </si>
  <si>
    <t>the documentation is only avalibe in Danish and it presently not public</t>
  </si>
  <si>
    <t>no</t>
  </si>
  <si>
    <t xml:space="preserve">coded in the database </t>
  </si>
  <si>
    <t>FishLine</t>
  </si>
  <si>
    <t>RDB</t>
  </si>
  <si>
    <t>not relevant</t>
  </si>
  <si>
    <t>at market - Gilleleje</t>
  </si>
  <si>
    <t>North Sea and Eastern Arctic &amp; Baltic Sea</t>
  </si>
  <si>
    <t>at market - Grenå</t>
  </si>
  <si>
    <t>at market - Hanstholm</t>
  </si>
  <si>
    <t>North Sea and Eastern Arctic</t>
  </si>
  <si>
    <t>at market - Hirtshals</t>
  </si>
  <si>
    <t>at market - Hvide Sande</t>
  </si>
  <si>
    <t>at market - Hundested</t>
  </si>
  <si>
    <t>at market - Nexø</t>
  </si>
  <si>
    <t>at market - Rønne</t>
  </si>
  <si>
    <t>at market - Skagen</t>
  </si>
  <si>
    <t>at market - Strandby</t>
  </si>
  <si>
    <t>at market - Tejn</t>
  </si>
  <si>
    <t>at market - Thorsminde</t>
  </si>
  <si>
    <t>at market - Thyborøn</t>
  </si>
  <si>
    <t>at market - Vedbæk</t>
  </si>
  <si>
    <t>North sea and Eastern Arctic &amp; Baltic Sea</t>
  </si>
  <si>
    <t>At sea - Observer</t>
  </si>
  <si>
    <t>List of vessels with homeport in the vicinity of Hirtshals and fishing mainly with trawler or seiner in Skaggerak</t>
  </si>
  <si>
    <t>List of vessels with homeport in the vicinity of Hirtshals and fishing mainly with trawler or seiner in the North sea</t>
  </si>
  <si>
    <t>List of vessels fishing mainly for Crangon crangon (TBB_CRU_16-31)</t>
  </si>
  <si>
    <t>List of vessels fishing with CCTV</t>
  </si>
  <si>
    <t>List of vessels with homeport in the vicinity of Charlottenlund and fishing mainly with trawler or seiner</t>
  </si>
  <si>
    <t>List of vessels with homeport on Bornholm and fishing mainly with trawler or seiner</t>
  </si>
  <si>
    <t>List of vessels fishing mainly for Pandalus borealis (OTB_CRU_32-69)</t>
  </si>
  <si>
    <t>At sea - Self-sampling, sole</t>
  </si>
  <si>
    <t>List of vessels - reference fleet</t>
  </si>
  <si>
    <t>All region</t>
  </si>
  <si>
    <t>At market - small pelagic</t>
  </si>
  <si>
    <t>All trips targeting herring - and landing unsorted cathes in Denmark</t>
  </si>
  <si>
    <t>All trips targeting blue whiting - and landing unsorted cathes in Denmark</t>
  </si>
  <si>
    <t>North sea and Eastern Arctic</t>
  </si>
  <si>
    <t>All trips targeting sand eel - and landing unsorted cathes in Denmark</t>
  </si>
  <si>
    <t>All trips targeting sprat - and landing unsorted cathes in Denmark</t>
  </si>
  <si>
    <t>All trips targeting mackerel - and landing unsorted cathes in Denmark</t>
  </si>
  <si>
    <t>All trips targeting norway pout - and landing unsorted cathes in Denmark</t>
  </si>
  <si>
    <t>All trips targeting boarfish - and landing unsorted cathes in Denmark</t>
  </si>
  <si>
    <t>At sea - self-sampling, small pelagic</t>
  </si>
  <si>
    <t>All trips targeting sand eel</t>
  </si>
  <si>
    <t>Although the design is documented the vessel selection is not random</t>
  </si>
  <si>
    <t>All trips targeting sprat in the North Sea</t>
  </si>
  <si>
    <t>Off-site internet based quesionnaire recall survey</t>
  </si>
  <si>
    <t>http://orbit.dtu.dk/files/107393688/Publishers_version.pdf</t>
  </si>
  <si>
    <t>Data only avalible in national database</t>
  </si>
  <si>
    <t>yes (parlty)</t>
  </si>
  <si>
    <t>Off-site internet based quesionnaire recall survey. On-site access-point pilot study</t>
  </si>
  <si>
    <t xml:space="preserve">Off-site internet based quesionnaire recall survey </t>
  </si>
  <si>
    <t>Off-site internet based quesionnaire recall survey. On-site access-point and on-board pilot study</t>
  </si>
  <si>
    <t>Atlantic</t>
  </si>
  <si>
    <t>Salmo salar</t>
  </si>
  <si>
    <t>electrofishing</t>
  </si>
  <si>
    <t>http://www.fiskepleje.dk/Nyheder/2014/12/Laks-varde-aa-2014?id=681d111b-e888-41ab-a574-2c822d2c7406</t>
  </si>
  <si>
    <t>None</t>
  </si>
  <si>
    <t>trap</t>
  </si>
  <si>
    <t>http://www.aqua.dtu.dk/Publikationer/Forskningsrapporter/Forskningsrapporter_1996_2007</t>
  </si>
  <si>
    <t>Anguilla anguilla</t>
  </si>
  <si>
    <t>Fyke/Pound nets</t>
  </si>
  <si>
    <t>EST</t>
  </si>
  <si>
    <t>Baltic sea (ICES areas III b-d)</t>
  </si>
  <si>
    <t>Pelagic at-sea</t>
  </si>
  <si>
    <t>Baltic Sea Pelagic trawlers</t>
  </si>
  <si>
    <t>EMI</t>
  </si>
  <si>
    <t>Demersal at-sea</t>
  </si>
  <si>
    <t>Baltic Sea Demersal trawlers</t>
  </si>
  <si>
    <t>Pelagic at-GOR</t>
  </si>
  <si>
    <t>Gulf of Riga Pelagic trawlers</t>
  </si>
  <si>
    <t>Coastal fishery</t>
  </si>
  <si>
    <t>Small boats &lt; 12 m</t>
  </si>
  <si>
    <t>recreational fishery</t>
  </si>
  <si>
    <t>Ministry of the Environment</t>
  </si>
  <si>
    <t>Eastern Arctic (ICES areas I and II)</t>
  </si>
  <si>
    <t>All trawlers</t>
  </si>
  <si>
    <t>Pelagic trawler in Eastern Arctic / North Atlantic</t>
  </si>
  <si>
    <t>NAFO (FAO area 21)</t>
  </si>
  <si>
    <t>NAFO</t>
  </si>
  <si>
    <t>TABLE 5 A: QUALITY ASSURANCE FRAMEWORK FOR BIOLOGICAL DATA</t>
  </si>
  <si>
    <t>2017</t>
  </si>
  <si>
    <t>Sampling year/ Reference period</t>
  </si>
  <si>
    <t>Sampling Frame (Stratum ID number)</t>
  </si>
  <si>
    <t>Where can documentation on sampling design be found?</t>
  </si>
  <si>
    <t>Where can documentation on processes to evaluate accuracy be found?</t>
  </si>
  <si>
    <t>Where can documentation on editing and imputation be found?</t>
  </si>
  <si>
    <t>Comments</t>
  </si>
  <si>
    <t>Belgium</t>
  </si>
  <si>
    <t>FIN</t>
  </si>
  <si>
    <t>sampling on shore</t>
  </si>
  <si>
    <t>Fyke nets targeting salmon (B1)</t>
  </si>
  <si>
    <t>https://datacollection.jrc.ec.europa.eu/documents/10213/688307/Finland_NP_Proposal_2011-2013_Amended-for-2013.docx</t>
  </si>
  <si>
    <t>N/A</t>
  </si>
  <si>
    <t>Lohi</t>
  </si>
  <si>
    <t>In Annex I of the Finnish Annual Report 2008 (file "Finland_Technical-Report_2008_Amended-Annex-I_18-June-09")</t>
  </si>
  <si>
    <t>Spain</t>
  </si>
  <si>
    <t>ESP</t>
  </si>
  <si>
    <t>Fyke nets targeting pike-perch, perch, Common whitefish and other freshwater species (B2)</t>
  </si>
  <si>
    <t>SUOMU</t>
  </si>
  <si>
    <t>Estonia</t>
  </si>
  <si>
    <t>Fyke/ Pound nets targeting herring (B3)</t>
  </si>
  <si>
    <t>RDB-FishFrame InterCatch</t>
  </si>
  <si>
    <t>Finland</t>
  </si>
  <si>
    <t>Gillnets targeting pike-perch, perch and Common whitefish (B4)</t>
  </si>
  <si>
    <t>France</t>
  </si>
  <si>
    <t>FRA</t>
  </si>
  <si>
    <t>Midwater trawlers targeting herring and sprat (B5)</t>
  </si>
  <si>
    <t>Germany</t>
  </si>
  <si>
    <t>DEU</t>
  </si>
  <si>
    <t>Portugal</t>
  </si>
  <si>
    <t>PRT</t>
  </si>
  <si>
    <t>ROU</t>
  </si>
  <si>
    <t>SVN</t>
  </si>
  <si>
    <t>Sweden</t>
  </si>
  <si>
    <t>SWE</t>
  </si>
  <si>
    <t>Pelagic trawlers</t>
  </si>
  <si>
    <t>North Atlantic</t>
  </si>
  <si>
    <t>Other regions</t>
  </si>
  <si>
    <t>CECAF</t>
  </si>
  <si>
    <t>SPRFMO</t>
  </si>
  <si>
    <t>IOTC</t>
  </si>
  <si>
    <t>IATTC</t>
  </si>
  <si>
    <t>NS&amp;EA</t>
  </si>
  <si>
    <t>sea-sampling</t>
  </si>
  <si>
    <t>all</t>
  </si>
  <si>
    <t>Documents available only for Ifremer agent</t>
  </si>
  <si>
    <t>Harmonie</t>
  </si>
  <si>
    <t>COST user manual</t>
  </si>
  <si>
    <t>review report</t>
  </si>
  <si>
    <t>Follow-up of sampling plan done throug a dedicated website (WAO) available with access rights</t>
  </si>
  <si>
    <t>shore sampling</t>
  </si>
  <si>
    <t>Fishpi functions and github</t>
  </si>
  <si>
    <t>One document per stock processed</t>
  </si>
  <si>
    <t>Stock variables</t>
  </si>
  <si>
    <t>BARGEO web application</t>
  </si>
  <si>
    <t>BARGEO</t>
  </si>
  <si>
    <t>Activity variables</t>
  </si>
  <si>
    <t>RDB fishframe</t>
  </si>
  <si>
    <t>Scientific survey</t>
  </si>
  <si>
    <t>COSER application</t>
  </si>
  <si>
    <t>DATRAS</t>
  </si>
  <si>
    <t>Landings at port</t>
  </si>
  <si>
    <t>https://www.ot.ird.fr/webqualite</t>
  </si>
  <si>
    <t>https://git.outils-is.ird.fr/Observatoire_thonier/akado2/wikis/home</t>
  </si>
  <si>
    <t>Discards on board</t>
  </si>
  <si>
    <t>https://www.ot.ird.fr/webqualite/?q=system/files/Manuel_Obsv_V1.3%20juil2015%20final_0.pdf</t>
  </si>
  <si>
    <t>https://www.ot.ird.fr/webqualite/?q=system/files/I25_v1_Manuel%20Observe%20Utilisateur.pdf</t>
  </si>
  <si>
    <t>Fresh waters</t>
  </si>
  <si>
    <t>sampling/purchase</t>
  </si>
  <si>
    <t>eel</t>
  </si>
  <si>
    <t>no base yet</t>
  </si>
  <si>
    <t>documentation will be made available on 2018</t>
  </si>
  <si>
    <t>Arctic 1</t>
  </si>
  <si>
    <t>Trawlers targeting cod, saithe in I, II</t>
  </si>
  <si>
    <t>http://www.dcf-germany.de</t>
  </si>
  <si>
    <t>National data base</t>
  </si>
  <si>
    <t>MS-Access and SQL</t>
  </si>
  <si>
    <t>Intercatch, RDB-FishFrame</t>
  </si>
  <si>
    <t>National data base, SQL data base</t>
  </si>
  <si>
    <t>Column O: Presently, we do not evaluate bias and precision of our data because we are not aware of routine tools available for such estimates on a national level.</t>
  </si>
  <si>
    <t>Arctic 2</t>
  </si>
  <si>
    <t>Trawlers targeting herring in II (ASH)</t>
  </si>
  <si>
    <t>demersal trawlers</t>
  </si>
  <si>
    <t>SQL database</t>
  </si>
  <si>
    <t>SQL data base</t>
  </si>
  <si>
    <t>demersal gillnetters and longliners</t>
  </si>
  <si>
    <t>self-sampling at sea</t>
  </si>
  <si>
    <t>herring landings</t>
  </si>
  <si>
    <t>sprat landings</t>
  </si>
  <si>
    <t>recreational survey</t>
  </si>
  <si>
    <t>anglers</t>
  </si>
  <si>
    <t>HA_angler - SQL data base</t>
  </si>
  <si>
    <t>WGRFS report 2014; Strehlow, H.V., Schultz, N., Zimmermann, C., Hammer, C. (2012) Cod catches taken by the German recreational fishery in the western Baltic Sea, 2005 - 2010: implications for stock assessment and management. ICES Journal of Marine Science: Journal du Conseil 69, 1769-1780.</t>
  </si>
  <si>
    <t>Column H: Only documented in form of MSc and scientific publications (e.g. Strehlow, H.V., Schultz, N., Zimmermann, C., Hammer, C. (2012) Cod catches taken by the German recreational fishery in the western Baltic Sea, 2005 - 2010: implications for stock assessment and management. ICES Journal of Marine Science: Journal du Conseil 69, 1769-1780.). Column O: Bias and precision were assessed following the quality ensurance tool kit developed by WGRFS</t>
  </si>
  <si>
    <t>North Sea 1</t>
  </si>
  <si>
    <t>Beam trawl targeting brown shrimp in the German coastal area</t>
  </si>
  <si>
    <t>North Sea  2</t>
  </si>
  <si>
    <t>Trawlers targeting mackerel, herring in IV, VIId</t>
  </si>
  <si>
    <t>North Sea 3</t>
  </si>
  <si>
    <t>Trawlers targeting gadoids in IV, IIIa</t>
  </si>
  <si>
    <t>North Sea 4</t>
  </si>
  <si>
    <t>Beam trawl targeting flat fish in IV</t>
  </si>
  <si>
    <t>North Sea 5</t>
  </si>
  <si>
    <t>OTB targeting plaice in IV</t>
  </si>
  <si>
    <t>North Atlantic 1</t>
  </si>
  <si>
    <t>OTB targeting Greenland halibut In NAFO SA1-2</t>
  </si>
  <si>
    <t>North Atlantic 2</t>
  </si>
  <si>
    <t xml:space="preserve">OTM targeting small pelagic species in VI, VIIbcjk, VIIe, VIIfgh, VIII, V-XIV, (IVa) </t>
  </si>
  <si>
    <t>North Atlantic 3</t>
  </si>
  <si>
    <t>OTB targeting Greenland halibut In XII, XIV, Va</t>
  </si>
  <si>
    <t>North Atlantic 4</t>
  </si>
  <si>
    <t>OTM targeting redfish in XII, XIV, Va</t>
  </si>
  <si>
    <t>GRC</t>
  </si>
  <si>
    <t xml:space="preserve">Sampling at sea </t>
  </si>
  <si>
    <t>List of licensed vessels in all Greek GSAs</t>
  </si>
  <si>
    <t>Greece NP Proposal 2011-13 https://datacollection.jrc.ec.europa.eu/nps</t>
  </si>
  <si>
    <t>Υ</t>
  </si>
  <si>
    <t>ICES WKSCMFD report  http://www.ices.dk/sites/pub/CM%20Doccuments/2004/ACFM/ACFM1204.pdf</t>
  </si>
  <si>
    <t>Ministry of Agriculture</t>
  </si>
  <si>
    <t>Ν</t>
  </si>
  <si>
    <t>ΝΑ</t>
  </si>
  <si>
    <t>Documentaiton is expected to be made available in 2018</t>
  </si>
  <si>
    <t xml:space="preserve">IRL </t>
  </si>
  <si>
    <t>IRL</t>
  </si>
  <si>
    <t xml:space="preserve">North Atlantic </t>
  </si>
  <si>
    <t>Demersal trawlers in  IRL NW 1, IRL E 1, IRL SE 1, IRL SE 2, IRL SE 3, IRL SE 5, IRL WSW 1, IRL WSW 2 IRL WSW 3 IRL WSW 4</t>
  </si>
  <si>
    <t xml:space="preserve">Discard Data base  </t>
  </si>
  <si>
    <t xml:space="preserve">ICES  Benchmark reports </t>
  </si>
  <si>
    <t>Yes</t>
  </si>
  <si>
    <t xml:space="preserve">Pelagic at-sea </t>
  </si>
  <si>
    <t>Pelagic  trawlers in IRL NW 2, IRL E 2, IRL SE 4, IRL WSW 6, IRL NE 1, IRL N1</t>
  </si>
  <si>
    <t xml:space="preserve"> Pelagic Discard Database  </t>
  </si>
  <si>
    <t>Crustacean  at-sea</t>
  </si>
  <si>
    <t>Nephrops Trawlers in IRL E 3 IRL SE 6 IRL WSW 7</t>
  </si>
  <si>
    <t>Nemesys data aquisition and STOCKMAN http://mifeasapp01/stockman2015/Default.aspx</t>
  </si>
  <si>
    <t xml:space="preserve">colm you mentioned some work that could be done in this area?? </t>
  </si>
  <si>
    <t>ICES Benchmark reports</t>
  </si>
  <si>
    <t>Crustaceans Pots in IRL NW 3, IRL E 6, IRL SE 8, IRL WSW 8</t>
  </si>
  <si>
    <t>Shellfish SQL database; in development</t>
  </si>
  <si>
    <t>Held locally on MI networks</t>
  </si>
  <si>
    <t>Molluscs at-sea</t>
  </si>
  <si>
    <t>Whelks in IRL E 4</t>
  </si>
  <si>
    <t>Scallops and other bivalves in IRL E 5 IRL SE 7</t>
  </si>
  <si>
    <t xml:space="preserve">Sampling on shore </t>
  </si>
  <si>
    <r>
      <t xml:space="preserve">Demersal, Pelagic, </t>
    </r>
    <r>
      <rPr>
        <sz val="10"/>
        <color indexed="10"/>
        <rFont val="Arial"/>
        <family val="2"/>
      </rPr>
      <t/>
    </r>
  </si>
  <si>
    <t>STOCKMAN data base  http://mifeasapp01/stockman2015/Default.aspx</t>
  </si>
  <si>
    <t xml:space="preserve">Recreational Survey </t>
  </si>
  <si>
    <t xml:space="preserve">Salmon- Angling Catch reports Burrishoole </t>
  </si>
  <si>
    <t xml:space="preserve">Excel DB </t>
  </si>
  <si>
    <t xml:space="preserve">SOP on  Institute network </t>
  </si>
  <si>
    <t>Biological sampling Salmon</t>
  </si>
  <si>
    <t xml:space="preserve">Salmon- Electrofishing ( Burrishoole)  </t>
  </si>
  <si>
    <t xml:space="preserve"> Excel DB-Juveniles 1991- to date with catchability</t>
  </si>
  <si>
    <t>Biological sampling/Recreational catches Salmon</t>
  </si>
  <si>
    <t>Salmon- National Coded Wire Tagging programme</t>
  </si>
  <si>
    <t>Access DB-MicroTag Data Management System</t>
  </si>
  <si>
    <t xml:space="preserve">ICES WG have a tagging archive </t>
  </si>
  <si>
    <t>Biological sampling Salmon/Eel</t>
  </si>
  <si>
    <t>Salmon/Eel- Counters &amp; traps</t>
  </si>
  <si>
    <t xml:space="preserve">Excel- Burishoole Traps Data,  Excel -Liffey counts </t>
  </si>
  <si>
    <t>Biological sampling Eel</t>
  </si>
  <si>
    <t>Eel-Electro fishing surveys</t>
  </si>
  <si>
    <t>Excel- DB</t>
  </si>
  <si>
    <t>Eel-Fyke net surveys</t>
  </si>
  <si>
    <t xml:space="preserve">Salmon- Counters &amp; Restocking (annual) </t>
  </si>
  <si>
    <t>SOP on  ESB network. Summaries of all sampling designs are also included in the National NSSC Salmon Annual Report &amp; ESB Fisheries Annual report</t>
  </si>
  <si>
    <t xml:space="preserve">Excel- Lee, Shannon and Erne  Trap &amp; Fish Counter Data. Excel -  Lee, Shannon and Erne e-fishing surevy and hatchery restocking data </t>
  </si>
  <si>
    <t xml:space="preserve">SOP on  ESB network </t>
  </si>
  <si>
    <t>European Eel</t>
  </si>
  <si>
    <t xml:space="preserve">European Eel (annual) </t>
  </si>
  <si>
    <t>SOP on ESB and NUI., Galway networks.  Summaries of all sampling designs are also included in the National NSSC Eel Annual Report &amp; ESB Fisheries Annual report located at https://www.esb.ie/acting-responsibly/fisheries-2/fisheries</t>
  </si>
  <si>
    <t xml:space="preserve">Excel- Lee, Shannon and Erne  Trap and Transport; Excel -  Lee Shannon and Erne E-fishing and elver restocking data </t>
  </si>
  <si>
    <t>Held locally on ESB networks</t>
  </si>
  <si>
    <t>Comments *</t>
  </si>
  <si>
    <t>ITA</t>
  </si>
  <si>
    <t>Sampling at sea, at landing and at market</t>
  </si>
  <si>
    <t>vessel list of trawlers</t>
  </si>
  <si>
    <t>Linee guida Raccolta dati biologici - 
http://dcf-italia.cnr.it/reserved/lineeguida/1</t>
  </si>
  <si>
    <t xml:space="preserve">
http://dcf-italia.cnr.it/reserved/lineeguida/1</t>
  </si>
  <si>
    <t>Database "Programma Nazionale Raccolta Dati Alieutici"</t>
  </si>
  <si>
    <t xml:space="preserve">
"Controllo qualità variabili biologiche" - 
http://dcf-italia.cnr.it/reserved/lineeguida/1</t>
  </si>
  <si>
    <t xml:space="preserve">
"Vol 1_ Codifiche_Parametri_Data_Collection_Reg_199" - 
http://dcf-italia.cnr.it/reserved/lineeguida/1</t>
  </si>
  <si>
    <t>GSA 9_OTB_DES_&gt;=40_0_0</t>
  </si>
  <si>
    <t>Sampling at landing and at market</t>
  </si>
  <si>
    <t>vessel list of purse seiners</t>
  </si>
  <si>
    <t xml:space="preserve">
"Controllo qualità variabili biologiche" - http://dcf-italia.cnr.it/reserved/lineeguida/1</t>
  </si>
  <si>
    <t>GSA 9_PS_SPF_&gt;=14_0_0</t>
  </si>
  <si>
    <t xml:space="preserve">list of small scale vessels </t>
  </si>
  <si>
    <t>GSA 9_GTR_DES_&gt;=16_0_0</t>
  </si>
  <si>
    <t>GSA 9_GNS_DEF_&gt;=16_0_0</t>
  </si>
  <si>
    <t>GSA 9_OTB_MDD_&gt;=40_0_0</t>
  </si>
  <si>
    <t>GSA 9_OTB_DWS_&gt;=40_0_0</t>
  </si>
  <si>
    <t>list of beach seines and boat vessels</t>
  </si>
  <si>
    <t>GSA 9_SB_SV_DES_0_0_0</t>
  </si>
  <si>
    <t>GSA 10_PS_SPF_&gt;=14_0_0</t>
  </si>
  <si>
    <t>GSA 10_OTB_DES_&gt;=40_0_0</t>
  </si>
  <si>
    <t>GSA 10_GTR_DES_&gt;=16_0_0</t>
  </si>
  <si>
    <t>GSA 10_OTB_MDD_&gt;=40_0_0</t>
  </si>
  <si>
    <t>vessel list of longliners</t>
  </si>
  <si>
    <t>GSA 10_LLS_DEF_0_0_0</t>
  </si>
  <si>
    <t>GSA 10_GNS_DEF_&gt;=16_0_0</t>
  </si>
  <si>
    <t>GSA 10_OTB_DWS_&gt;=40_0_0</t>
  </si>
  <si>
    <t>GSA 11_GTR_DES_&gt;=16_0_0</t>
  </si>
  <si>
    <t>GSA 11_OTB_DES_&gt;=40_0_0</t>
  </si>
  <si>
    <t>GSA 11_FPO_DES_0_0_0</t>
  </si>
  <si>
    <t>GSA 11_OTB_MDD_&gt;=40_0_0</t>
  </si>
  <si>
    <t>GSA 11_GNS_DEF_&gt;=16_0_0</t>
  </si>
  <si>
    <t>GSA 11_LLS_DEF_0_0_0</t>
  </si>
  <si>
    <t>GSA 16_OTB_DES_&gt;=40_0_0</t>
  </si>
  <si>
    <t>GSA 16_OTB_MDD_&gt;=40_0_0</t>
  </si>
  <si>
    <t>GSA 16_PS_SPF_&gt;=14_0_0</t>
  </si>
  <si>
    <t>GSA 16_OTB_DWS_&gt;=40_0_0</t>
  </si>
  <si>
    <t>GSA 16_GTR_DES_&gt;=16_0_0</t>
  </si>
  <si>
    <t>GSA 16_PTM_SPF_&gt;=20_0_0</t>
  </si>
  <si>
    <t>GSA 16_LLS_DEF_0_0_0</t>
  </si>
  <si>
    <t>GSA 17_PTM_SPF_&gt;=20_0_0</t>
  </si>
  <si>
    <t>GSA 17_OTB_DES_&gt;=40_0_0</t>
  </si>
  <si>
    <t>GSA 17_TBB_DES_0_0_0</t>
  </si>
  <si>
    <t>GSA 17_PS_SPF_&gt;=14_0_0</t>
  </si>
  <si>
    <t>GSA 17_GNS_DEF_&gt;=16_0_0</t>
  </si>
  <si>
    <t>GSA 17_FPO_DES_0_0_0</t>
  </si>
  <si>
    <t>GSA 17_GTR_DES_&gt;=16_0_0</t>
  </si>
  <si>
    <t>GSA 18_OTB_DES_&gt;=40_0_0</t>
  </si>
  <si>
    <t>GSA 18_PTM_SPF_&gt;=20_0_0</t>
  </si>
  <si>
    <t>GSA 18_PS_SPF_&gt;=14_0_0</t>
  </si>
  <si>
    <t>GSA 18_LLS_DEF_0_0_0</t>
  </si>
  <si>
    <t>GSA 18_GNS_DEF_&gt;=16_0_0</t>
  </si>
  <si>
    <t>GSA 18_OTB_MDD_&gt;=40_0_0</t>
  </si>
  <si>
    <t>GSA 18_GTR_DES_&gt;=16_0_0</t>
  </si>
  <si>
    <t>GSA 18_FYK_DES_0_0_0</t>
  </si>
  <si>
    <t>GSA 18_FPO_DES_0_0_0</t>
  </si>
  <si>
    <t>GSA 19_OTB_MDD_&gt;=40_0_0</t>
  </si>
  <si>
    <t>GSA 19_GNS_DEF_&gt;=16_0_0</t>
  </si>
  <si>
    <t>GSA 19_GTR_DES_&gt;=16_0_0</t>
  </si>
  <si>
    <t>GSA 19_LLS_DEF_0_0_0</t>
  </si>
  <si>
    <t>GSA 19_PS_SPF_&gt;=14_0_0</t>
  </si>
  <si>
    <t>GSA 19_OTB_DWS_&gt;=40_0_0</t>
  </si>
  <si>
    <t>GSA 19_OTB_DES_&gt;=40_0_0</t>
  </si>
  <si>
    <t>GSA 19_GND_SPF_0_0_0</t>
  </si>
  <si>
    <t>ESP-FRA-ITA-MTL-SLO-CYP-GRE-HRV</t>
  </si>
  <si>
    <t>ICCAT, GFCM</t>
  </si>
  <si>
    <t>List of vessels operating with longline for large pelagic</t>
  </si>
  <si>
    <t>all areas_LLD_LPF_0_0_0</t>
  </si>
  <si>
    <t>List of vessels operating with purse seine for large pelagic and utilising FAD</t>
  </si>
  <si>
    <t>all areas_PS_LPF_0_0_0</t>
  </si>
  <si>
    <t>List of vessels operating with hydraulic dredgers</t>
  </si>
  <si>
    <t>* Note: in the comments has been added, for easy comparison the "Stratum ID code" as in table 4A</t>
  </si>
  <si>
    <t>LVA</t>
  </si>
  <si>
    <t>BIODATA</t>
  </si>
  <si>
    <t>Demersal trawlers</t>
  </si>
  <si>
    <t>Pelagic trawlers in GOR</t>
  </si>
  <si>
    <t>Small boats</t>
  </si>
  <si>
    <t>The sampling method is self-sampling performed by fishermen with whom we sign contracts for collection of biological samples</t>
  </si>
  <si>
    <t>recreational survey (pilot study)</t>
  </si>
  <si>
    <t>Pilot study on importance of recreational fishery (angling)</t>
  </si>
  <si>
    <t>There is only one Latvian fishing vessel on which the on-board sampling is performed</t>
  </si>
  <si>
    <t>Other region</t>
  </si>
  <si>
    <t>FAO</t>
  </si>
  <si>
    <t>The sampling is performed by local observers based on multilateral agreement between five countries. The sampling design could be found in the Annual report of the Netherlands.</t>
  </si>
  <si>
    <t>ICES Sub areas V, VI, XII, XIV &amp; NAFO SA 2 + (Div. 1F + 3K)</t>
  </si>
  <si>
    <t>LTU</t>
  </si>
  <si>
    <t>Silver and yellow eel sampling</t>
  </si>
  <si>
    <t>On -shore</t>
  </si>
  <si>
    <t>Fishery Service</t>
  </si>
  <si>
    <t xml:space="preserve">Fishery Service,Ministry of Environment </t>
  </si>
  <si>
    <t>ICES WGEEL</t>
  </si>
  <si>
    <t>Baltic sea vessels of otter trawls list</t>
  </si>
  <si>
    <t>IFDIS</t>
  </si>
  <si>
    <t>Baltic sea gillnet vessels list</t>
  </si>
  <si>
    <t>Coastal zone at sea</t>
  </si>
  <si>
    <t>List of boats</t>
  </si>
  <si>
    <t>Demersal on-shore</t>
  </si>
  <si>
    <t>1 port active</t>
  </si>
  <si>
    <t>Pelagical on-shore</t>
  </si>
  <si>
    <t>Salmon parr electrofishing</t>
  </si>
  <si>
    <t>list of rivers</t>
  </si>
  <si>
    <t>Klaipeda university and Nature Research center</t>
  </si>
  <si>
    <t>Ministry of Environment</t>
  </si>
  <si>
    <t>ICES WGBAST</t>
  </si>
  <si>
    <t>Salmon smolt electrofishing</t>
  </si>
  <si>
    <t>Salmon adult sampling</t>
  </si>
  <si>
    <t xml:space="preserve">Klaipeda university and Naturew research center </t>
  </si>
  <si>
    <t>Sea trout parr electrofishing</t>
  </si>
  <si>
    <t>Klaipeda University and Nature Research center</t>
  </si>
  <si>
    <t>Sea trout smolt electrofishing</t>
  </si>
  <si>
    <t>Sea trout adult sampling</t>
  </si>
  <si>
    <t>Klaipėda University and Nature Research Center</t>
  </si>
  <si>
    <t>sampling at sea</t>
  </si>
  <si>
    <t>1 vessel active</t>
  </si>
  <si>
    <t>LV, PL, NL, DE</t>
  </si>
  <si>
    <t>list of vessels</t>
  </si>
  <si>
    <t>PL, NL, DE</t>
  </si>
  <si>
    <t>MLT</t>
  </si>
  <si>
    <t>At market</t>
  </si>
  <si>
    <t>Catches available at the only fish market</t>
  </si>
  <si>
    <t>Documentation is stored in an organised shared folder with restricted 'read and write' access, serving the same purpose as an internal website.</t>
  </si>
  <si>
    <t>Data is stored in excel and in an organised shared folder with restricted 'read and write' access, serving the same purpose as an internal website.</t>
  </si>
  <si>
    <t>Work necessary in this regard will be undertaken and completed by end 2018.</t>
  </si>
  <si>
    <t>At sea and at market</t>
  </si>
  <si>
    <t>List of contacts for vessels in Maltese fleet and catches available at the only fish market</t>
  </si>
  <si>
    <t>Other (On-board observation during harvest)</t>
  </si>
  <si>
    <t>All harvesting operation from Bluefin tuna farms</t>
  </si>
  <si>
    <t>NLD</t>
  </si>
  <si>
    <t>North Sea</t>
  </si>
  <si>
    <t>van der Hammen et al. (2015)</t>
  </si>
  <si>
    <t>RECVIS</t>
  </si>
  <si>
    <t>WGRFS report includes survey quality assessment</t>
  </si>
  <si>
    <t>recreational screening survey</t>
  </si>
  <si>
    <t>Rhine &amp; Meuse catchment</t>
  </si>
  <si>
    <t>Salmo salar*salmon fyke</t>
  </si>
  <si>
    <t>manual, paragraph 4.4 (in Dutch)</t>
  </si>
  <si>
    <t>SAS script, available via Data manager Wageningen Marine Research</t>
  </si>
  <si>
    <t>Frisbe</t>
  </si>
  <si>
    <t>de Graaf et al. (2015)</t>
  </si>
  <si>
    <t>EMU_NL</t>
  </si>
  <si>
    <t>Anguilla anguilla*logbook catch &amp; effort</t>
  </si>
  <si>
    <t>VISSTAT</t>
  </si>
  <si>
    <t>Census</t>
  </si>
  <si>
    <t>Anguilla anguilla*market sampling</t>
  </si>
  <si>
    <t>Anguilla anguilla*lift net</t>
  </si>
  <si>
    <t>manual, paragraph 5.1 (in Dutch)</t>
  </si>
  <si>
    <t>Dekker(2004, in Dutch)</t>
  </si>
  <si>
    <t>Rscript, available via Wageningen Marine Research</t>
  </si>
  <si>
    <t>Incidental evaluation of the programme</t>
  </si>
  <si>
    <t>Anguilla anguilla*electrofishing</t>
  </si>
  <si>
    <t>STOWA handboek hydrobiologie (in Dutch)</t>
  </si>
  <si>
    <t>Anguilla anguilla*fyke</t>
  </si>
  <si>
    <t>manual, paragraph 4.3 &amp; 4.5 (in Dutch)</t>
  </si>
  <si>
    <t>Programme not yet evaluated, scheduled for 2018</t>
  </si>
  <si>
    <t>North Sea, Eastern Arctic, North Westerns waters</t>
  </si>
  <si>
    <t>PEL1</t>
  </si>
  <si>
    <t>pelagic trawlers</t>
  </si>
  <si>
    <t>Handbook (in Dutch)</t>
  </si>
  <si>
    <t>in SAS script and/or logbook Data manager, available via Data manager Wageningen Marine Research</t>
  </si>
  <si>
    <t>PEL2</t>
  </si>
  <si>
    <t>North Sea, North Western Waters</t>
  </si>
  <si>
    <t>DEMACT</t>
  </si>
  <si>
    <t>demersal active gear</t>
  </si>
  <si>
    <t>DEMPAS</t>
  </si>
  <si>
    <t>demersal passive gear</t>
  </si>
  <si>
    <t>AUCTION_DEM</t>
  </si>
  <si>
    <t>auctions</t>
  </si>
  <si>
    <t>in SAS script, available via Data manager Wageningen Marine Research</t>
  </si>
  <si>
    <t>AUCTION_SHRIMP</t>
  </si>
  <si>
    <t>POL</t>
  </si>
  <si>
    <t>Baltic</t>
  </si>
  <si>
    <t>At sea and on shore</t>
  </si>
  <si>
    <t>all frames</t>
  </si>
  <si>
    <t>NPZDRpl</t>
  </si>
  <si>
    <t>RDB-FishFrame, Intercatch, JRC</t>
  </si>
  <si>
    <t>Docmentation will be available from 2017 onwards</t>
  </si>
  <si>
    <t>other regions</t>
  </si>
  <si>
    <t>Southern Western waters (ICES zones VIII, IX and X (waters around Azores),  CECAF areas 34.1.1, 34.1.2 and 34.2.0 (waters around Madeira and the Canary Islands))</t>
  </si>
  <si>
    <t>Pots and traps for octopuses: At-market</t>
  </si>
  <si>
    <t>list of main ports*day</t>
  </si>
  <si>
    <t>WKRDB 2015</t>
  </si>
  <si>
    <t>SicSys</t>
  </si>
  <si>
    <t>Documentation on "Quality checks for data capture", on "Processes to evaluate accuracy" and on "Data processing evaluation" will be available during 2019.</t>
  </si>
  <si>
    <t>Gill and trammel nets for demersal fish: At-sea</t>
  </si>
  <si>
    <t>List of active vessels for each fleet segment/métier</t>
  </si>
  <si>
    <t>https://www.ipma.pt/resources.www/docs/publicacoes.site/docweb/2012/Reln56final.pdf</t>
  </si>
  <si>
    <t>Gill and trammel nets for demersal fish: At-market</t>
  </si>
  <si>
    <t>Longline for demersal fish: At-market</t>
  </si>
  <si>
    <t xml:space="preserve"> Longline for black scabbardfish: At-sea</t>
  </si>
  <si>
    <t>List of active vessels</t>
  </si>
  <si>
    <t>https://www.ipma.pt/resources.www/docs/publicacoes.site/docweb/.../Reln56final.pdf</t>
  </si>
  <si>
    <t xml:space="preserve"> Longline for black scabbardfish: At-market</t>
  </si>
  <si>
    <t>List of vessels*day</t>
  </si>
  <si>
    <t>Trawlers for demersal fish: At-sea</t>
  </si>
  <si>
    <t>https://www.ipma.pt/resources.www/docs/publicacoes.site/docweb/2012/Reln55final.pdf</t>
  </si>
  <si>
    <t>Trawlers for demersal fish: At-market</t>
  </si>
  <si>
    <t>Trawlers for crustaceans: At-sea</t>
  </si>
  <si>
    <t>Trawlers for crustaceans: At-market</t>
  </si>
  <si>
    <t>list of vessels*day</t>
  </si>
  <si>
    <t>Purse seiners for sardine and other small pelagic fish: At-sea</t>
  </si>
  <si>
    <t>https://www.ipma.pt/resources.www/docs/publicacoes.site/docweb/2012/Reln57final.pdf</t>
  </si>
  <si>
    <t>Purse seiners for sardine and other small pelagic fish: At-market</t>
  </si>
  <si>
    <t>Beam trawl for shrimps: At-sea</t>
  </si>
  <si>
    <t>Beam trawl for shrimps: At-market</t>
  </si>
  <si>
    <t>Other regions where fisheries are operated by Union vessels and managed by RFMO’s to which the European Union is contracting party or observer (e.g. ICCAT, IOTC, CECAF…)</t>
  </si>
  <si>
    <t>Longline for swordfish: At-sea</t>
  </si>
  <si>
    <t>List of active vessels fishing in ICCAT area</t>
  </si>
  <si>
    <t>ICCAT Manual</t>
  </si>
  <si>
    <t>ICCAT Data Base</t>
  </si>
  <si>
    <t>LocalDB</t>
  </si>
  <si>
    <t>Data is submitted to quality check to meet ICCAT requirements and is validated by ICCAT</t>
  </si>
  <si>
    <t>Longline for swordfish: At-market</t>
  </si>
  <si>
    <t>List of active vessels fishing in ICCAT area landing in Peniche</t>
  </si>
  <si>
    <t>List of active vessels fishing in IOTC area</t>
  </si>
  <si>
    <t>Data is submitted to quality check to meet IOTC requirements and is validated by IOTC.</t>
  </si>
  <si>
    <t>Traps for large pelagic fish: At-market</t>
  </si>
  <si>
    <t>List of active vessels fishing in the ICES I, II areas</t>
  </si>
  <si>
    <t>Documentation on "Sampling Design", on "Quality checks for data capture", on "Processes to evaluate accuracy" and on "Data processing evaluation" will be available during 2019.</t>
  </si>
  <si>
    <t>Midwater otter trawlers for small pelagic fish: At-sea</t>
  </si>
  <si>
    <t>List of active vessels fishing in NAFO area</t>
  </si>
  <si>
    <t>Data is submitted to quality check to meet NAFO requirements and is validated by NAFO</t>
  </si>
  <si>
    <t>PRAI</t>
  </si>
  <si>
    <t>REJEIÇÕES</t>
  </si>
  <si>
    <t>Main ports with registered vessels (targeting large pelagic fish)</t>
  </si>
  <si>
    <t>Mediterranean and Black Sea</t>
  </si>
  <si>
    <t>pelagic at-sea</t>
  </si>
  <si>
    <r>
      <t xml:space="preserve">National Institute for Marine Research and Development </t>
    </r>
    <r>
      <rPr>
        <i/>
        <sz val="10"/>
        <rFont val="Arial"/>
        <family val="2"/>
      </rPr>
      <t>Grigore Antipa</t>
    </r>
    <r>
      <rPr>
        <sz val="10"/>
        <rFont val="Arial"/>
        <family val="2"/>
      </rPr>
      <t xml:space="preserve"> Romania (http://www.rmri.ro/Home/Publications.Other.html)</t>
    </r>
  </si>
  <si>
    <t>ROU-FDC</t>
  </si>
  <si>
    <r>
      <t xml:space="preserve">National Institute for Marine Research and Development </t>
    </r>
    <r>
      <rPr>
        <i/>
        <sz val="10"/>
        <rFont val="Arial"/>
        <family val="2"/>
      </rPr>
      <t>Grigore Antipa</t>
    </r>
    <r>
      <rPr>
        <sz val="10"/>
        <rFont val="Arial"/>
        <family val="2"/>
      </rPr>
      <t xml:space="preserve"> Romania</t>
    </r>
  </si>
  <si>
    <t>pelagic on shore</t>
  </si>
  <si>
    <t>demersal at-sea</t>
  </si>
  <si>
    <r>
      <rPr>
        <sz val="10"/>
        <rFont val="Arial"/>
        <family val="2"/>
      </rPr>
      <t>catch Beam trawl (</t>
    </r>
    <r>
      <rPr>
        <i/>
        <sz val="10"/>
        <rFont val="Arial"/>
        <family val="2"/>
      </rPr>
      <t>Rapana venosa)</t>
    </r>
  </si>
  <si>
    <t>demersal on-shore</t>
  </si>
  <si>
    <r>
      <rPr>
        <sz val="10"/>
        <rFont val="Arial"/>
        <family val="2"/>
      </rPr>
      <t>landing beam traul (</t>
    </r>
    <r>
      <rPr>
        <i/>
        <sz val="10"/>
        <rFont val="Arial"/>
        <family val="2"/>
      </rPr>
      <t>Rapana venosa)</t>
    </r>
  </si>
  <si>
    <t>landing pound net fishery (pelagic / demersal species)</t>
  </si>
  <si>
    <t>landing gillnet fishery (demersal species)</t>
  </si>
  <si>
    <t>catch gillnet fishery (demersal species)</t>
  </si>
  <si>
    <t>landing long lines and hand lines fishery (demersal/pelagic species)</t>
  </si>
  <si>
    <t>Small pelagic on-shore</t>
  </si>
  <si>
    <t>purse-seiners in Slovenian waters</t>
  </si>
  <si>
    <t>Fisheries Research Institute of Slovenia</t>
  </si>
  <si>
    <t>BIOS</t>
  </si>
  <si>
    <t>gillneters in Slovenian waters</t>
  </si>
  <si>
    <t>trammel netters in Slovenian waters</t>
  </si>
  <si>
    <t>bottom otter trawlwers in Slovenian waters</t>
  </si>
  <si>
    <t>Bottom otter trawlwers using "volantina" in Slovenian waters</t>
  </si>
  <si>
    <t>Small pelagic at-sea</t>
  </si>
  <si>
    <t>SIRENO</t>
  </si>
  <si>
    <t>The documentation about the sampling design, implementation and data processing will be available along the period 2017-2019</t>
  </si>
  <si>
    <t>ICES-NAFO</t>
  </si>
  <si>
    <t>at markets</t>
  </si>
  <si>
    <t>SIRENO, AZTI database</t>
  </si>
  <si>
    <t>Sampling desing detailed through the WKPICS series and WGCATCH. Modifications according to the recent recommendations in line with the so called statistical sound sampling principles not yet fully document. A full update  of the Samplind Desing (columns H-I) documentation expected to be ready along the Work Plan period. Quality checks (columns K-L) implemented in the national data base are being expanded according to the RCMs recent recommendations and FishPi proyect results using R procedures; documentation on all procedures expected to be available in one year. Processes to evaluate accuracy (columns O-P)  in place take into account the bias information through refusals rate and precision estimates through COST software (which are well documented). This full update would include information on the editing and imputation methods, nevertheless, as this has been less worked in international meetings we would need some kind of guideliness/template to clarify this request.</t>
  </si>
  <si>
    <t>Sampling desing detailed through the WGPICS series and WGCATCH. A full update  of the Samplind Desing (columns H-I) documentation expected to be ready along the Work Plan period. On the other hand, and following the suggestion on EWG16-08, we postpon the introduction of the Quality Assurance Framework for one year to allow a more in-depth review of the outputs</t>
  </si>
  <si>
    <t>Other [Market stock specific sampling]</t>
  </si>
  <si>
    <t>ES</t>
  </si>
  <si>
    <t>Documents are planned to be available for the next WP</t>
  </si>
  <si>
    <t>Large pelagic fish at market</t>
  </si>
  <si>
    <t>Licensed Bait boat landing in Bay of Biscay ports</t>
  </si>
  <si>
    <t>https://www.iccat.int/es/ICCATManual.asp?mId=4</t>
  </si>
  <si>
    <t>Manual ICCAT https://www.iccat.int/es/ICCATManual.asp?mId=5</t>
  </si>
  <si>
    <t>ICCAT data base</t>
  </si>
  <si>
    <t>IEO &amp; ICCAT</t>
  </si>
  <si>
    <t>Licensed Troll landing in Bay of Biscay and Norht eastern Atlantic ports</t>
  </si>
  <si>
    <t>ESP, FRA</t>
  </si>
  <si>
    <t>Purse seine vessel list with license to fish in the Indian Ocean</t>
  </si>
  <si>
    <t>SCRS/2009/43</t>
  </si>
  <si>
    <t>Annual comparison between declared logbooks and estimated catches with corrected species composition scientific data based on T3 treatment</t>
  </si>
  <si>
    <t>Manuel d’utilisation de T3. Internal use for IRD and IEO</t>
  </si>
  <si>
    <t>Avdth2005 v3.2 USER Manual.  Internal use for IRD and IEO</t>
  </si>
  <si>
    <t>Atlantic ports where surface longliners landing</t>
  </si>
  <si>
    <t>https://www.iccat.int/es/ICCATManual.asp?mId=4; www.iotc.org/data-and-statistics</t>
  </si>
  <si>
    <t>ICCAT Stat. Doc. Program Validation; IOTC data quality</t>
  </si>
  <si>
    <t>ICCAT Stat. Doc. Program Validation</t>
  </si>
  <si>
    <t>ICCAT, IATTC, IOTC</t>
  </si>
  <si>
    <t>Large pelagic fish at sea</t>
  </si>
  <si>
    <t>Surface longliners with licence</t>
  </si>
  <si>
    <t>ICCAT, IOTC and IATTC data bases</t>
  </si>
  <si>
    <t>Purse seiners in tropical Atlantic ocean targeting tunas (sampling at port in Abidjan and Dakar)</t>
  </si>
  <si>
    <t>Automatic analysis of data bases producing tables with detected mistakes and a report containing the percentages of mistakes to be corrected</t>
  </si>
  <si>
    <t>Baitboats landing in Dakar (Senegal)</t>
  </si>
  <si>
    <t>Baitboats fishing mainly in Canary Islands waters and landing in S/C de Tenerife, Tazacorte and Arrecife de Lanzarote</t>
  </si>
  <si>
    <t>https://www.iccat.int/es/ICCATManual.asp?mId=5</t>
  </si>
  <si>
    <t>Col. Vol. Sci. Pap. ICCAT, 58(1): 183-191 (2005)</t>
  </si>
  <si>
    <t>ICCAT-IOTC</t>
  </si>
  <si>
    <t>Purse seiners in tropical Atlantic and Indian oceans targeting tunas (observers on board)</t>
  </si>
  <si>
    <t>observe</t>
  </si>
  <si>
    <t>ICCAT, IOTC</t>
  </si>
  <si>
    <t>IATTC-WCPFC</t>
  </si>
  <si>
    <t>Purse seiners In tropical Pacific ocean targeting tunas (observers on board)</t>
  </si>
  <si>
    <t>http://www.iattc.org/Downloads.htm</t>
  </si>
  <si>
    <t>List of longline vessels in the Mediterranean Sea</t>
  </si>
  <si>
    <t>NA and N in the table will be developed along the work plan period (2017-2019).The documentation would be available at the end of 2019</t>
  </si>
  <si>
    <t>List od traps in the Mediterranean Sea</t>
  </si>
  <si>
    <t>Sampling of landings after caging</t>
  </si>
  <si>
    <t>List of landing ports in the Mediterranean Sea</t>
  </si>
  <si>
    <t>List of traps in BF58 area</t>
  </si>
  <si>
    <t>List of baitboat vessels in the BF54 area</t>
  </si>
  <si>
    <t>List of baitboat vessels in the BF58 area</t>
  </si>
  <si>
    <t>List of hand vessels in the BF58 area</t>
  </si>
  <si>
    <t>Are Nn-responses and refusals recorded?</t>
  </si>
  <si>
    <t>Skagerrak/Kattegat at-sea</t>
  </si>
  <si>
    <t>Partly</t>
  </si>
  <si>
    <t>Some documentation in former NPs and on internal server</t>
  </si>
  <si>
    <t xml:space="preserve">National quality checks in Fiskdata2; https://fd2.slu.se/Documents- User manual and System documentation    #1 </t>
  </si>
  <si>
    <t>FiskData2</t>
  </si>
  <si>
    <t>RDB-FishFrame, InterCatch</t>
  </si>
  <si>
    <t>The aim is to have the different aspects of the sampling scheme properly documented and accessable through a public website. We will during 2017-2018 work to document designs and processes to validate detailed data. During 2018-2019, when more guidance are available from expert groups, will we work to document estimation methods and other aspects of data processing.</t>
  </si>
  <si>
    <t>Skagerrak/Kattegat other (market stock specific)</t>
  </si>
  <si>
    <t>fishing trips * cod SD 20</t>
  </si>
  <si>
    <t>fishing trips * cod SD 21</t>
  </si>
  <si>
    <t>fishing trips* herring and sprat SD 20</t>
  </si>
  <si>
    <t>fishing trips* herring and sprat SD 21</t>
  </si>
  <si>
    <t>Baltic at-sea</t>
  </si>
  <si>
    <t>Baltic self-sampling (market stock specific)</t>
  </si>
  <si>
    <t>weeks</t>
  </si>
  <si>
    <t>Baltic at-sea or self-sampling</t>
  </si>
  <si>
    <t>gillnetters (vessels if sea sampling, weeks if self-sampling)</t>
  </si>
  <si>
    <t>longliners (vessels if sea sampling, weeks if self-sampling)</t>
  </si>
  <si>
    <t>Baltic other (market, stock specific)</t>
  </si>
  <si>
    <t>fishing trips* herring and sprat SD 24</t>
  </si>
  <si>
    <t>fishing trips* herring and sprat SD 25</t>
  </si>
  <si>
    <t>fishing trips* herring and sprat SD 26</t>
  </si>
  <si>
    <t>fishing trips* herring and sprat SD 27</t>
  </si>
  <si>
    <t>fishing trips* herring and sprat SD 28</t>
  </si>
  <si>
    <t>fishing trips* herring and sprat SD 29</t>
  </si>
  <si>
    <t>SWE,DNK, DEU, POL, LTU,LVA</t>
  </si>
  <si>
    <t>BITS Q1 
BITS Q4</t>
  </si>
  <si>
    <t>http://datras.ices.dk/Documents/Manuals/Manuals.aspx</t>
  </si>
  <si>
    <t>National quality checks in Fiskdata2; https://fd2.slu.se/Documents- User manual and System documentation    #1  
International quality checks DATRAS: http://www.ices.dk/marine-data/data-portals/Pages/DATRAS-Docs.aspx   #2</t>
  </si>
  <si>
    <t>http://www.ices.dk/community/groups/Pages/WGBIFS.aspx</t>
  </si>
  <si>
    <t>#1 Access through user name and password
#2 The quality assurance work on the international level are addressed to the planning group for the survey (design issues, no otoliths etc)</t>
  </si>
  <si>
    <t>SWE, DNK, DEU, POL ,LTU, LVA</t>
  </si>
  <si>
    <t>BIAS</t>
  </si>
  <si>
    <t>Biological data: FiskData2, Acoustic data: server, IMR, Lysekil</t>
  </si>
  <si>
    <t>IBAS</t>
  </si>
  <si>
    <t>SWE,DEU, POL,LTU, LVA,POL,  EST</t>
  </si>
  <si>
    <t>North Sea &amp; Eastern Arctic</t>
  </si>
  <si>
    <t>IBTS Q1
IBTS Q3</t>
  </si>
  <si>
    <t>http://www.ices.dk/community/groups/Pages/IBTSWG.aspx</t>
  </si>
  <si>
    <t>#1 Access through user name and password
#2 The quality assurance work on the international level are addressed to the planning group for the survey (design issues, gear, no otoliths etc)</t>
  </si>
  <si>
    <t>SWE,DNK</t>
  </si>
  <si>
    <t>NTV3&amp;4</t>
  </si>
  <si>
    <t>http://www.ices.dk/community/groups/Pages/WGNEPS.aspx</t>
  </si>
  <si>
    <t>R script "Lin's CCC" measure quality of burrow counter</t>
  </si>
  <si>
    <t>On back-up DVD at Institute of Marine Research</t>
  </si>
  <si>
    <t>No international database</t>
  </si>
  <si>
    <t>See comments</t>
  </si>
  <si>
    <t>A Benchmark Workshop on Nephrops Stocks (WKNEP 2016) will be held 24-28 October 2016 where data processing will be described.</t>
  </si>
  <si>
    <t>fishermen logbooks, coastal (diadromous)</t>
  </si>
  <si>
    <t xml:space="preserve">list of  licensed fishermen and sampling strata </t>
  </si>
  <si>
    <t>Local server</t>
  </si>
  <si>
    <t>see comments</t>
  </si>
  <si>
    <t>Swedish Agency for Marine and Water Management</t>
  </si>
  <si>
    <t>This is part of the Swedish official catch statistics and is collected and documented accordingly</t>
  </si>
  <si>
    <t>fishermen catch reports, rivers (diadromous)</t>
  </si>
  <si>
    <t xml:space="preserve">Recreational river catches survey </t>
  </si>
  <si>
    <t>salmon recreational fishermen</t>
  </si>
  <si>
    <t>No,  but see "Översyn av fångststatistiken inom fritidsfisket efter lax i Östersjön" (Björkvik m.fl. 2014)</t>
  </si>
  <si>
    <t>No, work i progress</t>
  </si>
  <si>
    <t>No, data deliverd to WGBAST</t>
  </si>
  <si>
    <t>Work to document data processing routines are in progress. The aim is to have the different aspects of the sampling scheme properly documented and accessible through a public website. We aim to document designs and processes for data validation in 2017-2018. In 2018-2019, when more guidance are available from expert groups, we aim to document estimation methods and other aspects of data processing. No single survey for all rivers exists. Most rivers report catches estimated from volontary reports. Torneälven have a special survey made by lst BD, documented in the report they deliver.</t>
  </si>
  <si>
    <t>river sampling, salmon parr counts</t>
  </si>
  <si>
    <t>designated rivers</t>
  </si>
  <si>
    <t>http://www.slu.se/elfiskeregistret</t>
  </si>
  <si>
    <t>\\storage-ob.slu.se\common$\Berit\Elfiskeregistret_arbetsgång_uttagslogg</t>
  </si>
  <si>
    <t>Swedish Electrofishing RegiSter (SERS) #1</t>
  </si>
  <si>
    <t>#1 A national database held by SLU (http://aquarapport.slu.se/default.aspx?ID=6)</t>
  </si>
  <si>
    <t>river sampling, counts of ascending individuals salmon</t>
  </si>
  <si>
    <t>nowhere, work in progress</t>
  </si>
  <si>
    <t>No</t>
  </si>
  <si>
    <t>The aim is to have the different aspects of the sampling scheme properly documented and accessible through a public website. We aim to document designs and processes for data validation in 2017-2018. In 2018-2019, when more guidance are available from expert groups, we aim to document estimation methods and other aspects of data processing.</t>
  </si>
  <si>
    <t>river sampling, salmon smolt counts</t>
  </si>
  <si>
    <t>local server</t>
  </si>
  <si>
    <t>Freshwater</t>
  </si>
  <si>
    <t>Logbooks &amp; journals</t>
  </si>
  <si>
    <t>Commercial eel fishers</t>
  </si>
  <si>
    <t>yellow eel recruitment</t>
  </si>
  <si>
    <t>electofishing &amp; traps</t>
  </si>
  <si>
    <t>Swedish Electrofishing RegiSter (SERS)</t>
  </si>
  <si>
    <t>A national database held by SLU</t>
  </si>
  <si>
    <t>Mark-recapure</t>
  </si>
  <si>
    <t>silver eel escapement</t>
  </si>
  <si>
    <t>Sötebasen (starting in 2017)</t>
  </si>
  <si>
    <t>A new database (Sötebasen) is under construction. The aim is to have the different aspects of the sampling scheme properly documented and accessible through a public website. We aim to document designs and processes for data validation in 2017-2018. In 2018-2019, when more guidance are available from expert groups, we aim to document estimation methods and other aspects of data processing.</t>
  </si>
  <si>
    <t>baltic/freshwater</t>
  </si>
  <si>
    <t>recruitment and production survey</t>
  </si>
  <si>
    <t xml:space="preserve">No </t>
  </si>
  <si>
    <t>Monitoring of introduced populations</t>
  </si>
  <si>
    <t>Fyke netting &amp; traps</t>
  </si>
  <si>
    <t>Freshwater &amp; marine</t>
  </si>
  <si>
    <t>data collection of stocked amounts and sites</t>
  </si>
  <si>
    <t>Commercial trawlers targeting herring in the Bothnian Sea</t>
  </si>
  <si>
    <t>Licensed fishermen targeting herring by gill nets in the Gulf of Bothnia</t>
  </si>
  <si>
    <t>Commercial vessels with permit to conduct vendace pair-trawling</t>
  </si>
  <si>
    <t>See Comments</t>
  </si>
  <si>
    <t>KUL</t>
  </si>
  <si>
    <t>Documentation on sampling design, sampling implementation and data capture is stored on a locked internal share-point. This documentation will be improved, at the same time as documentation on data processing will be produced. Latest 2019, everything will be made available on an open web page. Data storage: Upload to RDB-FishFrame is underway. Sampling implementation/Non-responses-refusals: None has turned up so far and therefore a routine for this has not yet been established (the sampling is performed by a sub-contractor). For future work, a routine will be developed.</t>
  </si>
  <si>
    <t xml:space="preserve">EIFAAC/ICES/GFCM </t>
  </si>
  <si>
    <t>Licensed pound net fishermen with permit to target silver eel</t>
  </si>
  <si>
    <t>Documentation on sampling design, sampling implementation and data capture is stored on a locked internal share-point. This documentation will be improved, at the same time as documentation on data processing will be produced. Latest 2019, everything will be made available on an open web page.</t>
  </si>
  <si>
    <t>catadromous survey</t>
  </si>
  <si>
    <t>Survey aiming to collect eel with fyke nets, same gear/fishing method formely used  in the commercial fisheries</t>
  </si>
  <si>
    <t>recreational fisheries- postal questionnaire</t>
  </si>
  <si>
    <t>Approximately 10,000 randomly selected permanent residents in Sweden, age 18-80 year.</t>
  </si>
  <si>
    <t>Statistical Technical Report</t>
  </si>
  <si>
    <t>Data warehouse at The Swedish Agency for Marine and Water Management</t>
  </si>
  <si>
    <t>Data processing*</t>
  </si>
  <si>
    <t>GBR</t>
  </si>
  <si>
    <t>SCT</t>
  </si>
  <si>
    <t>all regions</t>
  </si>
  <si>
    <t>UK-SCT on-shore demersal market sampling</t>
  </si>
  <si>
    <t>All</t>
  </si>
  <si>
    <t>MSS sharedrive</t>
  </si>
  <si>
    <t>MSS FMD</t>
  </si>
  <si>
    <t>UK-SCT on-shore Shellfish sampling</t>
  </si>
  <si>
    <t>New probability based design to be documented by 2018</t>
  </si>
  <si>
    <t>UK-SCT at-sea catch sampling</t>
  </si>
  <si>
    <t>SCT Pelagic on-shore</t>
  </si>
  <si>
    <t>North Sea IV and North Atlantic VI, VII</t>
  </si>
  <si>
    <t>RV IBTS surveys</t>
  </si>
  <si>
    <t>MANUAL FOR THE INTERNATIONAL BOTTOM TRAWL SURVEYS</t>
  </si>
  <si>
    <t>DATRAS Data Screening Portal</t>
  </si>
  <si>
    <t xml:space="preserve"> Fisheries Survey System (FSS)</t>
  </si>
  <si>
    <t>Internal Document + Wiki</t>
  </si>
  <si>
    <t>Internal Document (CEFAS SOP)</t>
  </si>
  <si>
    <r>
      <rPr>
        <sz val="12"/>
        <rFont val="Arial"/>
        <family val="2"/>
      </rPr>
      <t>much of the processing is done a</t>
    </r>
    <r>
      <rPr>
        <sz val="12"/>
        <color theme="10"/>
        <rFont val="Arial"/>
        <family val="2"/>
      </rPr>
      <t xml:space="preserve">t  https://datras.ices.dk/Data_products/ReportingFormat.aspx </t>
    </r>
  </si>
  <si>
    <t>RV HERRING ACOUSTIC SURVEYS</t>
  </si>
  <si>
    <r>
      <t xml:space="preserve">SISP 9 - Manual for International Pelagic Surveys  </t>
    </r>
    <r>
      <rPr>
        <u/>
        <sz val="10"/>
        <rFont val="Arial"/>
        <family val="2"/>
        <charset val="161"/>
      </rPr>
      <t>a</t>
    </r>
    <r>
      <rPr>
        <sz val="10"/>
        <rFont val="Arial"/>
        <family val="2"/>
      </rPr>
      <t>nd MSS Fisheries Survey System (FSS</t>
    </r>
    <r>
      <rPr>
        <u/>
        <sz val="10"/>
        <rFont val="Arial"/>
        <family val="2"/>
        <charset val="161"/>
      </rPr>
      <t>)</t>
    </r>
  </si>
  <si>
    <t>WKSCRUT - workshop on scrutinising of Acoustic Pelagic Data</t>
  </si>
  <si>
    <t>Acoustic echograms archived at MSS; trawl data in FSS</t>
  </si>
  <si>
    <t>Fishframe database and from 2017 historic acoustic data will be migrated to new ICES acoustic database</t>
  </si>
  <si>
    <r>
      <rPr>
        <i/>
        <sz val="8"/>
        <color indexed="8"/>
        <rFont val="Arial"/>
        <family val="2"/>
      </rPr>
      <t>Nephrops</t>
    </r>
    <r>
      <rPr>
        <sz val="8"/>
        <color indexed="8"/>
        <rFont val="Arial"/>
        <family val="2"/>
      </rPr>
      <t xml:space="preserve"> UWTV Surveys</t>
    </r>
  </si>
  <si>
    <t>ICES/WGNEPS</t>
  </si>
  <si>
    <t>ICES/WGNEPS and MSS IFG shared drive</t>
  </si>
  <si>
    <t>RV ANGLERFISH SURVEYS</t>
  </si>
  <si>
    <t>FSS</t>
  </si>
  <si>
    <t>https://datras.ices.dk</t>
  </si>
  <si>
    <t>North Sea IV</t>
  </si>
  <si>
    <t>RV SANDEEL SURVEY</t>
  </si>
  <si>
    <t>ICES 2010. Report of the Benchmark Workshop on Sandeel (WKSAN). ICES CM 2010/ACOM:57</t>
  </si>
  <si>
    <t>MSS sandeel dredge database</t>
  </si>
  <si>
    <t>ICES Herring Assessment Group Reports Sandeel SA4</t>
  </si>
  <si>
    <t>ICES Herring Assessment Group</t>
  </si>
  <si>
    <t>Data is supplied annually to ICES HAWG</t>
  </si>
  <si>
    <t>North Atlantic VI</t>
  </si>
  <si>
    <t>RV MACKEREL EGG ACOUSTIC SURVEYS</t>
  </si>
  <si>
    <t>SISP 6 - Manual for the mackerel and horse mackerel surveys (MEGS)</t>
  </si>
  <si>
    <t>Scripts for checking survey data are currently being developed by WGMEGS.</t>
  </si>
  <si>
    <t>Individual MSS cruisedata are stored on a shared drive at MSS</t>
  </si>
  <si>
    <t>ICES Egg and larval database</t>
  </si>
  <si>
    <t>UK-NIR Market</t>
  </si>
  <si>
    <t>ALL</t>
  </si>
  <si>
    <t>Internal documentation</t>
  </si>
  <si>
    <t>Internal documentation Database application guides / process scripts</t>
  </si>
  <si>
    <t>AFBI FishLogging database</t>
  </si>
  <si>
    <t>FishFrame &amp; InterCatch</t>
  </si>
  <si>
    <t>Internal Document / Process Script</t>
  </si>
  <si>
    <t>Internal Document / database logs</t>
  </si>
  <si>
    <t>UK-NIR Self-sampling</t>
  </si>
  <si>
    <t>AFBI FisherySelfSampling database</t>
  </si>
  <si>
    <t>InterCatch</t>
  </si>
  <si>
    <t>UK-NIR at-sea catch sampling</t>
  </si>
  <si>
    <t>AFBI DiscardObserver database</t>
  </si>
  <si>
    <t>UK-NIR Processor</t>
  </si>
  <si>
    <t>RV Survey</t>
  </si>
  <si>
    <t>Northern Irish MIK net survey</t>
  </si>
  <si>
    <t>Documentation to be completed by end 2017</t>
  </si>
  <si>
    <t>Irish Sea queen scallop survey</t>
  </si>
  <si>
    <t>AFBI TrawlSurvey Database</t>
  </si>
  <si>
    <t>VIa  queen scallop survey</t>
  </si>
  <si>
    <t>VIa &amp; VIIa Scallop survey</t>
  </si>
  <si>
    <t>North Atlantic (GB_NIreland)</t>
  </si>
  <si>
    <r>
      <rPr>
        <sz val="10"/>
        <rFont val="Arial"/>
        <family val="2"/>
      </rPr>
      <t xml:space="preserve">NIR </t>
    </r>
    <r>
      <rPr>
        <i/>
        <sz val="10"/>
        <rFont val="Arial"/>
        <family val="2"/>
      </rPr>
      <t>Salmo salar:</t>
    </r>
    <r>
      <rPr>
        <sz val="10"/>
        <rFont val="Arial"/>
        <family val="2"/>
      </rPr>
      <t xml:space="preserve"> Scientific survey</t>
    </r>
  </si>
  <si>
    <t>Electrofishing</t>
  </si>
  <si>
    <t>Control agency (DAERA) / National lab internal documentation (AFBI)</t>
  </si>
  <si>
    <t>SMS Database</t>
  </si>
  <si>
    <t>Fry/parr</t>
  </si>
  <si>
    <r>
      <t xml:space="preserve">NIR </t>
    </r>
    <r>
      <rPr>
        <i/>
        <sz val="10"/>
        <rFont val="Arial"/>
        <family val="2"/>
      </rPr>
      <t>Salmo salar:</t>
    </r>
    <r>
      <rPr>
        <sz val="10"/>
        <rFont val="Arial"/>
        <family val="2"/>
      </rPr>
      <t xml:space="preserve"> Scientific survey</t>
    </r>
  </si>
  <si>
    <t>Trapping &amp; Counter</t>
  </si>
  <si>
    <t>Local databases</t>
  </si>
  <si>
    <t>Smolts</t>
  </si>
  <si>
    <t>Counter</t>
  </si>
  <si>
    <t>Adults</t>
  </si>
  <si>
    <r>
      <t xml:space="preserve">NIR </t>
    </r>
    <r>
      <rPr>
        <i/>
        <sz val="10"/>
        <rFont val="Arial"/>
        <family val="2"/>
      </rPr>
      <t>Salmo salar:</t>
    </r>
    <r>
      <rPr>
        <sz val="10"/>
        <rFont val="Arial"/>
        <family val="2"/>
      </rPr>
      <t xml:space="preserve"> Statutory catch return</t>
    </r>
  </si>
  <si>
    <t>Fishery return</t>
  </si>
  <si>
    <t xml:space="preserve">Control agency (DAERA) </t>
  </si>
  <si>
    <t>Catch databases</t>
  </si>
  <si>
    <t>Scale reading</t>
  </si>
  <si>
    <t>National lab internal documentation (AFBI)</t>
  </si>
  <si>
    <t>UK-E+W Observer at sea</t>
  </si>
  <si>
    <t>Cefas share drive</t>
  </si>
  <si>
    <t>Cefas ObserverDB</t>
  </si>
  <si>
    <t>UK-E+W Demersal on shore</t>
  </si>
  <si>
    <t>Cefas GARi DB</t>
  </si>
  <si>
    <t>New scheme under development. All documentation to be completed by end 2018</t>
  </si>
  <si>
    <t>UK-E+W Crustacean on shore</t>
  </si>
  <si>
    <t>UK-E+W Nephrops on shore</t>
  </si>
  <si>
    <t>Cefas Shellfish DB</t>
  </si>
  <si>
    <t>UK-E+W Pelagic self sampling</t>
  </si>
  <si>
    <t>UK-E+W Pelagic on shore</t>
  </si>
  <si>
    <t>UK-E+W Scallop self sampling</t>
  </si>
  <si>
    <t>Marine recreational fishery surveys</t>
  </si>
  <si>
    <t>UK household list for population survey; list of recreational sea anglers for diary survey.</t>
  </si>
  <si>
    <t>Full documentation 2017</t>
  </si>
  <si>
    <t xml:space="preserve">Sea Angling 2017 project: Full documentation, web links and database information to be provided early 2017. </t>
  </si>
  <si>
    <t>North Atlantic (GB_Wales)</t>
  </si>
  <si>
    <r>
      <rPr>
        <i/>
        <sz val="10"/>
        <rFont val="Arial"/>
        <family val="2"/>
      </rPr>
      <t>Salmo salar:</t>
    </r>
    <r>
      <rPr>
        <sz val="10"/>
        <color theme="1"/>
        <rFont val="Arial"/>
        <family val="2"/>
      </rPr>
      <t xml:space="preserve"> Scientific survey</t>
    </r>
  </si>
  <si>
    <t>National lab internal documentation (NRW)</t>
  </si>
  <si>
    <t>NFPD/KiEco</t>
  </si>
  <si>
    <t>Fry/parr: NRW documents available on request. Subject to version control and regular updates.</t>
  </si>
  <si>
    <t>Trapping</t>
  </si>
  <si>
    <t>DSAP</t>
  </si>
  <si>
    <t>Smolts: NRW documents available on request. Subject to version control and regular updates.</t>
  </si>
  <si>
    <t>Adults: NRW documents available on request. Subject to version control and regular updates.</t>
  </si>
  <si>
    <r>
      <rPr>
        <i/>
        <sz val="10"/>
        <rFont val="Arial"/>
        <family val="2"/>
      </rPr>
      <t>Salmo salar:</t>
    </r>
    <r>
      <rPr>
        <sz val="10"/>
        <color theme="1"/>
        <rFont val="Arial"/>
        <family val="2"/>
      </rPr>
      <t xml:space="preserve"> Statutory catch return</t>
    </r>
  </si>
  <si>
    <t>all regions (GB_Sco)</t>
  </si>
  <si>
    <r>
      <rPr>
        <i/>
        <sz val="10"/>
        <color theme="1"/>
        <rFont val="Arial"/>
        <family val="2"/>
      </rPr>
      <t>Salmo salar</t>
    </r>
    <r>
      <rPr>
        <sz val="10"/>
        <color theme="1"/>
        <rFont val="Arial"/>
        <family val="2"/>
      </rPr>
      <t>: Statutory catch return</t>
    </r>
  </si>
  <si>
    <t>y</t>
  </si>
  <si>
    <t>MSS Topic Sheet #67</t>
  </si>
  <si>
    <t>MSS National Catch Stats</t>
  </si>
  <si>
    <t>WGNAS Sharepoint</t>
  </si>
  <si>
    <t>Data available on MSS "Scottish Salmon and Sea Trout Fishery Statistics" web pages</t>
  </si>
  <si>
    <t>all regions (GB_Eng)</t>
  </si>
  <si>
    <t>National lab internal documentation (EA)</t>
  </si>
  <si>
    <t>NFPD</t>
  </si>
  <si>
    <t>Fry/parr: EA documents available on request. Subject to version control and regular updates.</t>
  </si>
  <si>
    <t>Smolts: EA documents available on request. Subject to version control and regular updates.</t>
  </si>
  <si>
    <t>Adults: EA documents available on request. Subject to version control and regular updates.</t>
  </si>
  <si>
    <t>ADTS</t>
  </si>
  <si>
    <t>NS &amp; EA (GB_Sco)</t>
  </si>
  <si>
    <r>
      <rPr>
        <i/>
        <sz val="10"/>
        <rFont val="Arial"/>
        <family val="2"/>
      </rPr>
      <t>Anguilla anguilla</t>
    </r>
    <r>
      <rPr>
        <sz val="10"/>
        <color theme="1"/>
        <rFont val="Arial"/>
        <family val="2"/>
      </rPr>
      <t>: scientific survey</t>
    </r>
  </si>
  <si>
    <t>Marine Scotland Science</t>
  </si>
  <si>
    <t>fishobs</t>
  </si>
  <si>
    <t>Standing stock (yellow eel)</t>
  </si>
  <si>
    <t>WGEEL sharepoint</t>
  </si>
  <si>
    <t>Recruits (yellow eel)</t>
  </si>
  <si>
    <t>Silver eel</t>
  </si>
  <si>
    <t>North Atlantic (GB_Sco)</t>
  </si>
  <si>
    <t>North Atlantic (GB_Dee, GB-WWal)</t>
  </si>
  <si>
    <r>
      <rPr>
        <i/>
        <sz val="10"/>
        <rFont val="Arial"/>
        <family val="2"/>
      </rPr>
      <t>Anguilla anguilla:</t>
    </r>
    <r>
      <rPr>
        <sz val="10"/>
        <color theme="1"/>
        <rFont val="Arial"/>
        <family val="2"/>
      </rPr>
      <t xml:space="preserve"> Scientific survey</t>
    </r>
  </si>
  <si>
    <t>Standing stock (yellow eel): NRW documents available on request. Subject to version control and regular updates.</t>
  </si>
  <si>
    <r>
      <rPr>
        <i/>
        <sz val="10"/>
        <rFont val="Arial"/>
        <family val="2"/>
      </rPr>
      <t>Anguilla anguilla :</t>
    </r>
    <r>
      <rPr>
        <sz val="10"/>
        <color theme="1"/>
        <rFont val="Arial"/>
        <family val="2"/>
      </rPr>
      <t xml:space="preserve"> Statutory catch return</t>
    </r>
  </si>
  <si>
    <t>Recruits, Standing Stock, Silver eels: NRW documents available on request. Subject to version control and regular updates.</t>
  </si>
  <si>
    <t>North Atlantic (GB_Neag)</t>
  </si>
  <si>
    <t>commercial sampling</t>
  </si>
  <si>
    <t>Eel landings</t>
  </si>
  <si>
    <t>Y  SOP</t>
  </si>
  <si>
    <t>AFBI QMS lab system</t>
  </si>
  <si>
    <t>WGEEL Sharepoint</t>
  </si>
  <si>
    <t xml:space="preserve">Y </t>
  </si>
  <si>
    <t>Ageing QA WGEEL Ageing review WKAREA</t>
  </si>
  <si>
    <t>Standing stock (yellow) and Silver eels</t>
  </si>
  <si>
    <t>GBR (England)</t>
  </si>
  <si>
    <t>NS &amp; EA (GB_Nort, GB_Humb, GB_Ang, GB_Tham, GB_SouE)</t>
  </si>
  <si>
    <t>standing stock (yellow eel): EA documents available on request. Subject to version control and regular updates.</t>
  </si>
  <si>
    <t>Trapping &amp; Counters</t>
  </si>
  <si>
    <t>Silver eel: EA documents available on request. Subject to version control and regular updates.</t>
  </si>
  <si>
    <t>Modelling</t>
  </si>
  <si>
    <r>
      <rPr>
        <i/>
        <sz val="10"/>
        <rFont val="Arial"/>
        <family val="2"/>
      </rPr>
      <t>Anguilla anguilla:</t>
    </r>
    <r>
      <rPr>
        <sz val="10"/>
        <color theme="1"/>
        <rFont val="Arial"/>
        <family val="2"/>
      </rPr>
      <t xml:space="preserve"> Statutory catch return</t>
    </r>
  </si>
  <si>
    <t>Fishery Return</t>
  </si>
  <si>
    <t>Standing stock (yellow eel) and Silver eel: EA documents available on request. Subject to version control and regular updates.</t>
  </si>
  <si>
    <t>North Atlantic (GB_SouW, GB_Sev, GB_NorW)</t>
  </si>
  <si>
    <t>Recruits, Standing stock (yellow eel) and Silver eel: EA documents available on request. Subject to version control and regular updates.</t>
  </si>
  <si>
    <t>*Additional quality and methodological information will be made available on the UK DCF site:  https://www.gov.uk/guidance/data-collection-framework when available.</t>
  </si>
  <si>
    <t>update available in 2018 -&gt; reviewed, but only in pdf format</t>
  </si>
  <si>
    <t>not modified here because only in MED</t>
  </si>
  <si>
    <t>See textbox 4A.
Quality assurance framework for biological data is under elaboration and will be completed in 2019</t>
  </si>
  <si>
    <t>31/17/2017</t>
  </si>
  <si>
    <t>31/10/2017</t>
  </si>
  <si>
    <t>Quality checks to validate detailed data will be documented during 2018.</t>
  </si>
  <si>
    <t>2018-2019</t>
  </si>
  <si>
    <t>Sampling year/ period</t>
  </si>
  <si>
    <t>Sampling frame</t>
  </si>
  <si>
    <t>Internet webpage</t>
  </si>
  <si>
    <t>SACROIS application</t>
  </si>
  <si>
    <t>Economic variables</t>
  </si>
  <si>
    <t>research vessels surveys</t>
  </si>
  <si>
    <t>as defined in research survey manuals</t>
  </si>
  <si>
    <t>research survey manuals</t>
  </si>
  <si>
    <t>ATRIS - Solemon, 
Fishtrawl - MEDITS, 
NA - MEDIAS</t>
  </si>
  <si>
    <t xml:space="preserve">SOP on Marine Institute network.  Summaries of all sampling designs is uploaded to National DCF web site (accessed through http://www.dcmap-ireland.ie/documents/methodologies)  </t>
  </si>
  <si>
    <t>Held locally on MI networks: Skippers Report documentation/Voice Validation Documentation; will be uploaded to National DCF web site (accessed through http://www.dcmap-ireland.ie/documents/methodologies)</t>
  </si>
  <si>
    <t>Held Locally on MI networks, R scripts and audit trail in discard database; available upon request, summary of procedures will be uploaded to National DCF web site (accessed through http://www.dcmap-ireland.ie/documents/methodologies )</t>
  </si>
  <si>
    <t>Continual updates to sampling SOPs, Quality updates are being uploaded Q4 2017 and final documentation will be ready Q1 2018</t>
  </si>
  <si>
    <t>Held locally on MI networks: Skippers Reports/Voice Validation Documentation; will be uploaded to National DCF web site (accessed through http://www.dcmap-ireland.ie/documents/methodologies)</t>
  </si>
  <si>
    <t xml:space="preserve">Held Locally on MI networks , R scripts and audit trail in pelagic discard database; available upon request, summary of procedures will be uploaded to National DCF web site (accessed through http://http://www.dcmap-ireland.ie/documents/methodologies) </t>
  </si>
  <si>
    <t>Held locally on MI networks; will be uploaded to National DCF web site (accessed through http://www.dcmap-ireland.ie/documents/methodologies)</t>
  </si>
  <si>
    <t xml:space="preserve">Held Locally on MI networks , R scripts and audit trail in discard database; available upon request, summary of procedures is uploaded to National DCF web site (accessed through http://http://www.dcmap-ireland.ie/documents/methodologies) </t>
  </si>
  <si>
    <t xml:space="preserve">SOP on Marine Institute network.  Summaries of all sampling designs are uploaded to National DCF web site (accessed through http://www.dcmap-ireland.ie/documents/methodologies)   </t>
  </si>
  <si>
    <t xml:space="preserve">Not currently but will begin recording in 2018-protocols are currently being drawn up  </t>
  </si>
  <si>
    <t xml:space="preserve">Held locally on MI networks; are uploaded to National DCF web site (accessed through http://www.dcmap-ireland.ie/documents/methodologies)    </t>
  </si>
  <si>
    <t xml:space="preserve">Continual updates to sampling SOPs, Quality updates are being uploaded Q4 2017 and final documentation will be ready Q1 2018 </t>
  </si>
  <si>
    <t xml:space="preserve">SOP on Marine Institute network.  Summaries of all sampling designs are uploaded to National DCF web site (accessed through http://www.dcmap-ireland.ie/documents/methodologies)  </t>
  </si>
  <si>
    <t xml:space="preserve">Held locally on MI networks; are uploaded to National DCF web site (accessed through http://www.dcmap-ireland.ie/documents/methodologies)   </t>
  </si>
  <si>
    <t>SOP on Marine Institute network.  Summaries of all sampling designs is uploaded to National DCF web site (accessed through http://www.dcmap-ireland.ie/documents/methodologies)</t>
  </si>
  <si>
    <t>QC checks on ages, LW regressions, L/A checks-automated within the DB,  R scripts; will be uploaded to National DCF web site (accessed through http://www.dcmap-ireland.ie/documents/methodologies)</t>
  </si>
  <si>
    <t>Held Locally on MI networks , R scripts and audit trail in discard database; available upon request, summary of procedures will be uploaded to National DCF web site (accessed through http://www.dcmap-ireland.ie/documents/methodologies)</t>
  </si>
  <si>
    <t xml:space="preserve">SOP on Marine Institute network.  Summaries of all sampling designs will be uploaded to National DCF web site (accessed through http://www.dcmap-ireland.ie/documents/methodologies)   </t>
  </si>
  <si>
    <t xml:space="preserve">SOP on  Institute network ; will be uploaded to National DCF web site (accessed through http://www.dcmap-ireland.ie/documents/methodologies)  </t>
  </si>
  <si>
    <t xml:space="preserve">Held Locally on MI networks; summaries will be uploaded to National DCF web site (accessed through http://www.dcmap-ireland.ie/documents/methodologies)  </t>
  </si>
  <si>
    <t xml:space="preserve">Documents will be uploaded in the first half of 2018 </t>
  </si>
  <si>
    <t xml:space="preserve">SOP on Marine Institute network.  Summaries of all sampling designs will be uploaded to National DCF web site(accessed through http://www.dcmap-ireland.ie/documents/methodologies)   </t>
  </si>
  <si>
    <t xml:space="preserve">SOP on  Institute network ; will be uploaded to National DCF web site (accessed through http://www.dcmap-ireland.ie/documents/methodologies)   </t>
  </si>
  <si>
    <t xml:space="preserve">SOP on Marine Institute network.  Summaries of all sampling designs will be uploaded to National DCF web site (accessed through http://www.dcmap-ireland.ie/documents/methodologies)  </t>
  </si>
  <si>
    <t xml:space="preserve">Held Locally on MI networks; summaries will be uploaded to National DCF web site (accessed through http://www.dcmap-ireland.ie/documents/methodologies)    </t>
  </si>
  <si>
    <t xml:space="preserve">SOP on Marine Institute network.  Summaries of all sampling designs are uploaded to National DCF web site (accessed through http://www.dcmap-ireland.ie/documents/methodologies)    </t>
  </si>
  <si>
    <t xml:space="preserve">Held Locally on MI networks; summaries will be uploaded to National DCF web site(accessed through http://www.dcmap-ireland.ie/documents/methodologies)  </t>
  </si>
  <si>
    <t xml:space="preserve">SOP on Marine Institute network.  Summaries of all sampling designs will be uploaded to National DCF web site (accessed through http://www.dcmap-ireland.ie/documents/methodologies)    </t>
  </si>
  <si>
    <t xml:space="preserve">SOP on  Institute network ; will be uploaded to National DCF web site (accessed through http://www.dcmap-ireland.ie/documents/methodologies)    </t>
  </si>
  <si>
    <t xml:space="preserve">SOP on ESB network ; summaries will be uploaded to National DCF web site (accessed through http://www.dcmap-ireland.ie/documents/methodologies)  </t>
  </si>
  <si>
    <t xml:space="preserve">Held Locally on ESB networks; summaries will be uploaded to National DCF web site(accessed through http://www.dcmap-ireland.ie/documents/methodologies)  </t>
  </si>
  <si>
    <t xml:space="preserve">Held Locally on ESB networks; summaries will be uploaded to National DCF web site (accessed through http://www.dcmap-ireland.ie/documents/methodologies)  </t>
  </si>
  <si>
    <t>GSA 17_DRB_MOL_0_0_0</t>
  </si>
  <si>
    <t>Reserach survey: MEDIT</t>
  </si>
  <si>
    <t>population of demersal species</t>
  </si>
  <si>
    <t>NR</t>
  </si>
  <si>
    <t xml:space="preserve">
"manuale MEDIT" - http://dcf-italia.cnr.it/reserved/lineeguida/1</t>
  </si>
  <si>
    <t>Reserach survey: MEDIAS</t>
  </si>
  <si>
    <t xml:space="preserve">population of small pelagics </t>
  </si>
  <si>
    <t xml:space="preserve">
Manuale MEDIAS - http://dcf-italia.cnr.it/reserved/lineeguida/2</t>
  </si>
  <si>
    <t>Reserach survey: SOLEMON</t>
  </si>
  <si>
    <r>
      <t xml:space="preserve">population of </t>
    </r>
    <r>
      <rPr>
        <i/>
        <sz val="10"/>
        <color theme="1"/>
        <rFont val="Arial"/>
        <family val="2"/>
      </rPr>
      <t xml:space="preserve">Solea solea </t>
    </r>
  </si>
  <si>
    <t>SoleMon Survey – Instruction Manual - Version 2, May, 2011</t>
  </si>
  <si>
    <t>Reserach survey: DRES</t>
  </si>
  <si>
    <r>
      <t xml:space="preserve">population of </t>
    </r>
    <r>
      <rPr>
        <i/>
        <sz val="10"/>
        <color theme="1"/>
        <rFont val="Arial"/>
        <family val="2"/>
      </rPr>
      <t>C. gallina</t>
    </r>
    <r>
      <rPr>
        <sz val="10"/>
        <color theme="1"/>
        <rFont val="Arial"/>
        <family val="2"/>
      </rPr>
      <t xml:space="preserve"> and </t>
    </r>
    <r>
      <rPr>
        <i/>
        <sz val="10"/>
        <color theme="1"/>
        <rFont val="Arial"/>
        <family val="2"/>
      </rPr>
      <t>E. minor</t>
    </r>
  </si>
  <si>
    <t>Under preparation</t>
  </si>
  <si>
    <t>22/11/2017</t>
  </si>
  <si>
    <t>not available yet</t>
  </si>
  <si>
    <t>http://www.bior.lv/lv/valsts-delegetas-funkcijas/nacionalais-zivsaimniecibas-un-akvakulturas-datu-vaksanas-darba-plans</t>
  </si>
  <si>
    <t>2017-2019 v4</t>
  </si>
  <si>
    <t>manual, pararaph 5.2 (in Dutch)</t>
  </si>
  <si>
    <t>van de Wolfshaar et al. (2018)</t>
  </si>
  <si>
    <t>31/10/2016 (revision 16/11/2017)</t>
  </si>
  <si>
    <t xml:space="preserve">Cephalopods at Market </t>
  </si>
  <si>
    <t>Main ports with registered vessels targueting squid</t>
  </si>
  <si>
    <t>Includes the following Stratum ID Code: AZM14 - LHP_CEP. Documentation on Sampling  design is an internal working paper. Documentation on Quality checks for data capture, on Processes to evaluate accuracy and on Data processing evaluation will be available during 2018.</t>
  </si>
  <si>
    <t xml:space="preserve">Hand lines for deep-water species at Market </t>
  </si>
  <si>
    <t>Main ports with registered vessels targeting deep species</t>
  </si>
  <si>
    <t>Includes the following Stratum ID Code: AZM37 - LHP_DWS_&lt;10m ; AZM38 - LHP_DWS _&gt;10m. Documentation on Sampling  design is an internal working paper. Documentation on Quality checks for data capture, on Processes to evaluate accuracy and on Data processing evaluation will be available during 2018.</t>
  </si>
  <si>
    <t xml:space="preserve">Hand lines for finfish at Market </t>
  </si>
  <si>
    <t>Main ports with registered handliners targeting finfish</t>
  </si>
  <si>
    <t>Includes the following Stratum ID Code: AZM1 - LHP_FIF _&lt;10m; AZM2 - LHP_FIF _&gt;10m. Documentation on Sampling  design is an internal working paper. Documentation on Quality checks for data capture, on Processes to evaluate accuracy and on Data processing evaluation will be available during 2018.</t>
  </si>
  <si>
    <t xml:space="preserve">Longlines for deep-water species at Market </t>
  </si>
  <si>
    <t>Includes the following Stratum ID Code:  AZM43 - LLS_DWS _&lt;12m ; AZM44 - LLS_DWS _1218 ; AZM45 - LLS_DWS_&gt;18m. Documentation on Sampling  design is an internal working paper. Documentation on Quality checks for data capture, on Processes to evaluate accuracy and on Data processing evaluation will be available during 2018.</t>
  </si>
  <si>
    <t xml:space="preserve">Longlines for demersal species at Market </t>
  </si>
  <si>
    <t>Main ports with registered vessels targeting demersal species</t>
  </si>
  <si>
    <t>Includes the following Stratum ID Code: AZM6 - LLS_DEF _&lt;12m; AZM7 - LLS_DEF _1218; AZM8 - LLS_DEF _&gt;18m. Documentation on Sampling  design is an internal working paper. Documentation on Quality checks for data capture, on Processes to evaluate accuracy and on Data processing evaluation will be available during 2018.</t>
  </si>
  <si>
    <t xml:space="preserve">Pots and traps at Market </t>
  </si>
  <si>
    <t>Ports with registered vessels using pots and traps</t>
  </si>
  <si>
    <t>Includes the following Stratum ID Code: AZM27 - FPO. Documentation on Sampling  design is an internal working paper. Documentation on Quality checks for data capture, on Processes to evaluate accuracy and on Data processing evaluation will be available during 2018.</t>
  </si>
  <si>
    <t xml:space="preserve">Set gillnets at Market </t>
  </si>
  <si>
    <t>Ports with registered vessels, using set gillneters</t>
  </si>
  <si>
    <t>Includes the following Stratum ID Code: AZM22 - GNS_FIF. Documentation on Sampling  design is an internal working paper. Documentation on Quality checks for data capture, on Processes to evaluate accuracy and on Data processing evaluation will be available during 2018.</t>
  </si>
  <si>
    <t xml:space="preserve">Small pelagic at Market </t>
  </si>
  <si>
    <t>Main ports with registered vessels targeting small pelagic species</t>
  </si>
  <si>
    <t>Includes the following Stratum ID Code: AZM18 - PS_SPF. Documentation on Sampling  design is an internal working paper. Documentation on Quality checks for data capture, on Processes to evaluate accuracy and on Data processing evaluation will be available during 2018.</t>
  </si>
  <si>
    <t>Hand lines for deep-water species at Sea</t>
  </si>
  <si>
    <t>Vessels targeting deepwater species operating from the main Azorean ports</t>
  </si>
  <si>
    <t>Includes the following Stratum ID Code: AZS40 - LHP_DWS _&gt;10m. Documentation on Sampling  design is an internal working paper. Documentation on Quality checks for data capture, on Processes to evaluate accuracy and on Data processing evaluation will be available during 2018.</t>
  </si>
  <si>
    <t>Hand lines for finfish at Sea</t>
  </si>
  <si>
    <t>Vessels targeting finfish operating from the main Azorean ports</t>
  </si>
  <si>
    <t>Includes the following Stratum ID Code: AZS4 - LHP_FIF_&gt;10m. Documentation on Sampling  design is an internal working paper. Documentation on Quality checks for data capture, on Processes to evaluate accuracy and on Data processing evaluation will be available during 2018.</t>
  </si>
  <si>
    <t>Longlines for deep-water species at Sea</t>
  </si>
  <si>
    <t>Vessels deepwater species operating from the main Azorean ports</t>
  </si>
  <si>
    <t>Includes the following Stratum ID Code: AZS47 - LLS_DWS _&lt;12m ; AZS48 - LLS_DWS _1218 ; AZS49 - LLS_DWS _&gt;18m. Documentation on Sampling  design is an internal working paper. Documentation on Quality checks for data capture, on Processes to evaluate accuracy and on Data processing evaluation will be available during 2018.</t>
  </si>
  <si>
    <t>Longlines for demersal at Sea</t>
  </si>
  <si>
    <t>Vessels targeting demersal fish  operating from the main Azorean ports</t>
  </si>
  <si>
    <t>Includes the following Stratum ID Code: AZS10 - LLS_DEF _&lt;12m; AZS11 - LLS_DEF _1218; AZS12 - LLS_DEF _&gt;18m. Documentation on Sampling  design is an internal working paper. Documentation on Quality checks for data capture, on Processes to evaluate accuracy and on Data processing evaluation will be available during 2018.</t>
  </si>
  <si>
    <t>Cephalopods at Sea</t>
  </si>
  <si>
    <t>Vessels targueting squid operating from the main Azorean ports</t>
  </si>
  <si>
    <t>Includes the following Stratum ID Code: AZS16 - LHP_CEP. Documentation on Sampling design will be available in 2017. Documentation on Quality checks for data capture, on Processes to evaluate accuracy and on Data processing evaluation will be available during 2018.</t>
  </si>
  <si>
    <t>Drifting longline at Sea</t>
  </si>
  <si>
    <t>Vessels targueting large pelagic fish operating from the main Azorean ports</t>
  </si>
  <si>
    <t>Includes the following Stratum ID Code: AZS31 - LLD_LPF. Documentation on Sampling design will be available in 2017. Documentation on Quality checks for data capture, on Processes to evaluate accuracy and on Data processing evaluation will be available during 2018.</t>
  </si>
  <si>
    <t>Pots and traps at Sea</t>
  </si>
  <si>
    <t>Vessels using pots and traps</t>
  </si>
  <si>
    <t>Includes the following Stratum ID Code: AZS28 - FPO. Documentation on Sampling design will be available in 2017. Documentation on Quality checks for data capture, on Processes to evaluate accuracy and on Data processing evaluation will be available during 2018.</t>
  </si>
  <si>
    <t>Set gillnets at Sea</t>
  </si>
  <si>
    <t>Vessels using set gillnets</t>
  </si>
  <si>
    <t>Includes the following Stratum ID Code: AZS23 - GNS_FIF. Documentation on Sampling design will be available in 2017. Documentation on Quality checks for data capture, on Processes to evaluate accuracy and on Data processing evaluation will be available during 2018.</t>
  </si>
  <si>
    <t>Small pelagic at Sea</t>
  </si>
  <si>
    <t>Vessels targueting small pelagic fish operating from the main Azorean ports</t>
  </si>
  <si>
    <t>Includes the following Stratum ID Code: AZS20 - PS_SPF. Documentation on Sampling design will be available in 2017. Documentation on Quality checks for data capture, on Processes to evaluate accuracy and on Data processing evaluation will be available during 2018.</t>
  </si>
  <si>
    <t xml:space="preserve">Drifting longline at Market </t>
  </si>
  <si>
    <t>Main ports with registered vessels (targeting swordfish)</t>
  </si>
  <si>
    <t>Includes the following Stratum ID Code: AZM29 - LLD_LPF. Documentation on Sampling  design is an internal working paper. Documentation on Quality checks for data capture, on Processes to evaluate accuracy and on Data processing evaluation will be available during 2018.</t>
  </si>
  <si>
    <t xml:space="preserve">Pole and line at Market </t>
  </si>
  <si>
    <t>Includes the following Stratum ID Code: AZM24 - LHP_LPF _&lt;12m; AZM25 - LHP_LPF _&gt;12m. Documentation on Sampling  design is an internal working paper. Documentation on Quality checks for data capture, on Processes to evaluate accuracy and on Data processing evaluation will be available during 2018.</t>
  </si>
  <si>
    <t>Large Pelagic species on-shore</t>
  </si>
  <si>
    <t>LPF1_M3</t>
  </si>
  <si>
    <t>Large Pelagic species at-sea</t>
  </si>
  <si>
    <t>LPF2_M3</t>
  </si>
  <si>
    <t>Deep species on-shore</t>
  </si>
  <si>
    <t>DWF1_M1</t>
  </si>
  <si>
    <t>Deep species at-sea</t>
  </si>
  <si>
    <t>DWF2_M1</t>
  </si>
  <si>
    <t>Patellidae on-shore</t>
  </si>
  <si>
    <t>MOL1_M4</t>
  </si>
  <si>
    <t>Small Pelagic species on-shore</t>
  </si>
  <si>
    <t>SPF1_M2</t>
  </si>
  <si>
    <t>Small Pelagic species at-sea</t>
  </si>
  <si>
    <t>SPF2_M2</t>
  </si>
  <si>
    <t>2018 - 2019</t>
  </si>
  <si>
    <t>catch pelagic trawl (species of the tables 1 B)</t>
  </si>
  <si>
    <r>
      <t xml:space="preserve">Missing documentation will be available  until </t>
    </r>
    <r>
      <rPr>
        <sz val="10"/>
        <rFont val="Arial"/>
        <family val="2"/>
      </rPr>
      <t>31.10.</t>
    </r>
    <r>
      <rPr>
        <b/>
        <sz val="10"/>
        <rFont val="Arial"/>
        <family val="2"/>
      </rPr>
      <t>2019</t>
    </r>
  </si>
  <si>
    <t>landings pelagic (species of the tables 1 B)</t>
  </si>
  <si>
    <t xml:space="preserve"> survey / catch pelagic trawl (species of the tables 1 B)</t>
  </si>
  <si>
    <t>survey catch demersal trawl species (species of the tables 1 B),</t>
  </si>
  <si>
    <t xml:space="preserve">Sötebasen  </t>
  </si>
  <si>
    <t>Not yet implemented, starts in 2017 with a preliminary study.</t>
  </si>
  <si>
    <r>
      <t xml:space="preserve">The aim is to have the different aspects of the sampling scheme properly documented and accessable through a public website. We will during </t>
    </r>
    <r>
      <rPr>
        <strike/>
        <sz val="10"/>
        <color rgb="FFFF0000"/>
        <rFont val="Arial"/>
        <family val="2"/>
      </rPr>
      <t>2017-</t>
    </r>
    <r>
      <rPr>
        <sz val="10"/>
        <rFont val="Arial"/>
        <family val="2"/>
      </rPr>
      <t xml:space="preserve">2018 </t>
    </r>
    <r>
      <rPr>
        <sz val="10"/>
        <color rgb="FFFF0000"/>
        <rFont val="Arial"/>
        <family val="2"/>
      </rPr>
      <t>continue the</t>
    </r>
    <r>
      <rPr>
        <sz val="10"/>
        <rFont val="Arial"/>
        <family val="2"/>
      </rPr>
      <t xml:space="preserve"> work to document designs and processes to validate detailed data. During</t>
    </r>
    <r>
      <rPr>
        <strike/>
        <sz val="10"/>
        <color rgb="FFFF0000"/>
        <rFont val="Arial"/>
        <family val="2"/>
      </rPr>
      <t xml:space="preserve"> 2018-</t>
    </r>
    <r>
      <rPr>
        <sz val="10"/>
        <rFont val="Arial"/>
        <family val="2"/>
      </rPr>
      <t>2019, when more guidance are available from expert groups, we will work to document estimation methods and other aspects of data processing.</t>
    </r>
  </si>
  <si>
    <r>
      <rPr>
        <sz val="10"/>
        <color rgb="FFFF0000"/>
        <rFont val="Arial"/>
        <family val="2"/>
      </rPr>
      <t>Sampling will be undertaken provided that commercial eel fishery is open in the Baltic region (closure suggested by COM in August 2017).</t>
    </r>
    <r>
      <rPr>
        <sz val="10"/>
        <rFont val="Arial"/>
        <family val="2"/>
      </rPr>
      <t xml:space="preserve"> Documentation on sampling design, sampling implementation and data capture is stored on a locked internal share-point. This documentation will be improved, at the same time as documentation on data processing will be produced. Latest 2019, everything will be made available on an open web page.</t>
    </r>
  </si>
  <si>
    <t>2017-2019; amendment for 2018</t>
  </si>
  <si>
    <t>26/10/2017</t>
  </si>
  <si>
    <t xml:space="preserve">Slovenia is still using the same approach as during the implementation of the previous National programs before 2017. Approaches are described in detail in the previous National Programs and Annual Reports that are already publicly available on the web pages. In 2018 Slovenia will prepare a single document that will cover the methodology and the overall data quality assurance framework for the data collection. Slovenia will  publish in on a publicly accessible website in 2018. </t>
  </si>
  <si>
    <t>Quality information will be made publicly available on the UK DCF website at: https://www.gov.uk/guidance/data-collection-framework by early 2018</t>
  </si>
  <si>
    <r>
      <t xml:space="preserve">MSS, Afbi and Cefas </t>
    </r>
    <r>
      <rPr>
        <i/>
        <sz val="10"/>
        <rFont val="Arial"/>
        <family val="2"/>
      </rPr>
      <t>Nephrops</t>
    </r>
    <r>
      <rPr>
        <sz val="10"/>
        <rFont val="Arial"/>
        <family val="2"/>
      </rPr>
      <t xml:space="preserve"> TV databases</t>
    </r>
  </si>
  <si>
    <t>There is no international database available.</t>
  </si>
  <si>
    <t>ICES/WGNEPS and MSS IFG, Cefas, Afbi shared drives</t>
  </si>
  <si>
    <t xml:space="preserve"> plan will be developed to compile any gaps in quality information in early 2018.</t>
  </si>
  <si>
    <t>No Table 5A present in uploaded excel file</t>
  </si>
  <si>
    <t>Colour Legend</t>
  </si>
  <si>
    <t>No or empty table 5A</t>
  </si>
  <si>
    <t xml:space="preserve">Countries fishing in the Mediterranean </t>
  </si>
  <si>
    <t>Countries fishing in North Sea, North East Atlantic or Baltic</t>
  </si>
  <si>
    <t>Downloaded from: https://datacollection.jrc.ec.europa.eu/wps</t>
  </si>
  <si>
    <t>For some countries the updated version "2018 reviewed" was used</t>
  </si>
  <si>
    <t>Sampling Design (cols H and I)</t>
  </si>
  <si>
    <t>Non-responses and refusals (col J)</t>
  </si>
  <si>
    <t>Data Capture (cols K and L)</t>
  </si>
  <si>
    <t>Data Storage (cols M and N)</t>
  </si>
  <si>
    <t>Accuracy and bias (cols O and P)</t>
  </si>
  <si>
    <t>Editing and imputation (cols Q and R)</t>
  </si>
  <si>
    <t>Indicators</t>
  </si>
  <si>
    <t>Mean Value</t>
  </si>
  <si>
    <t>Comment 1: I do not know if there is a best practice and if they follow it. That is why they do not get 4 in col T (and V). /MW</t>
  </si>
  <si>
    <t>Comment 2: I do not know if the national databases or the SQL-database are publically available. That is why thy do not  get more than 2 in col v and Y./MW</t>
  </si>
  <si>
    <t>Problem: Documentation of the sampling design refers to WP 2011-2013. The sampling design is documented, and there is a link. But seems really out of date.</t>
  </si>
  <si>
    <t>Problem: Information supposed to be in AR2008. No access or link to verify. Do we want to ask for an easy access or direct link provided?</t>
  </si>
  <si>
    <t>Level</t>
  </si>
  <si>
    <t>Worst</t>
  </si>
  <si>
    <t>Best</t>
  </si>
  <si>
    <t>Table 5A Heading</t>
  </si>
  <si>
    <t>Data only available in national database</t>
  </si>
  <si>
    <t>Denmark</t>
  </si>
  <si>
    <t>Ireland</t>
  </si>
  <si>
    <t>Latvia</t>
  </si>
  <si>
    <t>Lithunania</t>
  </si>
  <si>
    <t>Netherlands</t>
  </si>
  <si>
    <t>Poland</t>
  </si>
  <si>
    <t>UK</t>
  </si>
  <si>
    <t>Member State</t>
  </si>
  <si>
    <t>Indicator</t>
  </si>
  <si>
    <t>Evaluator</t>
  </si>
  <si>
    <t>LV</t>
  </si>
  <si>
    <t>MW</t>
  </si>
  <si>
    <t>JR</t>
  </si>
  <si>
    <t>DC</t>
  </si>
  <si>
    <t>?</t>
  </si>
  <si>
    <t>Comment: I do not know if Fisheries services or Klaipeda University and Nature Research center means that documentation is publically available.</t>
  </si>
  <si>
    <r>
      <t xml:space="preserve">Comment: Perhaps </t>
    </r>
    <r>
      <rPr>
        <b/>
        <sz val="10"/>
        <rFont val="Arial"/>
        <family val="2"/>
      </rPr>
      <t>there are no</t>
    </r>
    <r>
      <rPr>
        <sz val="10"/>
        <rFont val="Arial"/>
        <family val="2"/>
      </rPr>
      <t xml:space="preserve"> non-responders in some sampling schemes? They have answered N but perhaps if shouls say NA?</t>
    </r>
  </si>
  <si>
    <t>Comment: Thay have written NA to where documentation can be found. ?</t>
  </si>
  <si>
    <r>
      <t>Comment: WGBAST has an internationl</t>
    </r>
    <r>
      <rPr>
        <u/>
        <sz val="10"/>
        <rFont val="Arial"/>
        <family val="2"/>
        <charset val="161"/>
      </rPr>
      <t xml:space="preserve"> database (common excelfiel).</t>
    </r>
    <r>
      <rPr>
        <sz val="10"/>
        <rFont val="Arial"/>
        <family val="2"/>
      </rPr>
      <t xml:space="preserve"> But it is only readily awailable to mebers of the WG, on their sharepoint. That is why I use 3. But, they are working on getting data into Intercatch.</t>
    </r>
  </si>
  <si>
    <t>Comment: They have written NA everywhere. That must be wrong?</t>
  </si>
  <si>
    <t>Comment: No score at NA. Are alla NA ok or should any of them be N?</t>
  </si>
  <si>
    <t>Comment: who can reach the sharedrive? What is FSS? Why N and "Cefas sharepoint?" If there is no documentation, what is on the sharepoint? N ? NA= no score</t>
  </si>
  <si>
    <t>Comment: WGEEL is a international group, but is the data available? That is why I use 3! Does some of tha NA mean " there is no international database avaialble"?</t>
  </si>
  <si>
    <t>Comment: Why NA? I put 1 anyway</t>
  </si>
  <si>
    <t>Sampling design documented but either (i) not publically available, or (ii) the link to documentation doesn't work, or (iii) the documentation is old (from earlier than 2014)</t>
  </si>
  <si>
    <t>Sampling design is recently documented (2014 and later) and publically available</t>
  </si>
  <si>
    <t>Quality checks exist and are recently documented (2014 and later) and publically available</t>
  </si>
  <si>
    <t>Non-responses and refusals are not recorded</t>
  </si>
  <si>
    <t>Non-responses and refusals are recorded</t>
  </si>
  <si>
    <t>Processes to evaluate accuracy and bias exist and are recently documented (2014 and later) and publically available</t>
  </si>
  <si>
    <t>Editing and imputation processes are not documented</t>
  </si>
  <si>
    <t>Editing and imputation processes are documented but are either (i) not publically available, or (ii) the link to documentation doesn't work, or (iii) the documentation is old (from earlier than 2014)</t>
  </si>
  <si>
    <t>Editing and imputation processes exist and are recently documented (2014 and later) and publically available</t>
  </si>
  <si>
    <t>Quality checks on detailed data are not documented</t>
  </si>
  <si>
    <t>Processes to evaluate accuracy and bias are not documented</t>
  </si>
  <si>
    <t>Sampling design not documented</t>
  </si>
  <si>
    <t>Quality checks exists and are available, and either follow good/best practice, or use shared international libraries/tools  (a clear reference to guidelines established by an Expert Group or similar, or the name of shared library is provided)</t>
  </si>
  <si>
    <t>Processes to evaluate accuracy and bias exists and are publically available, and follow good/best practices (a clear reference to guidelines established by an Expert Group or similar is provided)</t>
  </si>
  <si>
    <t>Editing and imputation processes exist are documented and publically available, and follow international good/best practice (a clear reference to guidelines established by an Expert Group or similar is provided)</t>
  </si>
  <si>
    <t>Data not in database (includes data only stored in national spreadsheets)</t>
  </si>
  <si>
    <t>NA not allowed</t>
  </si>
  <si>
    <t>NA allowed.  Examples: Census data collection</t>
  </si>
  <si>
    <t>NA allowed. Examples: Responses are mandatory</t>
  </si>
  <si>
    <t>NA allowed. Examples: No detailed data is collected</t>
  </si>
  <si>
    <t>NA allowed. Examples: Official statistics</t>
  </si>
  <si>
    <t>Data available in national database and international spreadsheets</t>
  </si>
  <si>
    <t>Data available in national and international databases</t>
  </si>
  <si>
    <t>Indicator not applicable</t>
  </si>
  <si>
    <t>Quality checks are documented but either (i) not publically available, or (ii) the link to documentation doesn't work, or (iii) the documentation is old (from earlier than 2014)</t>
  </si>
  <si>
    <t>Processes to evaluate accuracy and bias are documented but are either (i) not publically available, or (ii) the link to documentation doesn't work, or (iii) the documentation is old (from earlier than 2014)</t>
  </si>
  <si>
    <t>Sampling Design is recently documented (2014 and later) and publically available and follows good/best practices (a clear reference to guidelines established by an Expert Group or similar is provided)</t>
  </si>
  <si>
    <t>NA allowed?</t>
  </si>
  <si>
    <t>BS</t>
  </si>
  <si>
    <t>NSEA</t>
  </si>
  <si>
    <t>LP</t>
  </si>
  <si>
    <t>LDF</t>
  </si>
  <si>
    <t>RCG Relevence</t>
  </si>
  <si>
    <t>Diad.</t>
  </si>
  <si>
    <t>X</t>
  </si>
  <si>
    <t>Rec.</t>
  </si>
  <si>
    <t>Baltic Sea (ICES areas III b-d)</t>
  </si>
  <si>
    <t>North-Western waters (ICES areas Vb (only Union waters), VI and VII)</t>
  </si>
  <si>
    <t>North Sea (ICES areas IIIa, IV and VIId)</t>
  </si>
  <si>
    <t>Tuna and large pelagic RFMO</t>
  </si>
  <si>
    <t>Non-Union North-Western waters (ICES areas Va and Vb) (only non-Union waters))</t>
  </si>
  <si>
    <t>Southern Western waters (ICES zones VIII, IX and X (waters around Azores),</t>
  </si>
  <si>
    <t>CECAF areas 34.1.1, 34.1.2 and 34.2.0 (waters around Madeira and the Canary Islands))</t>
  </si>
  <si>
    <t>The regional scope for the RCG LDF is based on the definition as set in the 5th Liaison Meeting: regions not managed by other RCGs, where fisheries are operated by Union vessels and managed by Regional Fisheries Management Organisations (RFMO) to which the Community is contracting party or observer, except tuna and large pelagic RFMO as these are covered by another RCG.</t>
  </si>
  <si>
    <t>Salmon, trout, eel</t>
  </si>
  <si>
    <t>Recreational data collection</t>
  </si>
  <si>
    <t>Med &amp; BS</t>
  </si>
  <si>
    <t>Not 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</si>
</sst>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0"/>
      <name val="Arial"/>
      <family val="2"/>
    </font>
    <font>
      <b/>
      <sz val="10"/>
      <name val="Arial"/>
      <family val="2"/>
    </font>
    <font>
      <sz val="11"/>
      <name val="Arial"/>
      <family val="2"/>
    </font>
    <font>
      <b/>
      <sz val="10"/>
      <color indexed="8"/>
      <name val="Arial"/>
      <family val="2"/>
    </font>
    <font>
      <i/>
      <sz val="10"/>
      <name val="Arial"/>
      <family val="2"/>
    </font>
    <font>
      <sz val="10"/>
      <color theme="1"/>
      <name val="Arial"/>
      <family val="2"/>
    </font>
    <font>
      <sz val="11"/>
      <name val="Calibri"/>
      <family val="2"/>
      <scheme val="minor"/>
    </font>
    <font>
      <sz val="10"/>
      <name val="Arial"/>
      <family val="2"/>
      <charset val="204"/>
    </font>
    <font>
      <sz val="10"/>
      <name val="Arial"/>
      <family val="2"/>
      <charset val="238"/>
    </font>
    <font>
      <sz val="11"/>
      <color rgb="FF9C6500"/>
      <name val="Calibri"/>
      <family val="2"/>
      <charset val="238"/>
      <scheme val="minor"/>
    </font>
    <font>
      <sz val="10"/>
      <color theme="1"/>
      <name val="Arial"/>
      <family val="2"/>
      <charset val="238"/>
    </font>
    <font>
      <sz val="10"/>
      <color indexed="8"/>
      <name val="Arial"/>
      <family val="2"/>
    </font>
    <font>
      <sz val="10"/>
      <name val="Arial"/>
      <family val="2"/>
      <charset val="161"/>
    </font>
    <font>
      <u/>
      <sz val="10"/>
      <name val="Arial"/>
      <family val="2"/>
      <charset val="161"/>
    </font>
    <font>
      <u/>
      <sz val="10"/>
      <color theme="10"/>
      <name val="Arial"/>
      <family val="2"/>
    </font>
    <font>
      <b/>
      <sz val="10"/>
      <name val="Arial"/>
      <family val="2"/>
      <charset val="1"/>
    </font>
    <font>
      <sz val="11"/>
      <name val="Arial"/>
      <family val="2"/>
      <charset val="1"/>
    </font>
    <font>
      <b/>
      <sz val="10"/>
      <color indexed="8"/>
      <name val="Arial"/>
      <family val="2"/>
      <charset val="1"/>
    </font>
    <font>
      <sz val="10"/>
      <name val="Arial"/>
      <family val="2"/>
      <charset val="1"/>
    </font>
    <font>
      <sz val="11"/>
      <color indexed="8"/>
      <name val="Calibri"/>
      <family val="2"/>
      <charset val="1"/>
    </font>
    <font>
      <sz val="10"/>
      <color indexed="8"/>
      <name val="Arial"/>
      <family val="2"/>
      <charset val="1"/>
    </font>
    <font>
      <u/>
      <sz val="10"/>
      <name val="Arial"/>
      <family val="2"/>
    </font>
    <font>
      <sz val="11"/>
      <name val="Calibri"/>
      <family val="2"/>
      <charset val="186"/>
    </font>
    <font>
      <b/>
      <sz val="12"/>
      <name val="Arial"/>
      <family val="2"/>
    </font>
    <font>
      <b/>
      <sz val="11"/>
      <name val="Arial"/>
      <family val="2"/>
    </font>
    <font>
      <u/>
      <sz val="10"/>
      <color indexed="12"/>
      <name val="Arial"/>
      <family val="2"/>
    </font>
    <font>
      <sz val="10"/>
      <color rgb="FF000000"/>
      <name val="Calibri"/>
      <family val="2"/>
      <charset val="161"/>
    </font>
    <font>
      <sz val="10"/>
      <color indexed="10"/>
      <name val="Arial"/>
      <family val="2"/>
    </font>
    <font>
      <sz val="11"/>
      <color indexed="8"/>
      <name val="Calibri"/>
      <family val="2"/>
    </font>
    <font>
      <sz val="10"/>
      <color rgb="FFFF0000"/>
      <name val="Arial"/>
      <family val="2"/>
    </font>
    <font>
      <sz val="12"/>
      <color theme="1"/>
      <name val="Arial"/>
      <family val="2"/>
    </font>
    <font>
      <b/>
      <sz val="12"/>
      <color theme="1"/>
      <name val="Arial"/>
      <family val="2"/>
    </font>
    <font>
      <sz val="8"/>
      <color indexed="8"/>
      <name val="Arial"/>
      <family val="2"/>
    </font>
    <font>
      <sz val="10"/>
      <color rgb="FF1F497D"/>
      <name val="Arial"/>
      <family val="2"/>
    </font>
    <font>
      <u/>
      <sz val="12"/>
      <color theme="10"/>
      <name val="Arial"/>
      <family val="2"/>
    </font>
    <font>
      <sz val="9"/>
      <color rgb="FF1F497D"/>
      <name val="Calibri"/>
      <family val="2"/>
    </font>
    <font>
      <sz val="12"/>
      <color theme="10"/>
      <name val="Arial"/>
      <family val="2"/>
    </font>
    <font>
      <sz val="12"/>
      <name val="Arial"/>
      <family val="2"/>
    </font>
    <font>
      <i/>
      <sz val="8"/>
      <color indexed="8"/>
      <name val="Arial"/>
      <family val="2"/>
    </font>
    <font>
      <sz val="8"/>
      <color theme="1"/>
      <name val="Calibri"/>
      <family val="2"/>
      <scheme val="minor"/>
    </font>
    <font>
      <i/>
      <sz val="10"/>
      <color theme="1"/>
      <name val="Arial"/>
      <family val="2"/>
    </font>
    <font>
      <sz val="10"/>
      <name val="Arial"/>
      <family val="2"/>
      <charset val="186"/>
    </font>
    <font>
      <i/>
      <sz val="10"/>
      <color indexed="8"/>
      <name val="Arial"/>
      <family val="2"/>
      <charset val="186"/>
    </font>
    <font>
      <i/>
      <sz val="10"/>
      <name val="Arial"/>
      <family val="2"/>
      <charset val="1"/>
    </font>
    <font>
      <b/>
      <sz val="12"/>
      <name val="Arial"/>
      <family val="2"/>
      <charset val="1"/>
    </font>
    <font>
      <b/>
      <sz val="11"/>
      <name val="Arial"/>
      <family val="2"/>
      <charset val="1"/>
    </font>
    <font>
      <u/>
      <sz val="10"/>
      <color rgb="FF0000FF"/>
      <name val="Arial"/>
      <family val="2"/>
      <charset val="1"/>
    </font>
    <font>
      <u/>
      <sz val="10"/>
      <name val="Arial"/>
      <family val="2"/>
      <charset val="1"/>
    </font>
    <font>
      <strike/>
      <sz val="10"/>
      <color rgb="FFFF0000"/>
      <name val="Arial"/>
      <family val="2"/>
    </font>
    <font>
      <b/>
      <sz val="9"/>
      <color indexed="81"/>
      <name val="Tahoma"/>
      <family val="2"/>
    </font>
    <font>
      <sz val="9"/>
      <color indexed="81"/>
      <name val="Tahoma"/>
      <family val="2"/>
    </font>
  </fonts>
  <fills count="2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5"/>
        <bgColor indexed="64"/>
      </patternFill>
    </fill>
    <fill>
      <patternFill patternType="solid">
        <fgColor theme="4" tint="0.79998168889431442"/>
        <bgColor indexed="64"/>
      </patternFill>
    </fill>
    <fill>
      <patternFill patternType="solid">
        <fgColor theme="9"/>
        <bgColor indexed="64"/>
      </patternFill>
    </fill>
    <fill>
      <patternFill patternType="solid">
        <fgColor theme="7" tint="0.79998168889431442"/>
        <bgColor indexed="64"/>
      </patternFill>
    </fill>
    <fill>
      <patternFill patternType="solid">
        <fgColor theme="7"/>
        <bgColor indexed="64"/>
      </patternFill>
    </fill>
    <fill>
      <patternFill patternType="solid">
        <fgColor theme="9" tint="0.59999389629810485"/>
        <bgColor indexed="64"/>
      </patternFill>
    </fill>
    <fill>
      <patternFill patternType="solid">
        <fgColor theme="6"/>
        <bgColor indexed="64"/>
      </patternFill>
    </fill>
    <fill>
      <patternFill patternType="solid">
        <fgColor theme="6" tint="0.39997558519241921"/>
        <bgColor indexed="64"/>
      </patternFill>
    </fill>
  </fills>
  <borders count="115">
    <border>
      <left/>
      <right/>
      <top/>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indexed="8"/>
      </left>
      <right/>
      <top/>
      <bottom/>
      <diagonal/>
    </border>
    <border>
      <left style="medium">
        <color indexed="8"/>
      </left>
      <right style="thin">
        <color indexed="8"/>
      </right>
      <top/>
      <bottom style="medium">
        <color indexed="8"/>
      </bottom>
      <diagonal/>
    </border>
    <border>
      <left style="thin">
        <color indexed="8"/>
      </left>
      <right style="medium">
        <color indexed="8"/>
      </right>
      <top/>
      <bottom style="medium">
        <color indexed="8"/>
      </bottom>
      <diagonal/>
    </border>
    <border>
      <left style="thin">
        <color indexed="8"/>
      </left>
      <right style="thin">
        <color indexed="8"/>
      </right>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8"/>
      </left>
      <right/>
      <top/>
      <bottom/>
      <diagonal/>
    </border>
    <border>
      <left style="medium">
        <color auto="1"/>
      </left>
      <right style="medium">
        <color auto="1"/>
      </right>
      <top style="medium">
        <color auto="1"/>
      </top>
      <bottom style="medium">
        <color auto="1"/>
      </bottom>
      <diagonal/>
    </border>
    <border>
      <left style="thin">
        <color indexed="8"/>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hair">
        <color indexed="8"/>
      </left>
      <right style="hair">
        <color indexed="8"/>
      </right>
      <top style="medium">
        <color indexed="8"/>
      </top>
      <bottom style="thin">
        <color indexed="8"/>
      </bottom>
      <diagonal/>
    </border>
    <border>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bottom style="thin">
        <color indexed="8"/>
      </bottom>
      <diagonal/>
    </border>
    <border>
      <left style="thin">
        <color indexed="8"/>
      </left>
      <right style="medium">
        <color indexed="8"/>
      </right>
      <top/>
      <bottom style="thin">
        <color indexed="8"/>
      </bottom>
      <diagonal/>
    </border>
    <border>
      <left style="medium">
        <color indexed="8"/>
      </left>
      <right/>
      <top/>
      <bottom style="thin">
        <color indexed="8"/>
      </bottom>
      <diagonal/>
    </border>
    <border>
      <left/>
      <right/>
      <top/>
      <bottom style="thin">
        <color indexed="8"/>
      </bottom>
      <diagonal/>
    </border>
    <border>
      <left/>
      <right style="medium">
        <color indexed="8"/>
      </right>
      <top/>
      <bottom style="thin">
        <color indexed="8"/>
      </bottom>
      <diagonal/>
    </border>
    <border>
      <left style="thin">
        <color indexed="8"/>
      </left>
      <right style="thin">
        <color indexed="8"/>
      </right>
      <top style="medium">
        <color indexed="8"/>
      </top>
      <bottom style="medium">
        <color indexed="8"/>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auto="1"/>
      </left>
      <right style="thin">
        <color auto="1"/>
      </right>
      <top style="medium">
        <color auto="1"/>
      </top>
      <bottom style="thin">
        <color auto="1"/>
      </bottom>
      <diagonal/>
    </border>
    <border>
      <left style="thin">
        <color indexed="8"/>
      </left>
      <right style="thin">
        <color indexed="8"/>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indexed="8"/>
      </left>
      <right style="thin">
        <color indexed="8"/>
      </right>
      <top/>
      <bottom style="medium">
        <color auto="1"/>
      </bottom>
      <diagonal/>
    </border>
    <border>
      <left style="thin">
        <color indexed="8"/>
      </left>
      <right style="thin">
        <color indexed="8"/>
      </right>
      <top style="thin">
        <color indexed="8"/>
      </top>
      <bottom style="medium">
        <color auto="1"/>
      </bottom>
      <diagonal/>
    </border>
    <border>
      <left style="thin">
        <color auto="1"/>
      </left>
      <right style="thin">
        <color auto="1"/>
      </right>
      <top style="thin">
        <color auto="1"/>
      </top>
      <bottom style="medium">
        <color auto="1"/>
      </bottom>
      <diagonal/>
    </border>
    <border>
      <left style="thin">
        <color indexed="8"/>
      </left>
      <right style="thin">
        <color indexed="8"/>
      </right>
      <top style="medium">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auto="1"/>
      </bottom>
      <diagonal/>
    </border>
    <border>
      <left style="medium">
        <color indexed="8"/>
      </left>
      <right/>
      <top style="thin">
        <color indexed="8"/>
      </top>
      <bottom style="thin">
        <color indexed="8"/>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right style="medium">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indexed="8"/>
      </bottom>
      <diagonal/>
    </border>
    <border>
      <left/>
      <right style="medium">
        <color indexed="8"/>
      </right>
      <top/>
      <bottom style="medium">
        <color indexed="8"/>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auto="1"/>
      </left>
      <right/>
      <top/>
      <bottom style="medium">
        <color auto="1"/>
      </bottom>
      <diagonal/>
    </border>
    <border>
      <left/>
      <right style="medium">
        <color auto="1"/>
      </right>
      <top style="medium">
        <color auto="1"/>
      </top>
      <bottom/>
      <diagonal/>
    </border>
  </borders>
  <cellStyleXfs count="53">
    <xf numFmtId="0" fontId="0" fillId="0" borderId="0"/>
    <xf numFmtId="0" fontId="5" fillId="2" borderId="0" applyNumberFormat="0" applyBorder="0" applyAlignment="0" applyProtection="0"/>
    <xf numFmtId="0" fontId="6" fillId="3" borderId="0" applyNumberFormat="0" applyBorder="0" applyAlignment="0" applyProtection="0"/>
    <xf numFmtId="0" fontId="8" fillId="0" borderId="0"/>
    <xf numFmtId="0" fontId="17" fillId="4" borderId="0" applyNumberFormat="0" applyBorder="0" applyAlignment="0" applyProtection="0"/>
    <xf numFmtId="0" fontId="4" fillId="0" borderId="0"/>
    <xf numFmtId="0" fontId="22" fillId="0" borderId="0" applyNumberFormat="0" applyFill="0" applyBorder="0" applyAlignment="0" applyProtection="0"/>
    <xf numFmtId="0" fontId="4" fillId="0" borderId="0"/>
    <xf numFmtId="0" fontId="26" fillId="0" borderId="0"/>
    <xf numFmtId="0" fontId="27" fillId="0" borderId="0"/>
    <xf numFmtId="0" fontId="4" fillId="0" borderId="0"/>
    <xf numFmtId="0" fontId="4" fillId="0" borderId="0"/>
    <xf numFmtId="0" fontId="4" fillId="0" borderId="0"/>
    <xf numFmtId="0" fontId="33" fillId="0" borderId="0" applyNumberFormat="0" applyFill="0" applyBorder="0" applyAlignment="0" applyProtection="0"/>
    <xf numFmtId="0" fontId="4" fillId="0" borderId="0"/>
    <xf numFmtId="0" fontId="8" fillId="0" borderId="0"/>
    <xf numFmtId="0" fontId="36" fillId="0" borderId="0"/>
    <xf numFmtId="0" fontId="8" fillId="0" borderId="0"/>
    <xf numFmtId="0" fontId="22" fillId="0" borderId="0" applyNumberFormat="0" applyFill="0" applyBorder="0" applyAlignment="0" applyProtection="0">
      <alignment vertical="top"/>
      <protection locked="0"/>
    </xf>
    <xf numFmtId="0" fontId="4" fillId="0" borderId="0"/>
    <xf numFmtId="0" fontId="8" fillId="0" borderId="0"/>
    <xf numFmtId="0" fontId="38" fillId="0" borderId="0"/>
    <xf numFmtId="0" fontId="4" fillId="0" borderId="0"/>
    <xf numFmtId="0" fontId="42" fillId="0" borderId="0" applyNumberFormat="0" applyFill="0" applyBorder="0" applyAlignment="0" applyProtection="0"/>
    <xf numFmtId="0" fontId="27" fillId="0" borderId="0"/>
    <xf numFmtId="0" fontId="27" fillId="0" borderId="0"/>
    <xf numFmtId="0" fontId="26" fillId="0" borderId="0"/>
    <xf numFmtId="0" fontId="54" fillId="0" borderId="0" applyBorder="0" applyProtection="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859">
    <xf numFmtId="0" fontId="0" fillId="0" borderId="0" xfId="0"/>
    <xf numFmtId="0" fontId="9" fillId="0" borderId="1" xfId="0" applyFont="1" applyBorder="1" applyAlignment="1"/>
    <xf numFmtId="0" fontId="0" fillId="0" borderId="2" xfId="0" applyBorder="1" applyAlignment="1"/>
    <xf numFmtId="0" fontId="9" fillId="0" borderId="3" xfId="0" applyFont="1" applyFill="1" applyBorder="1" applyAlignment="1">
      <alignment horizontal="left" vertical="center"/>
    </xf>
    <xf numFmtId="0" fontId="0" fillId="0" borderId="3" xfId="0" applyFill="1" applyBorder="1"/>
    <xf numFmtId="0" fontId="0" fillId="0" borderId="3" xfId="0" applyBorder="1"/>
    <xf numFmtId="0" fontId="0" fillId="0" borderId="4" xfId="0" applyBorder="1" applyAlignment="1"/>
    <xf numFmtId="0" fontId="0" fillId="0" borderId="0" xfId="0" applyBorder="1" applyAlignment="1"/>
    <xf numFmtId="49" fontId="9" fillId="0" borderId="7" xfId="0" applyNumberFormat="1" applyFont="1" applyFill="1" applyBorder="1" applyAlignment="1">
      <alignment vertical="center"/>
    </xf>
    <xf numFmtId="0" fontId="10" fillId="0" borderId="0" xfId="0" applyFont="1" applyFill="1" applyBorder="1"/>
    <xf numFmtId="0" fontId="9" fillId="0" borderId="9" xfId="0" applyFont="1" applyFill="1" applyBorder="1" applyAlignment="1">
      <alignment horizontal="left" vertical="center" wrapText="1"/>
    </xf>
    <xf numFmtId="0" fontId="0" fillId="0" borderId="10" xfId="0" applyFill="1" applyBorder="1"/>
    <xf numFmtId="0" fontId="0" fillId="0" borderId="0" xfId="0" applyFill="1" applyBorder="1"/>
    <xf numFmtId="49" fontId="9" fillId="0" borderId="11" xfId="0" applyNumberFormat="1" applyFont="1" applyFill="1" applyBorder="1" applyAlignment="1">
      <alignment horizontal="center" vertical="center"/>
    </xf>
    <xf numFmtId="0" fontId="11" fillId="0" borderId="12" xfId="0" applyFont="1" applyFill="1" applyBorder="1" applyAlignment="1">
      <alignment horizontal="center" vertical="center" wrapText="1"/>
    </xf>
    <xf numFmtId="49" fontId="11" fillId="0" borderId="12" xfId="3" applyNumberFormat="1" applyFont="1" applyFill="1" applyBorder="1" applyAlignment="1">
      <alignment horizontal="center" vertical="center" wrapText="1"/>
    </xf>
    <xf numFmtId="49" fontId="9" fillId="0" borderId="12" xfId="0" applyNumberFormat="1"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0" borderId="12" xfId="0" applyFont="1" applyFill="1" applyBorder="1" applyAlignment="1">
      <alignment horizontal="left" vertical="center" wrapText="1"/>
    </xf>
    <xf numFmtId="0" fontId="9" fillId="0" borderId="13"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0" fillId="0" borderId="14" xfId="0" applyFont="1" applyBorder="1" applyAlignment="1" applyProtection="1">
      <alignment horizontal="center" vertical="center"/>
    </xf>
    <xf numFmtId="49" fontId="12" fillId="0" borderId="14" xfId="0" applyNumberFormat="1" applyFont="1" applyFill="1" applyBorder="1" applyAlignment="1">
      <alignment vertical="center"/>
    </xf>
    <xf numFmtId="0" fontId="0" fillId="0" borderId="14" xfId="0" applyBorder="1" applyAlignment="1">
      <alignment horizontal="center" vertical="center" wrapText="1"/>
    </xf>
    <xf numFmtId="0" fontId="0" fillId="0" borderId="0" xfId="0" applyFill="1" applyBorder="1" applyAlignment="1">
      <alignment horizontal="center" wrapText="1"/>
    </xf>
    <xf numFmtId="0" fontId="0" fillId="0" borderId="14" xfId="0" applyFont="1" applyBorder="1" applyAlignment="1" applyProtection="1">
      <alignment horizontal="center"/>
    </xf>
    <xf numFmtId="0" fontId="0" fillId="0" borderId="14" xfId="0" applyFont="1" applyBorder="1" applyAlignment="1">
      <alignment horizontal="center"/>
    </xf>
    <xf numFmtId="0" fontId="0" fillId="0" borderId="3" xfId="0" applyBorder="1" applyAlignment="1">
      <alignment horizontal="center" wrapText="1"/>
    </xf>
    <xf numFmtId="0" fontId="0" fillId="0" borderId="0" xfId="0" applyFill="1"/>
    <xf numFmtId="0" fontId="9" fillId="0" borderId="1" xfId="0" applyFont="1" applyFill="1" applyBorder="1" applyAlignment="1"/>
    <xf numFmtId="0" fontId="0" fillId="0" borderId="2" xfId="0" applyFill="1" applyBorder="1" applyAlignment="1"/>
    <xf numFmtId="0" fontId="9" fillId="0" borderId="10" xfId="0" applyFont="1" applyFill="1" applyBorder="1" applyAlignment="1">
      <alignment horizontal="left" vertical="center"/>
    </xf>
    <xf numFmtId="49" fontId="9" fillId="0" borderId="3" xfId="0" applyNumberFormat="1" applyFont="1" applyFill="1" applyBorder="1" applyAlignment="1">
      <alignment horizontal="center" vertical="center"/>
    </xf>
    <xf numFmtId="0" fontId="11" fillId="0" borderId="3" xfId="0" applyFont="1" applyFill="1" applyBorder="1" applyAlignment="1">
      <alignment horizontal="center" vertical="center" wrapText="1"/>
    </xf>
    <xf numFmtId="49" fontId="11" fillId="0" borderId="3" xfId="3" applyNumberFormat="1" applyFont="1" applyFill="1" applyBorder="1" applyAlignment="1">
      <alignment horizontal="center" vertical="center" wrapText="1"/>
    </xf>
    <xf numFmtId="49" fontId="9" fillId="0" borderId="3" xfId="0" applyNumberFormat="1"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3" xfId="0" applyFont="1" applyFill="1" applyBorder="1" applyAlignment="1">
      <alignment horizontal="left" vertical="center" wrapText="1"/>
    </xf>
    <xf numFmtId="0" fontId="14" fillId="0" borderId="3" xfId="1" applyFont="1" applyFill="1" applyBorder="1" applyAlignment="1">
      <alignment horizontal="center" vertical="center"/>
    </xf>
    <xf numFmtId="0" fontId="14" fillId="0" borderId="3" xfId="2" quotePrefix="1" applyFont="1" applyFill="1" applyBorder="1" applyAlignment="1">
      <alignment horizontal="center" vertical="center"/>
    </xf>
    <xf numFmtId="0" fontId="14" fillId="0" borderId="3" xfId="2" applyFont="1" applyFill="1" applyBorder="1" applyAlignment="1">
      <alignment horizontal="center" vertical="center"/>
    </xf>
    <xf numFmtId="0" fontId="14" fillId="0" borderId="3" xfId="2" applyFont="1" applyFill="1" applyBorder="1" applyAlignment="1">
      <alignment horizontal="center" vertical="center" wrapText="1"/>
    </xf>
    <xf numFmtId="0" fontId="14" fillId="0" borderId="3" xfId="1" applyFont="1" applyFill="1" applyBorder="1" applyAlignment="1">
      <alignment horizontal="center" vertical="center" wrapText="1"/>
    </xf>
    <xf numFmtId="0" fontId="14" fillId="0" borderId="3" xfId="2" applyFont="1" applyFill="1" applyBorder="1" applyAlignment="1">
      <alignment vertical="top" wrapText="1"/>
    </xf>
    <xf numFmtId="0" fontId="8" fillId="0" borderId="0" xfId="0" applyFont="1" applyFill="1" applyBorder="1" applyAlignment="1">
      <alignment vertical="top"/>
    </xf>
    <xf numFmtId="0" fontId="8" fillId="0" borderId="0" xfId="0" applyFont="1" applyFill="1" applyAlignment="1">
      <alignment vertical="top"/>
    </xf>
    <xf numFmtId="0" fontId="14" fillId="0" borderId="3" xfId="2" quotePrefix="1" applyFont="1" applyFill="1" applyBorder="1" applyAlignment="1">
      <alignment horizontal="center" vertical="center" wrapText="1"/>
    </xf>
    <xf numFmtId="0" fontId="0" fillId="0" borderId="0" xfId="0" applyAlignment="1">
      <alignment vertical="top"/>
    </xf>
    <xf numFmtId="0" fontId="14" fillId="0" borderId="3" xfId="2" applyFont="1" applyFill="1" applyBorder="1" applyAlignment="1">
      <alignment horizontal="left" vertical="center" wrapText="1"/>
    </xf>
    <xf numFmtId="49" fontId="0" fillId="0" borderId="3" xfId="0" applyNumberFormat="1" applyBorder="1" applyAlignment="1">
      <alignment horizontal="center" vertical="center"/>
    </xf>
    <xf numFmtId="0" fontId="0" fillId="0" borderId="3" xfId="0" applyFill="1" applyBorder="1" applyAlignment="1">
      <alignment horizontal="center" wrapText="1"/>
    </xf>
    <xf numFmtId="0" fontId="15" fillId="0" borderId="3" xfId="0" applyFont="1" applyBorder="1" applyAlignment="1">
      <alignment horizontal="center" wrapText="1"/>
    </xf>
    <xf numFmtId="0" fontId="9" fillId="0" borderId="0" xfId="0" applyFont="1" applyFill="1" applyBorder="1" applyAlignment="1">
      <alignment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4" xfId="0" applyFill="1" applyBorder="1" applyAlignment="1">
      <alignment vertical="center"/>
    </xf>
    <xf numFmtId="49" fontId="9" fillId="0" borderId="13" xfId="0" applyNumberFormat="1" applyFont="1" applyFill="1" applyBorder="1" applyAlignment="1">
      <alignment vertical="center"/>
    </xf>
    <xf numFmtId="0" fontId="9" fillId="0" borderId="16" xfId="0" applyFont="1" applyFill="1" applyBorder="1" applyAlignment="1">
      <alignment horizontal="center" vertical="center" wrapText="1"/>
    </xf>
    <xf numFmtId="0" fontId="0" fillId="0" borderId="18" xfId="0" applyFill="1" applyBorder="1" applyAlignment="1">
      <alignment vertical="center"/>
    </xf>
    <xf numFmtId="49" fontId="9" fillId="0" borderId="19" xfId="0" applyNumberFormat="1" applyFont="1" applyFill="1" applyBorder="1" applyAlignment="1">
      <alignment horizontal="center" vertical="center"/>
    </xf>
    <xf numFmtId="0" fontId="11" fillId="0" borderId="20" xfId="0" applyFont="1" applyFill="1" applyBorder="1" applyAlignment="1">
      <alignment horizontal="center" vertical="center" wrapText="1"/>
    </xf>
    <xf numFmtId="49" fontId="11" fillId="0" borderId="20" xfId="3" applyNumberFormat="1" applyFont="1" applyFill="1" applyBorder="1" applyAlignment="1">
      <alignment horizontal="center" vertical="center" wrapText="1"/>
    </xf>
    <xf numFmtId="49" fontId="9" fillId="0" borderId="20" xfId="0" applyNumberFormat="1" applyFont="1" applyFill="1" applyBorder="1" applyAlignment="1">
      <alignment horizontal="center" vertical="center" wrapText="1"/>
    </xf>
    <xf numFmtId="0" fontId="9" fillId="0" borderId="20" xfId="0" applyFont="1" applyFill="1" applyBorder="1" applyAlignment="1">
      <alignment horizontal="center" vertical="center" wrapText="1"/>
    </xf>
    <xf numFmtId="0" fontId="9" fillId="0" borderId="21" xfId="0" applyFont="1" applyFill="1" applyBorder="1" applyAlignment="1">
      <alignment horizontal="center" vertical="center" wrapText="1"/>
    </xf>
    <xf numFmtId="0" fontId="16" fillId="0" borderId="14" xfId="0" applyFont="1" applyFill="1" applyBorder="1" applyAlignment="1" applyProtection="1">
      <alignment horizontal="center" vertical="center"/>
    </xf>
    <xf numFmtId="0" fontId="16" fillId="0" borderId="14" xfId="0" applyFont="1" applyFill="1" applyBorder="1" applyAlignment="1">
      <alignment horizontal="center" vertical="center"/>
    </xf>
    <xf numFmtId="0" fontId="16" fillId="0" borderId="14" xfId="0" applyFont="1" applyFill="1" applyBorder="1" applyAlignment="1">
      <alignment horizontal="center" vertical="center" wrapText="1"/>
    </xf>
    <xf numFmtId="0" fontId="16" fillId="0" borderId="14" xfId="4" applyFont="1" applyFill="1" applyBorder="1" applyAlignment="1">
      <alignment horizontal="center" vertical="center"/>
    </xf>
    <xf numFmtId="0" fontId="16" fillId="0" borderId="3" xfId="0" applyFont="1" applyFill="1" applyBorder="1" applyAlignment="1">
      <alignment horizontal="left" vertical="center" wrapText="1"/>
    </xf>
    <xf numFmtId="0" fontId="16" fillId="0" borderId="14" xfId="0" applyFont="1" applyFill="1" applyBorder="1" applyAlignment="1">
      <alignment horizontal="left" vertical="center" wrapText="1"/>
    </xf>
    <xf numFmtId="0" fontId="16" fillId="0" borderId="3" xfId="0" applyFont="1" applyFill="1" applyBorder="1" applyAlignment="1" applyProtection="1">
      <alignment horizontal="center" vertical="center"/>
    </xf>
    <xf numFmtId="0" fontId="16" fillId="0" borderId="3" xfId="0" applyFont="1" applyFill="1" applyBorder="1" applyAlignment="1">
      <alignment horizontal="center" vertical="center"/>
    </xf>
    <xf numFmtId="0" fontId="16" fillId="0" borderId="3" xfId="0" applyFont="1" applyFill="1" applyBorder="1" applyAlignment="1">
      <alignment horizontal="center" vertical="center" wrapText="1"/>
    </xf>
    <xf numFmtId="0" fontId="16" fillId="0" borderId="3" xfId="4" applyFont="1" applyFill="1" applyBorder="1" applyAlignment="1">
      <alignment horizontal="center" vertical="center"/>
    </xf>
    <xf numFmtId="0" fontId="18" fillId="0" borderId="3" xfId="5" applyFont="1" applyFill="1" applyBorder="1" applyAlignment="1">
      <alignment horizontal="center" vertical="center"/>
    </xf>
    <xf numFmtId="0" fontId="16" fillId="0" borderId="3" xfId="4" applyFont="1" applyFill="1" applyBorder="1" applyAlignment="1">
      <alignment horizontal="left" vertical="center" wrapText="1"/>
    </xf>
    <xf numFmtId="0" fontId="0" fillId="0" borderId="0" xfId="0" applyFill="1" applyAlignment="1">
      <alignment horizontal="center"/>
    </xf>
    <xf numFmtId="0" fontId="0" fillId="0" borderId="0" xfId="0" applyFill="1" applyAlignment="1">
      <alignment horizontal="left"/>
    </xf>
    <xf numFmtId="0" fontId="0" fillId="0" borderId="3" xfId="0" applyBorder="1" applyAlignment="1" applyProtection="1">
      <alignment horizontal="center" vertical="center"/>
    </xf>
    <xf numFmtId="0" fontId="0" fillId="0" borderId="3" xfId="0" applyBorder="1" applyAlignment="1">
      <alignment horizontal="center" vertical="center"/>
    </xf>
    <xf numFmtId="0" fontId="0" fillId="0" borderId="3" xfId="0" applyBorder="1" applyAlignment="1">
      <alignment horizontal="center" vertical="center" wrapText="1"/>
    </xf>
    <xf numFmtId="0" fontId="19" fillId="0" borderId="3" xfId="0" applyFont="1" applyFill="1" applyBorder="1" applyAlignment="1">
      <alignment horizontal="center" vertical="center" wrapText="1"/>
    </xf>
    <xf numFmtId="0" fontId="0" fillId="0" borderId="3" xfId="0" applyFill="1" applyBorder="1" applyAlignment="1">
      <alignment horizontal="center" vertical="center" wrapText="1"/>
    </xf>
    <xf numFmtId="0" fontId="20" fillId="0" borderId="3" xfId="0" applyFont="1" applyBorder="1" applyAlignment="1">
      <alignment horizontal="center" vertical="center" wrapText="1"/>
    </xf>
    <xf numFmtId="0" fontId="0" fillId="0" borderId="0" xfId="0"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0" fillId="0" borderId="9" xfId="0" applyFont="1" applyBorder="1" applyAlignment="1" applyProtection="1">
      <alignment horizontal="left" vertical="center"/>
    </xf>
    <xf numFmtId="0" fontId="0" fillId="0" borderId="9" xfId="0" applyFont="1" applyBorder="1" applyAlignment="1">
      <alignment horizontal="left" vertical="center"/>
    </xf>
    <xf numFmtId="0" fontId="0" fillId="0" borderId="9" xfId="0" applyBorder="1" applyAlignment="1">
      <alignment horizontal="left" vertical="center"/>
    </xf>
    <xf numFmtId="0" fontId="0" fillId="0" borderId="9" xfId="0" applyBorder="1" applyAlignment="1">
      <alignment horizontal="left" vertical="center" wrapText="1"/>
    </xf>
    <xf numFmtId="0" fontId="0" fillId="0" borderId="3" xfId="0" applyFont="1" applyBorder="1" applyAlignment="1" applyProtection="1">
      <alignment horizontal="left" vertical="center"/>
    </xf>
    <xf numFmtId="0" fontId="0" fillId="0" borderId="3" xfId="0" applyFont="1" applyBorder="1" applyAlignment="1">
      <alignment horizontal="left" vertical="center"/>
    </xf>
    <xf numFmtId="0" fontId="0" fillId="0" borderId="3" xfId="0" applyBorder="1" applyAlignment="1">
      <alignment horizontal="left" vertical="center"/>
    </xf>
    <xf numFmtId="0" fontId="0" fillId="0" borderId="3" xfId="0" applyBorder="1" applyAlignment="1">
      <alignment horizontal="left" vertical="center" wrapText="1"/>
    </xf>
    <xf numFmtId="0" fontId="22" fillId="0" borderId="3" xfId="6" applyBorder="1" applyAlignment="1">
      <alignment horizontal="left" vertical="center" wrapText="1"/>
    </xf>
    <xf numFmtId="0" fontId="13" fillId="0" borderId="3" xfId="7" applyFont="1" applyBorder="1" applyAlignment="1">
      <alignment horizontal="left" vertical="center"/>
    </xf>
    <xf numFmtId="0" fontId="0" fillId="0" borderId="22" xfId="0" applyBorder="1" applyAlignment="1"/>
    <xf numFmtId="49" fontId="23" fillId="0" borderId="24" xfId="0" applyNumberFormat="1" applyFont="1" applyFill="1" applyBorder="1" applyAlignment="1">
      <alignment vertical="center"/>
    </xf>
    <xf numFmtId="0" fontId="24" fillId="0" borderId="0" xfId="0" applyFont="1" applyFill="1" applyBorder="1"/>
    <xf numFmtId="0" fontId="26" fillId="0" borderId="0" xfId="0" applyFont="1"/>
    <xf numFmtId="0" fontId="25" fillId="0" borderId="0" xfId="9" applyFont="1" applyFill="1" applyBorder="1" applyAlignment="1">
      <alignment horizontal="center" vertical="center" wrapText="1"/>
    </xf>
    <xf numFmtId="0" fontId="23" fillId="0" borderId="0" xfId="9" applyFont="1" applyFill="1" applyBorder="1" applyAlignment="1">
      <alignment horizontal="center" vertical="center" wrapText="1"/>
    </xf>
    <xf numFmtId="0" fontId="26" fillId="0" borderId="0" xfId="9" applyFont="1" applyFill="1" applyBorder="1" applyAlignment="1" applyProtection="1">
      <alignment horizontal="center" vertical="center" wrapText="1"/>
    </xf>
    <xf numFmtId="0" fontId="28" fillId="0" borderId="0" xfId="9" applyFont="1" applyFill="1" applyBorder="1" applyAlignment="1">
      <alignment horizontal="center" vertical="center" wrapText="1"/>
    </xf>
    <xf numFmtId="0" fontId="26" fillId="0" borderId="0" xfId="9" applyFont="1" applyBorder="1" applyAlignment="1" applyProtection="1">
      <alignment horizontal="center" vertical="center" wrapText="1"/>
    </xf>
    <xf numFmtId="0" fontId="0" fillId="0" borderId="0" xfId="0" applyBorder="1"/>
    <xf numFmtId="49" fontId="31" fillId="0" borderId="0" xfId="10" applyNumberFormat="1" applyFont="1" applyFill="1" applyBorder="1" applyAlignment="1">
      <alignment vertical="center"/>
    </xf>
    <xf numFmtId="49" fontId="9" fillId="0" borderId="28" xfId="10" applyNumberFormat="1" applyFont="1" applyFill="1" applyBorder="1" applyAlignment="1">
      <alignment vertical="center"/>
    </xf>
    <xf numFmtId="49" fontId="4" fillId="0" borderId="0" xfId="10" applyNumberFormat="1" applyFont="1" applyFill="1" applyBorder="1" applyAlignment="1">
      <alignment vertical="center"/>
    </xf>
    <xf numFmtId="0" fontId="4" fillId="0" borderId="0" xfId="10" applyFont="1"/>
    <xf numFmtId="49" fontId="4" fillId="0" borderId="0" xfId="10" applyNumberFormat="1" applyFill="1" applyAlignment="1">
      <alignment vertical="center"/>
    </xf>
    <xf numFmtId="0" fontId="7" fillId="0" borderId="30" xfId="10" applyFont="1" applyBorder="1" applyAlignment="1">
      <alignment horizontal="center" vertical="center"/>
    </xf>
    <xf numFmtId="0" fontId="9" fillId="0" borderId="34" xfId="10" applyFont="1" applyFill="1" applyBorder="1" applyAlignment="1">
      <alignment horizontal="center" vertical="center" wrapText="1"/>
    </xf>
    <xf numFmtId="49" fontId="9" fillId="0" borderId="35" xfId="10" applyNumberFormat="1" applyFont="1" applyFill="1" applyBorder="1" applyAlignment="1">
      <alignment horizontal="center" vertical="center" wrapText="1"/>
    </xf>
    <xf numFmtId="49" fontId="9" fillId="0" borderId="36" xfId="10" applyNumberFormat="1" applyFont="1" applyFill="1" applyBorder="1" applyAlignment="1">
      <alignment horizontal="center" vertical="center" wrapText="1"/>
    </xf>
    <xf numFmtId="49" fontId="9" fillId="0" borderId="37" xfId="10" applyNumberFormat="1" applyFont="1" applyFill="1" applyBorder="1" applyAlignment="1">
      <alignment horizontal="center" vertical="center" wrapText="1"/>
    </xf>
    <xf numFmtId="0" fontId="9" fillId="0" borderId="41" xfId="10" applyFont="1" applyFill="1" applyBorder="1" applyAlignment="1">
      <alignment horizontal="center" vertical="center" wrapText="1"/>
    </xf>
    <xf numFmtId="49" fontId="4" fillId="0" borderId="0" xfId="10" applyNumberFormat="1" applyFont="1" applyFill="1" applyAlignment="1">
      <alignment vertical="center"/>
    </xf>
    <xf numFmtId="49" fontId="4" fillId="0" borderId="0" xfId="10" applyNumberFormat="1" applyFont="1" applyFill="1" applyBorder="1" applyAlignment="1">
      <alignment horizontal="center" vertical="center"/>
    </xf>
    <xf numFmtId="0" fontId="0" fillId="0" borderId="42" xfId="0" applyBorder="1"/>
    <xf numFmtId="0" fontId="0" fillId="0" borderId="3" xfId="0" applyFont="1" applyFill="1" applyBorder="1" applyAlignment="1">
      <alignment wrapText="1"/>
    </xf>
    <xf numFmtId="0" fontId="0" fillId="0" borderId="3" xfId="0" applyFont="1" applyFill="1" applyBorder="1" applyAlignment="1">
      <alignment horizontal="center" wrapText="1"/>
    </xf>
    <xf numFmtId="0" fontId="9" fillId="0" borderId="43" xfId="0" applyFont="1" applyBorder="1" applyAlignment="1"/>
    <xf numFmtId="0" fontId="0" fillId="0" borderId="44" xfId="0" applyBorder="1" applyAlignment="1"/>
    <xf numFmtId="0" fontId="0" fillId="0" borderId="42" xfId="0" applyFill="1" applyBorder="1"/>
    <xf numFmtId="49" fontId="9" fillId="0" borderId="48" xfId="0" applyNumberFormat="1" applyFont="1" applyFill="1" applyBorder="1" applyAlignment="1">
      <alignment vertical="center"/>
    </xf>
    <xf numFmtId="0" fontId="0" fillId="0" borderId="14" xfId="0" applyBorder="1" applyAlignment="1">
      <alignment horizontal="left" vertical="center" wrapText="1"/>
    </xf>
    <xf numFmtId="0" fontId="19" fillId="0" borderId="14" xfId="0" applyFont="1" applyFill="1" applyBorder="1" applyAlignment="1">
      <alignment horizontal="left" vertical="center"/>
    </xf>
    <xf numFmtId="0" fontId="19" fillId="0" borderId="14" xfId="0" applyFont="1" applyFill="1" applyBorder="1" applyAlignment="1">
      <alignment horizontal="left" vertical="center" wrapText="1"/>
    </xf>
    <xf numFmtId="0" fontId="33" fillId="0" borderId="14" xfId="13" applyBorder="1" applyAlignment="1">
      <alignment horizontal="left" vertical="center" wrapText="1"/>
    </xf>
    <xf numFmtId="0" fontId="9" fillId="0" borderId="42" xfId="0" applyFont="1" applyFill="1" applyBorder="1" applyAlignment="1">
      <alignment horizontal="left" vertical="center"/>
    </xf>
    <xf numFmtId="0" fontId="26" fillId="0" borderId="49" xfId="0" applyFont="1" applyBorder="1" applyAlignment="1" applyProtection="1">
      <alignment horizontal="center"/>
    </xf>
    <xf numFmtId="0" fontId="26" fillId="0" borderId="50" xfId="0" applyFont="1" applyBorder="1" applyAlignment="1">
      <alignment horizontal="center"/>
    </xf>
    <xf numFmtId="0" fontId="0" fillId="0" borderId="50" xfId="0" applyBorder="1" applyAlignment="1">
      <alignment horizontal="center" wrapText="1"/>
    </xf>
    <xf numFmtId="0" fontId="0" fillId="0" borderId="51" xfId="0" applyBorder="1" applyAlignment="1">
      <alignment horizontal="center" vertical="center" wrapText="1"/>
    </xf>
    <xf numFmtId="0" fontId="19" fillId="0" borderId="3" xfId="0" applyFont="1" applyFill="1" applyBorder="1" applyAlignment="1">
      <alignment horizontal="center" wrapText="1"/>
    </xf>
    <xf numFmtId="0" fontId="0" fillId="0" borderId="50" xfId="0" applyFill="1" applyBorder="1" applyAlignment="1">
      <alignment horizontal="center" wrapText="1"/>
    </xf>
    <xf numFmtId="0" fontId="34" fillId="0" borderId="52" xfId="0" applyFont="1" applyBorder="1" applyAlignment="1">
      <alignment wrapText="1"/>
    </xf>
    <xf numFmtId="0" fontId="0" fillId="0" borderId="50" xfId="0" applyFont="1" applyBorder="1" applyAlignment="1">
      <alignment horizontal="center" wrapText="1"/>
    </xf>
    <xf numFmtId="0" fontId="20" fillId="0" borderId="51" xfId="0" applyFont="1" applyBorder="1" applyAlignment="1">
      <alignment horizontal="center" vertical="center" wrapText="1"/>
    </xf>
    <xf numFmtId="0" fontId="0" fillId="0" borderId="53" xfId="0" applyBorder="1" applyAlignment="1">
      <alignment horizontal="center" vertical="center" wrapText="1"/>
    </xf>
    <xf numFmtId="0" fontId="26" fillId="0" borderId="54" xfId="0" applyFont="1" applyBorder="1" applyAlignment="1" applyProtection="1">
      <alignment horizontal="center"/>
    </xf>
    <xf numFmtId="0" fontId="26" fillId="0" borderId="55" xfId="0" applyFont="1" applyBorder="1" applyAlignment="1">
      <alignment horizontal="center"/>
    </xf>
    <xf numFmtId="0" fontId="0" fillId="0" borderId="56" xfId="0" applyBorder="1" applyAlignment="1">
      <alignment horizontal="center" wrapText="1"/>
    </xf>
    <xf numFmtId="0" fontId="0" fillId="0" borderId="57" xfId="0" applyBorder="1" applyAlignment="1">
      <alignment horizontal="center" vertical="center" wrapText="1"/>
    </xf>
    <xf numFmtId="0" fontId="0" fillId="0" borderId="55" xfId="0" applyBorder="1" applyAlignment="1">
      <alignment horizontal="center" wrapText="1"/>
    </xf>
    <xf numFmtId="0" fontId="19" fillId="0" borderId="42" xfId="0" applyFont="1" applyFill="1" applyBorder="1" applyAlignment="1">
      <alignment horizontal="center" wrapText="1"/>
    </xf>
    <xf numFmtId="0" fontId="0" fillId="0" borderId="56" xfId="0" applyFill="1" applyBorder="1" applyAlignment="1">
      <alignment horizontal="center" wrapText="1"/>
    </xf>
    <xf numFmtId="0" fontId="34" fillId="0" borderId="58" xfId="0" applyFont="1" applyBorder="1" applyAlignment="1">
      <alignment wrapText="1"/>
    </xf>
    <xf numFmtId="0" fontId="0" fillId="0" borderId="55" xfId="0" applyFont="1" applyBorder="1" applyAlignment="1">
      <alignment horizontal="center" wrapText="1"/>
    </xf>
    <xf numFmtId="0" fontId="0" fillId="0" borderId="56" xfId="0" applyFont="1" applyBorder="1" applyAlignment="1">
      <alignment horizontal="center" wrapText="1"/>
    </xf>
    <xf numFmtId="0" fontId="20" fillId="0" borderId="57" xfId="0" applyFont="1" applyBorder="1" applyAlignment="1">
      <alignment horizontal="center" vertical="center" wrapText="1"/>
    </xf>
    <xf numFmtId="0" fontId="0" fillId="0" borderId="59" xfId="0" applyBorder="1" applyAlignment="1">
      <alignment horizontal="center" vertical="center" wrapText="1"/>
    </xf>
    <xf numFmtId="0" fontId="0" fillId="0" borderId="0" xfId="0" applyBorder="1" applyAlignment="1" applyProtection="1">
      <alignment horizontal="center" vertical="center"/>
    </xf>
    <xf numFmtId="0" fontId="0" fillId="0" borderId="0" xfId="0" applyBorder="1" applyAlignment="1">
      <alignment horizontal="center" vertical="center"/>
    </xf>
    <xf numFmtId="0" fontId="0" fillId="0" borderId="0" xfId="0" applyBorder="1" applyAlignment="1">
      <alignment horizontal="center" vertical="center" wrapText="1"/>
    </xf>
    <xf numFmtId="0" fontId="19" fillId="0" borderId="0" xfId="0" applyFont="1" applyFill="1" applyBorder="1" applyAlignment="1">
      <alignment horizontal="center" vertical="center" wrapText="1"/>
    </xf>
    <xf numFmtId="0" fontId="20" fillId="0" borderId="0" xfId="0" applyFont="1" applyBorder="1" applyAlignment="1">
      <alignment horizontal="center" vertical="center" wrapText="1"/>
    </xf>
    <xf numFmtId="0" fontId="0" fillId="0" borderId="0" xfId="0" applyBorder="1" applyAlignment="1">
      <alignment vertical="center"/>
    </xf>
    <xf numFmtId="0" fontId="0" fillId="0" borderId="42" xfId="0" applyFont="1" applyFill="1" applyBorder="1" applyAlignment="1">
      <alignment horizontal="center" vertical="center" wrapText="1"/>
    </xf>
    <xf numFmtId="0" fontId="0" fillId="0" borderId="42" xfId="0" applyFill="1" applyBorder="1" applyAlignment="1">
      <alignment horizontal="center" vertical="center" wrapText="1"/>
    </xf>
    <xf numFmtId="0" fontId="0" fillId="0" borderId="0" xfId="0" applyFont="1" applyFill="1"/>
    <xf numFmtId="0" fontId="4" fillId="0" borderId="4" xfId="14" applyBorder="1" applyAlignment="1"/>
    <xf numFmtId="0" fontId="4" fillId="0" borderId="0" xfId="14" applyBorder="1" applyAlignment="1"/>
    <xf numFmtId="49" fontId="9" fillId="0" borderId="7" xfId="14" applyNumberFormat="1" applyFont="1" applyFill="1" applyBorder="1" applyAlignment="1">
      <alignment vertical="center"/>
    </xf>
    <xf numFmtId="0" fontId="4" fillId="0" borderId="0" xfId="14"/>
    <xf numFmtId="0" fontId="9" fillId="0" borderId="9" xfId="14" applyFont="1" applyFill="1" applyBorder="1" applyAlignment="1">
      <alignment horizontal="left" vertical="center" wrapText="1"/>
    </xf>
    <xf numFmtId="0" fontId="4" fillId="0" borderId="10" xfId="14" applyFill="1" applyBorder="1"/>
    <xf numFmtId="0" fontId="4" fillId="0" borderId="0" xfId="14" applyAlignment="1">
      <alignment vertical="center"/>
    </xf>
    <xf numFmtId="0" fontId="4" fillId="0" borderId="0" xfId="14" applyAlignment="1">
      <alignment horizontal="center"/>
    </xf>
    <xf numFmtId="0" fontId="0" fillId="0" borderId="42" xfId="0" applyFont="1" applyBorder="1" applyAlignment="1">
      <alignment horizontal="center" vertical="center" wrapText="1"/>
    </xf>
    <xf numFmtId="0" fontId="0" fillId="0" borderId="42" xfId="0" applyBorder="1" applyAlignment="1">
      <alignment horizontal="center" vertical="center" wrapText="1"/>
    </xf>
    <xf numFmtId="0" fontId="11" fillId="0" borderId="57" xfId="0" applyFont="1" applyFill="1" applyBorder="1" applyAlignment="1">
      <alignment horizontal="center" vertical="center" wrapText="1"/>
    </xf>
    <xf numFmtId="49" fontId="11" fillId="0" borderId="57" xfId="3" applyNumberFormat="1" applyFont="1" applyFill="1" applyBorder="1" applyAlignment="1">
      <alignment horizontal="center" vertical="center" wrapText="1"/>
    </xf>
    <xf numFmtId="49" fontId="9" fillId="0" borderId="57" xfId="0" applyNumberFormat="1" applyFont="1" applyFill="1" applyBorder="1" applyAlignment="1">
      <alignment horizontal="center" vertical="center" wrapText="1"/>
    </xf>
    <xf numFmtId="0" fontId="9" fillId="0" borderId="57" xfId="0" applyFont="1" applyFill="1" applyBorder="1" applyAlignment="1">
      <alignment horizontal="center" vertical="center" wrapText="1"/>
    </xf>
    <xf numFmtId="0" fontId="9" fillId="0" borderId="57" xfId="0" applyFont="1" applyFill="1" applyBorder="1" applyAlignment="1">
      <alignment horizontal="left" vertical="center" wrapText="1"/>
    </xf>
    <xf numFmtId="0" fontId="9" fillId="0" borderId="59"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14" xfId="0" applyFill="1" applyBorder="1" applyAlignment="1">
      <alignment horizontal="center" vertical="center" wrapText="1"/>
    </xf>
    <xf numFmtId="0" fontId="13" fillId="0" borderId="14" xfId="0" applyFont="1" applyFill="1" applyBorder="1" applyAlignment="1">
      <alignment horizontal="center" vertical="center" wrapText="1"/>
    </xf>
    <xf numFmtId="49" fontId="19" fillId="0" borderId="14" xfId="3" applyNumberFormat="1" applyFont="1" applyFill="1" applyBorder="1" applyAlignment="1">
      <alignment horizontal="center" vertical="center" wrapText="1"/>
    </xf>
    <xf numFmtId="0" fontId="19" fillId="0" borderId="14" xfId="0" applyFont="1" applyFill="1" applyBorder="1" applyAlignment="1">
      <alignment horizontal="center" vertical="center" wrapText="1"/>
    </xf>
    <xf numFmtId="49" fontId="19" fillId="0" borderId="0" xfId="3" applyNumberFormat="1" applyFont="1" applyFill="1" applyBorder="1" applyAlignment="1">
      <alignment horizontal="center" vertical="center" wrapText="1"/>
    </xf>
    <xf numFmtId="49" fontId="9" fillId="0" borderId="7" xfId="0" applyNumberFormat="1" applyFont="1" applyFill="1" applyBorder="1" applyAlignment="1">
      <alignment horizontal="left" vertical="center"/>
    </xf>
    <xf numFmtId="0" fontId="0" fillId="0" borderId="14" xfId="0" applyBorder="1" applyAlignment="1" applyProtection="1">
      <alignment horizontal="center" vertical="center"/>
    </xf>
    <xf numFmtId="0" fontId="0" fillId="0" borderId="0" xfId="0" applyBorder="1" applyAlignment="1" applyProtection="1">
      <alignment horizontal="center"/>
    </xf>
    <xf numFmtId="0" fontId="0" fillId="0" borderId="0" xfId="0" applyBorder="1" applyAlignment="1">
      <alignment horizontal="center" wrapText="1"/>
    </xf>
    <xf numFmtId="0" fontId="19" fillId="0" borderId="0" xfId="0" applyFont="1" applyFill="1" applyBorder="1" applyAlignment="1">
      <alignment horizontal="center" wrapText="1"/>
    </xf>
    <xf numFmtId="0" fontId="8" fillId="0" borderId="0" xfId="17" applyBorder="1" applyAlignment="1">
      <alignment horizontal="center" vertical="center"/>
    </xf>
    <xf numFmtId="0" fontId="0" fillId="0" borderId="0" xfId="17" applyFont="1" applyBorder="1" applyAlignment="1">
      <alignment horizontal="center" vertical="center"/>
    </xf>
    <xf numFmtId="0" fontId="0" fillId="0" borderId="0" xfId="0" applyAlignment="1">
      <alignment wrapText="1"/>
    </xf>
    <xf numFmtId="14" fontId="9" fillId="0" borderId="7" xfId="0" applyNumberFormat="1" applyFont="1" applyFill="1" applyBorder="1" applyAlignment="1">
      <alignment vertical="center"/>
    </xf>
    <xf numFmtId="0" fontId="0" fillId="0" borderId="10" xfId="0" applyFill="1" applyBorder="1" applyAlignment="1">
      <alignment vertical="center"/>
    </xf>
    <xf numFmtId="0" fontId="22" fillId="0" borderId="14" xfId="6" applyFill="1" applyBorder="1" applyAlignment="1">
      <alignment horizontal="center" vertical="center" wrapText="1"/>
    </xf>
    <xf numFmtId="0" fontId="0" fillId="0" borderId="14" xfId="0" applyFont="1" applyFill="1" applyBorder="1" applyAlignment="1" applyProtection="1">
      <alignment horizontal="center" vertical="center"/>
    </xf>
    <xf numFmtId="0" fontId="0" fillId="0" borderId="0" xfId="0" applyAlignment="1">
      <alignment vertical="center" wrapText="1"/>
    </xf>
    <xf numFmtId="0" fontId="0" fillId="0" borderId="42" xfId="0" applyBorder="1" applyAlignment="1">
      <alignment horizontal="center" vertical="center"/>
    </xf>
    <xf numFmtId="0" fontId="0" fillId="0" borderId="42" xfId="0" applyFont="1" applyFill="1" applyBorder="1" applyAlignment="1" applyProtection="1">
      <alignment horizontal="center" vertical="center"/>
    </xf>
    <xf numFmtId="49" fontId="0" fillId="0" borderId="42" xfId="0" applyNumberFormat="1" applyFont="1" applyFill="1" applyBorder="1" applyAlignment="1">
      <alignment horizontal="center" vertical="center" wrapText="1"/>
    </xf>
    <xf numFmtId="49" fontId="0" fillId="0" borderId="42" xfId="0" applyNumberFormat="1" applyFont="1" applyFill="1" applyBorder="1" applyAlignment="1">
      <alignment horizontal="center" vertical="center"/>
    </xf>
    <xf numFmtId="0" fontId="0" fillId="0" borderId="42" xfId="0" applyFill="1" applyBorder="1" applyAlignment="1">
      <alignment horizontal="center" vertical="center"/>
    </xf>
    <xf numFmtId="0" fontId="0" fillId="0" borderId="42" xfId="0" applyFont="1" applyFill="1" applyBorder="1" applyAlignment="1">
      <alignment horizontal="center" vertical="center" wrapText="1" shrinkToFit="1"/>
    </xf>
    <xf numFmtId="0" fontId="0" fillId="0" borderId="42" xfId="0" applyFont="1" applyBorder="1" applyAlignment="1" applyProtection="1">
      <alignment horizontal="center" vertical="center"/>
    </xf>
    <xf numFmtId="0" fontId="0" fillId="0" borderId="4" xfId="0" applyFont="1" applyFill="1" applyBorder="1" applyAlignment="1"/>
    <xf numFmtId="0" fontId="0" fillId="0" borderId="0" xfId="0" applyFont="1" applyFill="1" applyBorder="1" applyAlignment="1"/>
    <xf numFmtId="0" fontId="0" fillId="0" borderId="0" xfId="0" applyFont="1" applyFill="1" applyBorder="1"/>
    <xf numFmtId="0" fontId="0" fillId="0" borderId="10" xfId="0" applyFont="1" applyFill="1" applyBorder="1"/>
    <xf numFmtId="0" fontId="8" fillId="0" borderId="14" xfId="17" applyFill="1" applyBorder="1" applyAlignment="1">
      <alignment horizontal="center" vertical="center" wrapText="1"/>
    </xf>
    <xf numFmtId="0" fontId="8" fillId="0" borderId="14" xfId="17" applyFont="1" applyFill="1" applyBorder="1" applyAlignment="1" applyProtection="1">
      <alignment horizontal="center" vertical="center"/>
    </xf>
    <xf numFmtId="0" fontId="8" fillId="0" borderId="14" xfId="17" applyFont="1" applyFill="1" applyBorder="1" applyAlignment="1">
      <alignment horizontal="center" vertical="center"/>
    </xf>
    <xf numFmtId="0" fontId="8" fillId="0" borderId="14" xfId="17" applyFont="1" applyFill="1" applyBorder="1" applyAlignment="1">
      <alignment horizontal="center" vertical="center" wrapText="1"/>
    </xf>
    <xf numFmtId="0" fontId="8" fillId="0" borderId="14" xfId="17" applyFill="1" applyBorder="1" applyAlignment="1">
      <alignment horizontal="left" vertical="center" wrapText="1"/>
    </xf>
    <xf numFmtId="0" fontId="0" fillId="0" borderId="4" xfId="0" applyFont="1" applyFill="1" applyBorder="1" applyAlignment="1">
      <alignment vertical="top"/>
    </xf>
    <xf numFmtId="0" fontId="0" fillId="0" borderId="0" xfId="0" applyFont="1" applyBorder="1" applyAlignment="1">
      <alignment vertical="top"/>
    </xf>
    <xf numFmtId="0" fontId="0" fillId="0" borderId="4" xfId="0" applyFont="1" applyBorder="1" applyAlignment="1">
      <alignment vertical="top"/>
    </xf>
    <xf numFmtId="0" fontId="10" fillId="0" borderId="4" xfId="0" applyFont="1" applyFill="1" applyBorder="1" applyAlignment="1">
      <alignment vertical="top"/>
    </xf>
    <xf numFmtId="0" fontId="9" fillId="0" borderId="9" xfId="0" applyFont="1" applyFill="1" applyBorder="1" applyAlignment="1">
      <alignment horizontal="center" vertical="top" wrapText="1"/>
    </xf>
    <xf numFmtId="0" fontId="0" fillId="0" borderId="45" xfId="0" applyFont="1" applyFill="1" applyBorder="1" applyAlignment="1">
      <alignment vertical="top"/>
    </xf>
    <xf numFmtId="0" fontId="0" fillId="0" borderId="0" xfId="0" applyFont="1" applyAlignment="1">
      <alignment vertical="top"/>
    </xf>
    <xf numFmtId="0" fontId="9" fillId="0" borderId="0" xfId="0" applyFont="1" applyFill="1" applyBorder="1" applyAlignment="1">
      <alignment horizontal="center" vertical="top" wrapText="1"/>
    </xf>
    <xf numFmtId="0" fontId="0" fillId="0" borderId="0" xfId="0" applyFont="1" applyFill="1" applyBorder="1" applyAlignment="1">
      <alignment horizontal="center" vertical="top" wrapText="1"/>
    </xf>
    <xf numFmtId="0" fontId="0" fillId="0" borderId="0" xfId="0" applyFont="1" applyFill="1" applyBorder="1" applyAlignment="1">
      <alignment vertical="top"/>
    </xf>
    <xf numFmtId="0" fontId="0" fillId="0" borderId="14" xfId="0" applyFont="1" applyFill="1" applyBorder="1" applyAlignment="1">
      <alignment horizontal="left" vertical="top" wrapText="1"/>
    </xf>
    <xf numFmtId="0" fontId="0" fillId="0" borderId="0" xfId="0" applyFont="1" applyFill="1" applyAlignment="1">
      <alignment vertical="top"/>
    </xf>
    <xf numFmtId="0" fontId="0" fillId="0" borderId="0" xfId="0" applyFont="1" applyFill="1" applyBorder="1" applyAlignment="1">
      <alignment horizontal="center" vertical="top"/>
    </xf>
    <xf numFmtId="49" fontId="0" fillId="0" borderId="0" xfId="3" applyNumberFormat="1" applyFont="1" applyFill="1" applyBorder="1" applyAlignment="1">
      <alignment horizontal="center" vertical="top" wrapText="1"/>
    </xf>
    <xf numFmtId="0" fontId="0" fillId="0" borderId="0" xfId="0" applyFont="1" applyBorder="1" applyAlignment="1">
      <alignment horizontal="center" vertical="top" wrapText="1"/>
    </xf>
    <xf numFmtId="0" fontId="0" fillId="0" borderId="0" xfId="0" applyFont="1" applyFill="1" applyBorder="1" applyAlignment="1">
      <alignment horizontal="left" vertical="top" wrapText="1"/>
    </xf>
    <xf numFmtId="0" fontId="0" fillId="0" borderId="0" xfId="0" applyFont="1" applyBorder="1" applyAlignment="1">
      <alignment horizontal="center" vertical="top"/>
    </xf>
    <xf numFmtId="0" fontId="0" fillId="0" borderId="0" xfId="5" applyFont="1" applyBorder="1" applyAlignment="1">
      <alignment vertical="top" wrapText="1"/>
    </xf>
    <xf numFmtId="0" fontId="0" fillId="0" borderId="0" xfId="5" applyFont="1" applyBorder="1" applyAlignment="1">
      <alignment horizontal="left" vertical="top" wrapText="1"/>
    </xf>
    <xf numFmtId="0" fontId="0" fillId="0" borderId="0" xfId="0" applyFont="1" applyBorder="1" applyAlignment="1" applyProtection="1">
      <alignment horizontal="center" vertical="top"/>
    </xf>
    <xf numFmtId="0" fontId="0" fillId="0" borderId="0" xfId="5" applyFont="1" applyFill="1" applyBorder="1" applyAlignment="1">
      <alignment horizontal="left" vertical="top"/>
    </xf>
    <xf numFmtId="0" fontId="0" fillId="0" borderId="0" xfId="5" applyFont="1" applyFill="1" applyBorder="1" applyAlignment="1">
      <alignment horizontal="left" vertical="top" wrapText="1"/>
    </xf>
    <xf numFmtId="0" fontId="0" fillId="0" borderId="0" xfId="5" applyFont="1" applyFill="1" applyBorder="1" applyAlignment="1">
      <alignment vertical="top"/>
    </xf>
    <xf numFmtId="49" fontId="12" fillId="0" borderId="0" xfId="0" applyNumberFormat="1" applyFont="1" applyFill="1" applyBorder="1" applyAlignment="1">
      <alignment horizontal="left" vertical="top" wrapText="1"/>
    </xf>
    <xf numFmtId="0" fontId="0" fillId="0" borderId="4" xfId="0" applyFont="1" applyBorder="1" applyAlignment="1"/>
    <xf numFmtId="0" fontId="0" fillId="0" borderId="0" xfId="0" applyFont="1" applyBorder="1" applyAlignment="1"/>
    <xf numFmtId="49" fontId="9" fillId="0" borderId="7" xfId="0" applyNumberFormat="1" applyFont="1" applyFill="1" applyBorder="1" applyAlignment="1">
      <alignment vertical="center" wrapText="1"/>
    </xf>
    <xf numFmtId="0" fontId="10" fillId="0" borderId="0" xfId="0" applyFont="1" applyFill="1" applyBorder="1" applyAlignment="1"/>
    <xf numFmtId="49" fontId="9" fillId="0" borderId="11" xfId="0" applyNumberFormat="1" applyFont="1" applyFill="1" applyBorder="1" applyAlignment="1">
      <alignment horizontal="center" vertical="center" wrapText="1"/>
    </xf>
    <xf numFmtId="0" fontId="0" fillId="0" borderId="0" xfId="0" applyBorder="1" applyAlignment="1">
      <alignment wrapText="1"/>
    </xf>
    <xf numFmtId="0" fontId="0" fillId="0" borderId="10" xfId="0" applyFill="1" applyBorder="1" applyAlignment="1">
      <alignment wrapText="1"/>
    </xf>
    <xf numFmtId="0" fontId="0" fillId="0" borderId="14" xfId="0" applyFont="1" applyBorder="1" applyAlignment="1">
      <alignment horizontal="center" wrapText="1"/>
    </xf>
    <xf numFmtId="0" fontId="0" fillId="0" borderId="14" xfId="0" applyBorder="1" applyAlignment="1">
      <alignment horizontal="center" wrapText="1"/>
    </xf>
    <xf numFmtId="0" fontId="0" fillId="0" borderId="17" xfId="0" applyFont="1" applyBorder="1" applyAlignment="1" applyProtection="1">
      <alignment horizontal="center"/>
    </xf>
    <xf numFmtId="0" fontId="0" fillId="0" borderId="17" xfId="0" applyFont="1" applyBorder="1" applyAlignment="1">
      <alignment horizontal="center" wrapText="1"/>
    </xf>
    <xf numFmtId="0" fontId="0" fillId="0" borderId="14" xfId="0" applyFont="1" applyFill="1" applyBorder="1" applyAlignment="1">
      <alignment horizontal="center" wrapText="1"/>
    </xf>
    <xf numFmtId="0" fontId="0" fillId="0" borderId="14" xfId="0" applyFill="1" applyBorder="1" applyAlignment="1">
      <alignment horizontal="center" wrapText="1"/>
    </xf>
    <xf numFmtId="0" fontId="37" fillId="0" borderId="0" xfId="0" applyFont="1"/>
    <xf numFmtId="0" fontId="0" fillId="0" borderId="0" xfId="0" applyAlignment="1">
      <alignment horizontal="center" wrapText="1"/>
    </xf>
    <xf numFmtId="0" fontId="38" fillId="0" borderId="62" xfId="21" applyBorder="1" applyAlignment="1"/>
    <xf numFmtId="0" fontId="8" fillId="0" borderId="62" xfId="20" applyBorder="1" applyAlignment="1"/>
    <xf numFmtId="0" fontId="9" fillId="0" borderId="10" xfId="20" applyFont="1" applyFill="1" applyBorder="1" applyAlignment="1">
      <alignment horizontal="left" vertical="center"/>
    </xf>
    <xf numFmtId="0" fontId="38" fillId="0" borderId="0" xfId="21"/>
    <xf numFmtId="0" fontId="8" fillId="0" borderId="4" xfId="20" applyBorder="1" applyAlignment="1"/>
    <xf numFmtId="0" fontId="8" fillId="0" borderId="0" xfId="20" applyBorder="1" applyAlignment="1"/>
    <xf numFmtId="0" fontId="9" fillId="0" borderId="9" xfId="20" applyFont="1" applyFill="1" applyBorder="1" applyAlignment="1">
      <alignment horizontal="left" vertical="center" wrapText="1"/>
    </xf>
    <xf numFmtId="0" fontId="8" fillId="0" borderId="10" xfId="20" applyFill="1" applyBorder="1"/>
    <xf numFmtId="49" fontId="9" fillId="0" borderId="11" xfId="20" applyNumberFormat="1" applyFont="1" applyFill="1" applyBorder="1" applyAlignment="1">
      <alignment horizontal="center" vertical="center"/>
    </xf>
    <xf numFmtId="0" fontId="11" fillId="0" borderId="12" xfId="20" applyFont="1" applyFill="1" applyBorder="1" applyAlignment="1">
      <alignment horizontal="center" vertical="center" wrapText="1"/>
    </xf>
    <xf numFmtId="49" fontId="9" fillId="0" borderId="12" xfId="20" applyNumberFormat="1" applyFont="1" applyFill="1" applyBorder="1" applyAlignment="1">
      <alignment horizontal="center" vertical="center" wrapText="1"/>
    </xf>
    <xf numFmtId="0" fontId="9" fillId="0" borderId="12" xfId="20" applyFont="1" applyFill="1" applyBorder="1" applyAlignment="1">
      <alignment horizontal="center" vertical="center" wrapText="1"/>
    </xf>
    <xf numFmtId="0" fontId="9" fillId="0" borderId="12" xfId="20" applyFont="1" applyFill="1" applyBorder="1" applyAlignment="1">
      <alignment horizontal="left" vertical="center" wrapText="1"/>
    </xf>
    <xf numFmtId="0" fontId="9" fillId="0" borderId="13" xfId="20" applyFont="1" applyFill="1" applyBorder="1" applyAlignment="1">
      <alignment horizontal="center" vertical="center" wrapText="1"/>
    </xf>
    <xf numFmtId="0" fontId="8" fillId="0" borderId="14" xfId="20" applyBorder="1" applyAlignment="1">
      <alignment horizontal="center" vertical="center" wrapText="1"/>
    </xf>
    <xf numFmtId="0" fontId="19" fillId="0" borderId="9" xfId="21" applyFont="1" applyFill="1" applyBorder="1" applyAlignment="1">
      <alignment horizontal="center" vertical="center" wrapText="1"/>
    </xf>
    <xf numFmtId="0" fontId="40" fillId="0" borderId="14" xfId="22" applyFont="1" applyFill="1" applyBorder="1" applyAlignment="1">
      <alignment horizontal="center" vertical="center" wrapText="1"/>
    </xf>
    <xf numFmtId="0" fontId="8" fillId="0" borderId="14" xfId="20" applyFill="1" applyBorder="1" applyAlignment="1">
      <alignment horizontal="center" vertical="center" wrapText="1"/>
    </xf>
    <xf numFmtId="0" fontId="19" fillId="0" borderId="3" xfId="21" applyFont="1" applyFill="1" applyBorder="1" applyAlignment="1">
      <alignment horizontal="center" vertical="center" wrapText="1"/>
    </xf>
    <xf numFmtId="0" fontId="8" fillId="0" borderId="3" xfId="20" applyBorder="1" applyAlignment="1">
      <alignment horizontal="center" vertical="center" wrapText="1"/>
    </xf>
    <xf numFmtId="0" fontId="19" fillId="0" borderId="14" xfId="21" applyFont="1" applyFill="1" applyBorder="1" applyAlignment="1">
      <alignment horizontal="center" vertical="center" wrapText="1"/>
    </xf>
    <xf numFmtId="0" fontId="8" fillId="0" borderId="3" xfId="20" applyFill="1" applyBorder="1" applyAlignment="1">
      <alignment horizontal="center" vertical="center" wrapText="1"/>
    </xf>
    <xf numFmtId="0" fontId="40" fillId="0" borderId="3" xfId="22" applyFont="1" applyFill="1" applyBorder="1" applyAlignment="1">
      <alignment horizontal="center" vertical="center" wrapText="1"/>
    </xf>
    <xf numFmtId="0" fontId="41" fillId="0" borderId="3" xfId="21" applyFont="1" applyBorder="1" applyAlignment="1">
      <alignment vertical="center" wrapText="1"/>
    </xf>
    <xf numFmtId="0" fontId="8" fillId="0" borderId="3" xfId="20" applyBorder="1" applyAlignment="1">
      <alignment horizontal="center" vertical="center"/>
    </xf>
    <xf numFmtId="0" fontId="22" fillId="0" borderId="3" xfId="23" applyFont="1" applyBorder="1" applyAlignment="1">
      <alignment horizontal="center" vertical="center" wrapText="1"/>
    </xf>
    <xf numFmtId="0" fontId="43" fillId="0" borderId="0" xfId="21" applyFont="1" applyAlignment="1">
      <alignment wrapText="1"/>
    </xf>
    <xf numFmtId="0" fontId="44" fillId="0" borderId="3" xfId="23" applyFont="1" applyBorder="1" applyAlignment="1">
      <alignment horizontal="center" vertical="center" wrapText="1"/>
    </xf>
    <xf numFmtId="0" fontId="22" fillId="0" borderId="3" xfId="23" applyFont="1" applyBorder="1" applyAlignment="1">
      <alignment vertical="center" wrapText="1"/>
    </xf>
    <xf numFmtId="0" fontId="22" fillId="0" borderId="0" xfId="23" applyFont="1" applyAlignment="1">
      <alignment vertical="center" wrapText="1"/>
    </xf>
    <xf numFmtId="0" fontId="8" fillId="0" borderId="3" xfId="20" applyFill="1" applyBorder="1" applyAlignment="1">
      <alignment horizontal="center" vertical="center"/>
    </xf>
    <xf numFmtId="0" fontId="8" fillId="0" borderId="17" xfId="20" applyFill="1" applyBorder="1" applyAlignment="1">
      <alignment horizontal="center" vertical="center" wrapText="1"/>
    </xf>
    <xf numFmtId="0" fontId="42" fillId="0" borderId="3" xfId="23" applyBorder="1" applyAlignment="1">
      <alignment horizontal="center" vertical="center" wrapText="1"/>
    </xf>
    <xf numFmtId="0" fontId="40" fillId="0" borderId="14" xfId="21" applyFont="1" applyFill="1" applyBorder="1" applyAlignment="1">
      <alignment horizontal="center" vertical="center" wrapText="1"/>
    </xf>
    <xf numFmtId="0" fontId="40" fillId="0" borderId="3" xfId="21" applyFont="1" applyFill="1" applyBorder="1" applyAlignment="1">
      <alignment horizontal="center" vertical="center" wrapText="1"/>
    </xf>
    <xf numFmtId="0" fontId="47" fillId="0" borderId="3" xfId="21" applyFont="1" applyBorder="1" applyAlignment="1">
      <alignment horizontal="center" vertical="center" wrapText="1"/>
    </xf>
    <xf numFmtId="0" fontId="8" fillId="0" borderId="3" xfId="21" applyFont="1" applyFill="1" applyBorder="1" applyAlignment="1">
      <alignment horizontal="center" vertical="center" wrapText="1"/>
    </xf>
    <xf numFmtId="0" fontId="19" fillId="0" borderId="14" xfId="22" applyFont="1" applyFill="1" applyBorder="1" applyAlignment="1">
      <alignment horizontal="center" vertical="center" wrapText="1"/>
    </xf>
    <xf numFmtId="0" fontId="19" fillId="0" borderId="3" xfId="22" applyFont="1" applyFill="1" applyBorder="1" applyAlignment="1">
      <alignment horizontal="center" vertical="center" wrapText="1"/>
    </xf>
    <xf numFmtId="0" fontId="38" fillId="0" borderId="3" xfId="21" applyBorder="1"/>
    <xf numFmtId="0" fontId="13" fillId="0" borderId="3" xfId="21" applyFont="1" applyFill="1" applyBorder="1" applyAlignment="1">
      <alignment wrapText="1"/>
    </xf>
    <xf numFmtId="0" fontId="13" fillId="0" borderId="3" xfId="21" applyFont="1" applyFill="1" applyBorder="1" applyAlignment="1">
      <alignment horizontal="center" wrapText="1"/>
    </xf>
    <xf numFmtId="0" fontId="8" fillId="0" borderId="3" xfId="20" applyFont="1" applyFill="1" applyBorder="1" applyAlignment="1">
      <alignment horizontal="center" vertical="center" wrapText="1"/>
    </xf>
    <xf numFmtId="0" fontId="13" fillId="0" borderId="3" xfId="21" applyFont="1" applyFill="1" applyBorder="1" applyAlignment="1">
      <alignment horizontal="left" wrapText="1"/>
    </xf>
    <xf numFmtId="0" fontId="13" fillId="0" borderId="3" xfId="21" applyFont="1" applyFill="1" applyBorder="1" applyAlignment="1">
      <alignment horizontal="center" vertical="center" wrapText="1"/>
    </xf>
    <xf numFmtId="0" fontId="13" fillId="0" borderId="14" xfId="21" applyFont="1" applyFill="1" applyBorder="1" applyAlignment="1">
      <alignment wrapText="1"/>
    </xf>
    <xf numFmtId="0" fontId="13" fillId="0" borderId="14" xfId="21" applyFont="1" applyFill="1" applyBorder="1" applyAlignment="1">
      <alignment horizontal="center" wrapText="1"/>
    </xf>
    <xf numFmtId="0" fontId="8" fillId="0" borderId="14" xfId="20" applyFont="1" applyFill="1" applyBorder="1" applyAlignment="1">
      <alignment horizontal="center" vertical="center" wrapText="1"/>
    </xf>
    <xf numFmtId="0" fontId="13" fillId="0" borderId="14" xfId="21" applyFont="1" applyFill="1" applyBorder="1" applyAlignment="1">
      <alignment horizontal="left" wrapText="1"/>
    </xf>
    <xf numFmtId="0" fontId="0" fillId="7" borderId="0" xfId="0" applyFill="1"/>
    <xf numFmtId="0" fontId="9" fillId="0" borderId="61" xfId="0" applyFont="1" applyBorder="1" applyAlignment="1"/>
    <xf numFmtId="0" fontId="0" fillId="0" borderId="62" xfId="0" applyBorder="1" applyAlignment="1"/>
    <xf numFmtId="0" fontId="23" fillId="0" borderId="63" xfId="0" applyFont="1" applyBorder="1" applyAlignment="1"/>
    <xf numFmtId="0" fontId="0" fillId="0" borderId="64" xfId="0" applyBorder="1" applyAlignment="1"/>
    <xf numFmtId="0" fontId="23" fillId="0" borderId="65" xfId="0" applyFont="1" applyFill="1" applyBorder="1" applyAlignment="1">
      <alignment horizontal="left" vertical="center"/>
    </xf>
    <xf numFmtId="0" fontId="0" fillId="0" borderId="65" xfId="0" applyFill="1" applyBorder="1"/>
    <xf numFmtId="0" fontId="0" fillId="0" borderId="65" xfId="0" applyBorder="1"/>
    <xf numFmtId="0" fontId="23" fillId="0" borderId="35" xfId="0" applyFont="1" applyFill="1" applyBorder="1" applyAlignment="1">
      <alignment horizontal="left" vertical="center" wrapText="1"/>
    </xf>
    <xf numFmtId="0" fontId="0" fillId="0" borderId="31" xfId="0" applyFill="1" applyBorder="1"/>
    <xf numFmtId="49" fontId="23" fillId="0" borderId="67" xfId="0" applyNumberFormat="1" applyFont="1" applyFill="1" applyBorder="1" applyAlignment="1">
      <alignment horizontal="center" vertical="center"/>
    </xf>
    <xf numFmtId="0" fontId="25" fillId="0" borderId="68" xfId="0" applyFont="1" applyFill="1" applyBorder="1" applyAlignment="1">
      <alignment horizontal="center" vertical="center" wrapText="1"/>
    </xf>
    <xf numFmtId="49" fontId="25" fillId="0" borderId="68" xfId="8" applyNumberFormat="1" applyFont="1" applyFill="1" applyBorder="1" applyAlignment="1">
      <alignment horizontal="center" vertical="center" wrapText="1"/>
    </xf>
    <xf numFmtId="49" fontId="23" fillId="0" borderId="68" xfId="0" applyNumberFormat="1" applyFont="1" applyFill="1" applyBorder="1" applyAlignment="1">
      <alignment horizontal="center" vertical="center" wrapText="1"/>
    </xf>
    <xf numFmtId="0" fontId="23" fillId="0" borderId="68" xfId="0" applyFont="1" applyFill="1" applyBorder="1" applyAlignment="1">
      <alignment horizontal="center" vertical="center" wrapText="1"/>
    </xf>
    <xf numFmtId="0" fontId="23" fillId="0" borderId="68" xfId="0" applyFont="1" applyFill="1" applyBorder="1" applyAlignment="1">
      <alignment horizontal="left" vertical="center" wrapText="1"/>
    </xf>
    <xf numFmtId="0" fontId="23" fillId="0" borderId="69" xfId="0" applyFont="1" applyFill="1" applyBorder="1" applyAlignment="1">
      <alignment horizontal="center" vertical="center" wrapText="1"/>
    </xf>
    <xf numFmtId="0" fontId="26" fillId="0" borderId="65" xfId="0" applyFont="1" applyBorder="1" applyAlignment="1" applyProtection="1">
      <alignment horizontal="center" vertical="center" wrapText="1"/>
    </xf>
    <xf numFmtId="0" fontId="26" fillId="0" borderId="65" xfId="0" applyFont="1" applyBorder="1" applyAlignment="1">
      <alignment horizontal="center" vertical="center" wrapText="1"/>
    </xf>
    <xf numFmtId="0" fontId="0" fillId="0" borderId="65" xfId="0" applyBorder="1" applyAlignment="1">
      <alignment horizontal="center" vertical="center" wrapText="1"/>
    </xf>
    <xf numFmtId="0" fontId="0" fillId="0" borderId="70" xfId="0" applyBorder="1" applyAlignment="1">
      <alignment horizontal="center" vertical="center" wrapText="1"/>
    </xf>
    <xf numFmtId="0" fontId="28" fillId="0" borderId="3" xfId="9" applyFont="1" applyFill="1" applyBorder="1" applyAlignment="1">
      <alignment horizontal="center" vertical="center" wrapText="1"/>
    </xf>
    <xf numFmtId="0" fontId="0" fillId="0" borderId="71" xfId="0" applyBorder="1" applyAlignment="1">
      <alignment horizontal="center" vertical="center" wrapText="1"/>
    </xf>
    <xf numFmtId="0" fontId="29" fillId="0" borderId="65" xfId="6" applyFont="1" applyBorder="1" applyAlignment="1">
      <alignment horizontal="center" vertical="center" wrapText="1"/>
    </xf>
    <xf numFmtId="0" fontId="49" fillId="0" borderId="65" xfId="6" applyFont="1" applyBorder="1" applyAlignment="1">
      <alignment horizontal="center" vertical="center" wrapText="1"/>
    </xf>
    <xf numFmtId="0" fontId="22" fillId="0" borderId="65" xfId="6" applyBorder="1" applyAlignment="1">
      <alignment horizontal="center" vertical="center" wrapText="1"/>
    </xf>
    <xf numFmtId="0" fontId="28" fillId="0" borderId="25" xfId="9" applyFont="1" applyFill="1" applyBorder="1" applyAlignment="1">
      <alignment horizontal="center" vertical="center" wrapText="1"/>
    </xf>
    <xf numFmtId="0" fontId="28" fillId="0" borderId="65" xfId="9" applyFont="1" applyFill="1" applyBorder="1" applyAlignment="1">
      <alignment horizontal="center" vertical="center" wrapText="1"/>
    </xf>
    <xf numFmtId="0" fontId="26" fillId="0" borderId="72" xfId="0" applyFont="1" applyBorder="1" applyAlignment="1" applyProtection="1">
      <alignment horizontal="center" vertical="center" wrapText="1"/>
    </xf>
    <xf numFmtId="0" fontId="26" fillId="0" borderId="72" xfId="0" applyFont="1" applyBorder="1" applyAlignment="1">
      <alignment horizontal="center" vertical="center" wrapText="1"/>
    </xf>
    <xf numFmtId="0" fontId="30" fillId="0" borderId="72" xfId="0" applyFont="1" applyBorder="1" applyAlignment="1">
      <alignment wrapText="1"/>
    </xf>
    <xf numFmtId="0" fontId="28" fillId="0" borderId="72" xfId="9" applyFont="1" applyFill="1" applyBorder="1" applyAlignment="1">
      <alignment horizontal="center" vertical="center" wrapText="1"/>
    </xf>
    <xf numFmtId="0" fontId="29" fillId="0" borderId="72" xfId="6" applyFont="1" applyBorder="1" applyAlignment="1">
      <alignment horizontal="center" vertical="center" wrapText="1"/>
    </xf>
    <xf numFmtId="0" fontId="26" fillId="0" borderId="0" xfId="0" applyFont="1" applyFill="1" applyBorder="1" applyAlignment="1" applyProtection="1">
      <alignment horizontal="center" vertical="center" wrapText="1"/>
    </xf>
    <xf numFmtId="0" fontId="26" fillId="0" borderId="0" xfId="0" applyFont="1" applyFill="1" applyBorder="1" applyAlignment="1">
      <alignment horizontal="center" vertical="center" wrapText="1"/>
    </xf>
    <xf numFmtId="0" fontId="28" fillId="0" borderId="0" xfId="24" applyFont="1" applyFill="1" applyBorder="1" applyAlignment="1">
      <alignment horizontal="center" vertical="center" wrapText="1"/>
    </xf>
    <xf numFmtId="0" fontId="28" fillId="0" borderId="0" xfId="25" applyFont="1" applyFill="1" applyBorder="1" applyAlignment="1">
      <alignment horizontal="center" vertical="center" wrapText="1"/>
    </xf>
    <xf numFmtId="0" fontId="29" fillId="0" borderId="0" xfId="6" applyFont="1" applyFill="1" applyBorder="1" applyAlignment="1">
      <alignment horizontal="center" vertical="center" wrapText="1"/>
    </xf>
    <xf numFmtId="0" fontId="25" fillId="0" borderId="0" xfId="9" applyFont="1" applyFill="1" applyBorder="1" applyAlignment="1">
      <alignment horizontal="center" vertical="center"/>
    </xf>
    <xf numFmtId="0" fontId="25" fillId="0" borderId="0" xfId="9" applyFont="1" applyFill="1" applyBorder="1" applyAlignment="1">
      <alignment horizontal="center" vertical="center" wrapText="1" shrinkToFit="1"/>
    </xf>
    <xf numFmtId="0" fontId="50" fillId="0" borderId="0" xfId="24" applyFont="1" applyFill="1" applyBorder="1" applyAlignment="1">
      <alignment horizontal="center" vertical="center" wrapText="1"/>
    </xf>
    <xf numFmtId="0" fontId="28" fillId="0" borderId="0" xfId="24" applyFont="1" applyFill="1" applyBorder="1"/>
    <xf numFmtId="0" fontId="26" fillId="0" borderId="0" xfId="24" applyFont="1" applyFill="1" applyBorder="1" applyAlignment="1">
      <alignment horizontal="center" vertical="center" wrapText="1"/>
    </xf>
    <xf numFmtId="0" fontId="51" fillId="0" borderId="0" xfId="24" applyFont="1" applyFill="1" applyBorder="1" applyAlignment="1">
      <alignment horizontal="center" vertical="center" wrapText="1"/>
    </xf>
    <xf numFmtId="0" fontId="26" fillId="0" borderId="0" xfId="25" applyFont="1" applyFill="1" applyBorder="1" applyAlignment="1">
      <alignment horizontal="center" vertical="center" wrapText="1"/>
    </xf>
    <xf numFmtId="0" fontId="26" fillId="0" borderId="0" xfId="24" applyFont="1" applyFill="1" applyBorder="1"/>
    <xf numFmtId="0" fontId="25" fillId="0" borderId="0" xfId="9" applyFont="1" applyFill="1" applyBorder="1" applyAlignment="1">
      <alignment horizontal="left"/>
    </xf>
    <xf numFmtId="0" fontId="28" fillId="0" borderId="0" xfId="9" applyFont="1" applyFill="1" applyBorder="1"/>
    <xf numFmtId="0" fontId="23" fillId="0" borderId="0" xfId="9" applyFont="1" applyFill="1" applyBorder="1" applyAlignment="1">
      <alignment horizontal="left" vertical="center"/>
    </xf>
    <xf numFmtId="49" fontId="23" fillId="0" borderId="0" xfId="9" applyNumberFormat="1" applyFont="1" applyFill="1" applyBorder="1" applyAlignment="1">
      <alignment vertical="center"/>
    </xf>
    <xf numFmtId="0" fontId="0" fillId="0" borderId="62" xfId="0" applyFont="1" applyBorder="1" applyAlignment="1"/>
    <xf numFmtId="0" fontId="9" fillId="0" borderId="3" xfId="0" applyFont="1" applyFill="1" applyBorder="1" applyAlignment="1">
      <alignment vertical="center"/>
    </xf>
    <xf numFmtId="0" fontId="0" fillId="0" borderId="3" xfId="0" applyFont="1" applyFill="1" applyBorder="1" applyAlignment="1"/>
    <xf numFmtId="0" fontId="9" fillId="0" borderId="5" xfId="0" applyFont="1" applyFill="1" applyBorder="1" applyAlignment="1">
      <alignment horizontal="left" vertical="center"/>
    </xf>
    <xf numFmtId="0" fontId="0" fillId="0" borderId="6" xfId="0" applyFont="1" applyBorder="1" applyAlignment="1">
      <alignment vertical="center"/>
    </xf>
    <xf numFmtId="0" fontId="0" fillId="0" borderId="8" xfId="0" applyFont="1" applyFill="1" applyBorder="1" applyAlignment="1">
      <alignment horizontal="center"/>
    </xf>
    <xf numFmtId="0" fontId="0" fillId="0" borderId="9" xfId="0" applyFont="1" applyFill="1" applyBorder="1" applyAlignment="1">
      <alignment horizontal="center"/>
    </xf>
    <xf numFmtId="0" fontId="9" fillId="0" borderId="9" xfId="0" applyFont="1" applyFill="1" applyBorder="1" applyAlignment="1">
      <alignment horizontal="center" vertical="center"/>
    </xf>
    <xf numFmtId="0" fontId="9" fillId="0" borderId="9" xfId="0" applyFont="1" applyFill="1" applyBorder="1" applyAlignment="1">
      <alignment horizontal="left" vertical="center"/>
    </xf>
    <xf numFmtId="0" fontId="0" fillId="0" borderId="9" xfId="0" applyFont="1" applyBorder="1" applyAlignment="1">
      <alignment horizontal="center" vertical="center"/>
    </xf>
    <xf numFmtId="0" fontId="0" fillId="0" borderId="10" xfId="0" applyFont="1" applyFill="1" applyBorder="1" applyAlignment="1"/>
    <xf numFmtId="49" fontId="9" fillId="0" borderId="12" xfId="3" applyNumberFormat="1" applyFont="1" applyFill="1" applyBorder="1" applyAlignment="1">
      <alignment horizontal="center" vertical="center" wrapText="1"/>
    </xf>
    <xf numFmtId="0" fontId="9" fillId="0" borderId="13" xfId="0" applyFont="1" applyFill="1" applyBorder="1" applyAlignment="1">
      <alignment vertical="center" wrapText="1"/>
    </xf>
    <xf numFmtId="0" fontId="0" fillId="0" borderId="3" xfId="0" applyFont="1" applyBorder="1" applyAlignment="1">
      <alignment horizontal="left"/>
    </xf>
    <xf numFmtId="0" fontId="0" fillId="0" borderId="14" xfId="0" applyFont="1" applyBorder="1" applyAlignment="1">
      <alignment horizontal="left"/>
    </xf>
    <xf numFmtId="0" fontId="0" fillId="0" borderId="14" xfId="0" applyFont="1" applyFill="1" applyBorder="1" applyAlignment="1">
      <alignment horizontal="left" vertical="center"/>
    </xf>
    <xf numFmtId="0" fontId="0" fillId="0" borderId="14" xfId="0" applyFont="1" applyBorder="1" applyAlignment="1">
      <alignment horizontal="left" vertical="center"/>
    </xf>
    <xf numFmtId="0" fontId="0" fillId="0" borderId="3" xfId="0"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3" xfId="5" applyFont="1" applyFill="1" applyBorder="1" applyAlignment="1">
      <alignment horizontal="left" vertical="center"/>
    </xf>
    <xf numFmtId="0" fontId="9" fillId="0" borderId="31" xfId="10" applyFont="1" applyFill="1" applyBorder="1" applyAlignment="1">
      <alignment horizontal="center" vertical="center"/>
    </xf>
    <xf numFmtId="49" fontId="9" fillId="0" borderId="32" xfId="10" applyNumberFormat="1" applyFont="1" applyFill="1" applyBorder="1" applyAlignment="1">
      <alignment horizontal="center" vertical="center"/>
    </xf>
    <xf numFmtId="0" fontId="9" fillId="0" borderId="32" xfId="10" applyFont="1" applyFill="1" applyBorder="1" applyAlignment="1">
      <alignment horizontal="center" vertical="center"/>
    </xf>
    <xf numFmtId="0" fontId="9" fillId="0" borderId="33" xfId="10" applyFont="1" applyFill="1" applyBorder="1" applyAlignment="1">
      <alignment horizontal="center" vertical="center"/>
    </xf>
    <xf numFmtId="49" fontId="22" fillId="6" borderId="70" xfId="6" applyNumberFormat="1" applyFill="1" applyBorder="1" applyAlignment="1">
      <alignment horizontal="center" vertical="center" wrapText="1"/>
    </xf>
    <xf numFmtId="0" fontId="53" fillId="0" borderId="78" xfId="26" applyFont="1" applyFill="1" applyBorder="1" applyAlignment="1">
      <alignment horizontal="center" vertical="center" wrapText="1"/>
    </xf>
    <xf numFmtId="0" fontId="26" fillId="0" borderId="0" xfId="26" applyFont="1" applyBorder="1"/>
    <xf numFmtId="49" fontId="23" fillId="0" borderId="78" xfId="26" applyNumberFormat="1" applyFont="1" applyFill="1" applyBorder="1" applyAlignment="1">
      <alignment horizontal="center" vertical="center" wrapText="1"/>
    </xf>
    <xf numFmtId="0" fontId="23" fillId="0" borderId="78" xfId="26" applyFont="1" applyFill="1" applyBorder="1" applyAlignment="1">
      <alignment horizontal="left" vertical="center" wrapText="1"/>
    </xf>
    <xf numFmtId="0" fontId="26" fillId="0" borderId="78" xfId="26" applyFont="1" applyFill="1" applyBorder="1" applyAlignment="1">
      <alignment wrapText="1"/>
    </xf>
    <xf numFmtId="0" fontId="23" fillId="0" borderId="78" xfId="26" applyFont="1" applyFill="1" applyBorder="1" applyAlignment="1">
      <alignment horizontal="center" vertical="center" wrapText="1"/>
    </xf>
    <xf numFmtId="0" fontId="26" fillId="0" borderId="78" xfId="26" applyFont="1" applyFill="1" applyBorder="1" applyAlignment="1">
      <alignment horizontal="center" wrapText="1"/>
    </xf>
    <xf numFmtId="0" fontId="55" fillId="0" borderId="78" xfId="27" applyFont="1" applyFill="1" applyBorder="1" applyAlignment="1" applyProtection="1">
      <alignment horizontal="center" wrapText="1"/>
    </xf>
    <xf numFmtId="0" fontId="55" fillId="0" borderId="78" xfId="27" applyFont="1" applyFill="1" applyBorder="1" applyAlignment="1" applyProtection="1">
      <alignment wrapText="1"/>
    </xf>
    <xf numFmtId="0" fontId="26" fillId="0" borderId="78" xfId="26" applyFont="1" applyFill="1" applyBorder="1" applyAlignment="1">
      <alignment horizontal="center" vertical="center" wrapText="1"/>
    </xf>
    <xf numFmtId="0" fontId="16" fillId="0" borderId="3" xfId="0" applyFont="1" applyFill="1" applyBorder="1" applyAlignment="1">
      <alignment horizontal="left" vertical="center"/>
    </xf>
    <xf numFmtId="0" fontId="16" fillId="0" borderId="14" xfId="0" applyFont="1" applyFill="1" applyBorder="1" applyAlignment="1">
      <alignment horizontal="left" vertical="center"/>
    </xf>
    <xf numFmtId="0" fontId="0" fillId="0" borderId="3" xfId="0" applyFill="1" applyBorder="1" applyAlignment="1">
      <alignment horizontal="left" vertical="center" wrapText="1"/>
    </xf>
    <xf numFmtId="0" fontId="0" fillId="0" borderId="3" xfId="0" applyFill="1" applyBorder="1" applyAlignment="1">
      <alignment vertical="center" wrapText="1"/>
    </xf>
    <xf numFmtId="49" fontId="32" fillId="0" borderId="13" xfId="0" applyNumberFormat="1" applyFont="1" applyFill="1" applyBorder="1" applyAlignment="1">
      <alignment vertical="center"/>
    </xf>
    <xf numFmtId="49" fontId="9" fillId="0" borderId="79" xfId="0" applyNumberFormat="1" applyFont="1" applyFill="1" applyBorder="1" applyAlignment="1">
      <alignment horizontal="center" vertical="center"/>
    </xf>
    <xf numFmtId="0" fontId="11" fillId="0" borderId="80" xfId="0" applyFont="1" applyFill="1" applyBorder="1" applyAlignment="1">
      <alignment horizontal="center" vertical="center" wrapText="1"/>
    </xf>
    <xf numFmtId="49" fontId="11" fillId="0" borderId="80" xfId="3" applyNumberFormat="1" applyFont="1" applyFill="1" applyBorder="1" applyAlignment="1">
      <alignment horizontal="center" vertical="center" wrapText="1"/>
    </xf>
    <xf numFmtId="49" fontId="9" fillId="0" borderId="80" xfId="0" applyNumberFormat="1" applyFont="1" applyFill="1" applyBorder="1" applyAlignment="1">
      <alignment horizontal="center" vertical="center" wrapText="1"/>
    </xf>
    <xf numFmtId="0" fontId="9" fillId="0" borderId="80" xfId="0" applyFont="1" applyFill="1" applyBorder="1" applyAlignment="1">
      <alignment horizontal="center" vertical="center" wrapText="1"/>
    </xf>
    <xf numFmtId="0" fontId="9" fillId="0" borderId="80" xfId="0" applyFont="1" applyFill="1" applyBorder="1" applyAlignment="1">
      <alignment horizontal="left" vertical="center" wrapText="1"/>
    </xf>
    <xf numFmtId="0" fontId="9" fillId="0" borderId="81"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9" fillId="0" borderId="1" xfId="14" applyFont="1" applyBorder="1" applyAlignment="1"/>
    <xf numFmtId="0" fontId="4" fillId="0" borderId="62" xfId="14" applyBorder="1" applyAlignment="1"/>
    <xf numFmtId="0" fontId="9" fillId="0" borderId="3" xfId="14" applyFont="1" applyFill="1" applyBorder="1" applyAlignment="1">
      <alignment horizontal="left" vertical="center"/>
    </xf>
    <xf numFmtId="0" fontId="4" fillId="0" borderId="3" xfId="14" applyBorder="1"/>
    <xf numFmtId="49" fontId="9" fillId="0" borderId="79" xfId="14" applyNumberFormat="1" applyFont="1" applyFill="1" applyBorder="1" applyAlignment="1">
      <alignment horizontal="center" vertical="center"/>
    </xf>
    <xf numFmtId="0" fontId="11" fillId="0" borderId="80" xfId="14" applyFont="1" applyFill="1" applyBorder="1" applyAlignment="1">
      <alignment horizontal="center" vertical="center" wrapText="1"/>
    </xf>
    <xf numFmtId="49" fontId="9" fillId="0" borderId="80" xfId="14" applyNumberFormat="1" applyFont="1" applyFill="1" applyBorder="1" applyAlignment="1">
      <alignment horizontal="center" vertical="center" wrapText="1"/>
    </xf>
    <xf numFmtId="0" fontId="9" fillId="0" borderId="80" xfId="14" applyFont="1" applyFill="1" applyBorder="1" applyAlignment="1">
      <alignment horizontal="center" vertical="center" wrapText="1"/>
    </xf>
    <xf numFmtId="0" fontId="9" fillId="0" borderId="80" xfId="14" applyFont="1" applyFill="1" applyBorder="1" applyAlignment="1">
      <alignment horizontal="left" vertical="center" wrapText="1"/>
    </xf>
    <xf numFmtId="0" fontId="9" fillId="0" borderId="81" xfId="14" applyFont="1" applyFill="1" applyBorder="1" applyAlignment="1">
      <alignment horizontal="center" vertical="center" wrapText="1"/>
    </xf>
    <xf numFmtId="0" fontId="4" fillId="0" borderId="3" xfId="14" applyBorder="1" applyAlignment="1">
      <alignment horizontal="center" vertical="center" wrapText="1"/>
    </xf>
    <xf numFmtId="49" fontId="19" fillId="0" borderId="3" xfId="15" applyNumberFormat="1" applyFont="1" applyFill="1" applyBorder="1" applyAlignment="1">
      <alignment horizontal="center" vertical="center" wrapText="1"/>
    </xf>
    <xf numFmtId="0" fontId="13" fillId="0" borderId="3" xfId="14" applyFont="1" applyBorder="1" applyAlignment="1">
      <alignment horizontal="center" vertical="center" wrapText="1"/>
    </xf>
    <xf numFmtId="0" fontId="13" fillId="0" borderId="3" xfId="14" applyFont="1" applyFill="1" applyBorder="1" applyAlignment="1">
      <alignment horizontal="center" vertical="center" wrapText="1"/>
    </xf>
    <xf numFmtId="0" fontId="4" fillId="0" borderId="3" xfId="14" applyFill="1" applyBorder="1" applyAlignment="1">
      <alignment horizontal="center" vertical="center" wrapText="1"/>
    </xf>
    <xf numFmtId="0" fontId="13" fillId="0" borderId="3" xfId="16" applyFont="1" applyFill="1" applyBorder="1" applyAlignment="1">
      <alignment horizontal="center" vertical="center" wrapText="1"/>
    </xf>
    <xf numFmtId="49" fontId="19" fillId="0" borderId="3" xfId="14" applyNumberFormat="1" applyFont="1" applyFill="1" applyBorder="1" applyAlignment="1">
      <alignment horizontal="center" vertical="center" wrapText="1"/>
    </xf>
    <xf numFmtId="0" fontId="13" fillId="0" borderId="3" xfId="14" applyFont="1" applyBorder="1" applyAlignment="1">
      <alignment horizontal="center"/>
    </xf>
    <xf numFmtId="0" fontId="13" fillId="0" borderId="3" xfId="14" applyFont="1" applyBorder="1" applyAlignment="1">
      <alignment horizontal="justify"/>
    </xf>
    <xf numFmtId="0" fontId="32" fillId="0" borderId="10" xfId="0" applyFont="1" applyFill="1" applyBorder="1" applyAlignment="1">
      <alignment horizontal="left" vertical="center" wrapText="1"/>
    </xf>
    <xf numFmtId="49" fontId="32" fillId="0" borderId="13" xfId="0" applyNumberFormat="1" applyFont="1" applyFill="1" applyBorder="1" applyAlignment="1">
      <alignment horizontal="left" vertical="center" wrapText="1"/>
    </xf>
    <xf numFmtId="49" fontId="19" fillId="0" borderId="3" xfId="3" applyNumberFormat="1" applyFont="1" applyFill="1" applyBorder="1" applyAlignment="1">
      <alignment horizontal="center" vertical="center" wrapText="1"/>
    </xf>
    <xf numFmtId="0" fontId="13" fillId="0" borderId="3" xfId="0" applyFont="1" applyFill="1" applyBorder="1" applyAlignment="1">
      <alignment horizontal="center" vertical="center" wrapText="1"/>
    </xf>
    <xf numFmtId="49" fontId="8" fillId="0" borderId="3" xfId="3" applyNumberFormat="1" applyFont="1" applyFill="1" applyBorder="1" applyAlignment="1">
      <alignment horizontal="center" vertical="center" wrapText="1"/>
    </xf>
    <xf numFmtId="49" fontId="8" fillId="0" borderId="14" xfId="3" applyNumberFormat="1" applyFont="1" applyFill="1" applyBorder="1" applyAlignment="1">
      <alignment horizontal="center" vertical="center" wrapText="1"/>
    </xf>
    <xf numFmtId="49" fontId="19" fillId="0" borderId="3" xfId="0" applyNumberFormat="1" applyFont="1" applyFill="1" applyBorder="1" applyAlignment="1">
      <alignment horizontal="center" vertical="center"/>
    </xf>
    <xf numFmtId="0" fontId="8" fillId="0" borderId="3" xfId="0" applyFont="1" applyFill="1" applyBorder="1" applyAlignment="1">
      <alignment horizontal="center" vertical="center" wrapText="1"/>
    </xf>
    <xf numFmtId="0" fontId="13" fillId="0" borderId="3" xfId="5" applyFont="1" applyFill="1" applyBorder="1" applyAlignment="1">
      <alignment horizontal="center" vertical="center" wrapText="1"/>
    </xf>
    <xf numFmtId="49" fontId="19" fillId="0" borderId="3" xfId="0" applyNumberFormat="1" applyFont="1" applyFill="1" applyBorder="1" applyAlignment="1">
      <alignment horizontal="center" vertical="center" wrapText="1"/>
    </xf>
    <xf numFmtId="0" fontId="19" fillId="0" borderId="3" xfId="0" applyFont="1" applyFill="1" applyBorder="1" applyAlignment="1">
      <alignment horizontal="left" vertical="center" wrapText="1"/>
    </xf>
    <xf numFmtId="0" fontId="0" fillId="0" borderId="62" xfId="0" applyFill="1" applyBorder="1" applyAlignment="1"/>
    <xf numFmtId="0" fontId="0" fillId="0" borderId="62" xfId="0" applyFill="1" applyBorder="1" applyAlignment="1">
      <alignment horizontal="center" vertical="center"/>
    </xf>
    <xf numFmtId="0" fontId="0" fillId="0" borderId="62" xfId="0" applyFill="1" applyBorder="1" applyAlignment="1">
      <alignment vertical="center"/>
    </xf>
    <xf numFmtId="0" fontId="0" fillId="0" borderId="4" xfId="0" applyFill="1" applyBorder="1" applyAlignment="1"/>
    <xf numFmtId="0" fontId="0" fillId="0" borderId="0" xfId="0" applyFill="1" applyBorder="1" applyAlignment="1"/>
    <xf numFmtId="0" fontId="0" fillId="0" borderId="14" xfId="0" applyFont="1" applyFill="1" applyBorder="1" applyAlignment="1">
      <alignment horizontal="center" vertical="center"/>
    </xf>
    <xf numFmtId="0" fontId="19" fillId="0" borderId="25" xfId="0" applyFont="1" applyFill="1" applyBorder="1" applyAlignment="1">
      <alignment horizontal="center" vertical="center" wrapText="1"/>
    </xf>
    <xf numFmtId="0" fontId="0" fillId="0" borderId="25" xfId="0" applyFont="1" applyFill="1" applyBorder="1" applyAlignment="1">
      <alignment horizontal="center" vertical="center"/>
    </xf>
    <xf numFmtId="0" fontId="19" fillId="0" borderId="3" xfId="7" applyFont="1" applyFill="1" applyBorder="1" applyAlignment="1">
      <alignment horizontal="center" vertical="center" wrapText="1"/>
    </xf>
    <xf numFmtId="0" fontId="19" fillId="0" borderId="3" xfId="7" applyFont="1" applyFill="1" applyBorder="1" applyAlignment="1">
      <alignment horizontal="center" vertical="center"/>
    </xf>
    <xf numFmtId="0" fontId="22" fillId="0" borderId="3" xfId="6" applyFill="1" applyBorder="1" applyAlignment="1">
      <alignment horizontal="center" vertical="center" wrapText="1"/>
    </xf>
    <xf numFmtId="0" fontId="0" fillId="0" borderId="25" xfId="0" applyFont="1" applyFill="1" applyBorder="1" applyAlignment="1">
      <alignment horizontal="center" vertical="center" wrapText="1"/>
    </xf>
    <xf numFmtId="0" fontId="0" fillId="0" borderId="65" xfId="0" applyFont="1" applyFill="1" applyBorder="1" applyAlignment="1">
      <alignment horizontal="center" vertical="center" wrapText="1"/>
    </xf>
    <xf numFmtId="0" fontId="0" fillId="0" borderId="62" xfId="0" applyFont="1" applyFill="1" applyBorder="1" applyAlignment="1"/>
    <xf numFmtId="0" fontId="0" fillId="0" borderId="3" xfId="0" applyFont="1" applyFill="1" applyBorder="1"/>
    <xf numFmtId="49" fontId="9" fillId="7" borderId="81" xfId="0" applyNumberFormat="1" applyFont="1" applyFill="1" applyBorder="1" applyAlignment="1">
      <alignment vertical="center"/>
    </xf>
    <xf numFmtId="0" fontId="8" fillId="0" borderId="3" xfId="17" applyFont="1" applyFill="1" applyBorder="1" applyAlignment="1" applyProtection="1">
      <alignment horizontal="center" vertical="center"/>
    </xf>
    <xf numFmtId="0" fontId="8" fillId="0" borderId="3" xfId="17" applyFont="1" applyFill="1" applyBorder="1" applyAlignment="1">
      <alignment horizontal="center" vertical="center"/>
    </xf>
    <xf numFmtId="0" fontId="8" fillId="0" borderId="3" xfId="17" applyFont="1" applyFill="1" applyBorder="1" applyAlignment="1">
      <alignment horizontal="center" vertical="center" wrapText="1"/>
    </xf>
    <xf numFmtId="0" fontId="8" fillId="0" borderId="3" xfId="17" applyFont="1" applyFill="1" applyBorder="1" applyAlignment="1">
      <alignment horizontal="left" vertical="center" wrapText="1"/>
    </xf>
    <xf numFmtId="0" fontId="19" fillId="0" borderId="3" xfId="17" applyFont="1" applyFill="1" applyBorder="1" applyAlignment="1">
      <alignment horizontal="center" vertical="center" wrapText="1"/>
    </xf>
    <xf numFmtId="0" fontId="22" fillId="0" borderId="3" xfId="18" applyFill="1" applyBorder="1" applyAlignment="1" applyProtection="1">
      <alignment horizontal="center" vertical="center" wrapText="1"/>
    </xf>
    <xf numFmtId="0" fontId="0" fillId="0" borderId="3" xfId="17" applyFont="1" applyFill="1" applyBorder="1" applyAlignment="1">
      <alignment horizontal="center" vertical="center" wrapText="1"/>
    </xf>
    <xf numFmtId="0" fontId="8" fillId="0" borderId="3" xfId="17" applyFill="1" applyBorder="1" applyAlignment="1">
      <alignment horizontal="left" vertical="center" wrapText="1"/>
    </xf>
    <xf numFmtId="0" fontId="8" fillId="0" borderId="3" xfId="17" applyFill="1" applyBorder="1" applyAlignment="1">
      <alignment horizontal="center" vertical="center" wrapText="1"/>
    </xf>
    <xf numFmtId="0" fontId="22" fillId="0" borderId="3" xfId="18" applyFill="1" applyBorder="1" applyAlignment="1" applyProtection="1">
      <alignment vertical="center" wrapText="1"/>
    </xf>
    <xf numFmtId="0" fontId="8" fillId="0" borderId="80" xfId="17" applyFill="1" applyBorder="1" applyAlignment="1">
      <alignment horizontal="center" vertical="center" wrapText="1"/>
    </xf>
    <xf numFmtId="0" fontId="0" fillId="0" borderId="3" xfId="28" applyFont="1" applyFill="1" applyBorder="1" applyAlignment="1">
      <alignment horizontal="center" vertical="center" wrapText="1"/>
    </xf>
    <xf numFmtId="49" fontId="8" fillId="0" borderId="3" xfId="28" applyNumberFormat="1" applyFont="1" applyFill="1" applyBorder="1" applyAlignment="1">
      <alignment horizontal="center" vertical="center" wrapText="1"/>
    </xf>
    <xf numFmtId="0" fontId="22" fillId="0" borderId="3" xfId="18" applyFill="1" applyBorder="1" applyAlignment="1" applyProtection="1">
      <alignment horizontal="center" vertical="center"/>
    </xf>
    <xf numFmtId="0" fontId="8" fillId="0" borderId="3" xfId="28" applyFont="1" applyFill="1" applyBorder="1" applyAlignment="1">
      <alignment horizontal="center" vertical="center"/>
    </xf>
    <xf numFmtId="0" fontId="8" fillId="0" borderId="3" xfId="17" applyFont="1" applyFill="1" applyBorder="1" applyAlignment="1">
      <alignment vertical="center" wrapText="1"/>
    </xf>
    <xf numFmtId="0" fontId="8" fillId="0" borderId="3" xfId="28" applyFont="1" applyFill="1" applyBorder="1" applyAlignment="1">
      <alignment horizontal="center" vertical="center" wrapText="1"/>
    </xf>
    <xf numFmtId="0" fontId="8" fillId="0" borderId="82" xfId="28" applyFont="1" applyFill="1" applyBorder="1" applyAlignment="1">
      <alignment horizontal="center" vertical="center" wrapText="1"/>
    </xf>
    <xf numFmtId="0" fontId="8" fillId="0" borderId="0" xfId="28" applyFont="1" applyFill="1" applyAlignment="1">
      <alignment horizontal="center" vertical="center" wrapText="1"/>
    </xf>
    <xf numFmtId="0" fontId="8" fillId="7" borderId="14" xfId="17" applyFont="1" applyFill="1" applyBorder="1" applyAlignment="1" applyProtection="1">
      <alignment horizontal="center" vertical="center"/>
    </xf>
    <xf numFmtId="0" fontId="8" fillId="7" borderId="14" xfId="17" applyFont="1" applyFill="1" applyBorder="1" applyAlignment="1">
      <alignment horizontal="center" vertical="center"/>
    </xf>
    <xf numFmtId="0" fontId="8" fillId="7" borderId="14" xfId="17" applyFill="1" applyBorder="1" applyAlignment="1">
      <alignment horizontal="center" vertical="center" wrapText="1"/>
    </xf>
    <xf numFmtId="49" fontId="8" fillId="7" borderId="3" xfId="17" applyNumberFormat="1" applyFont="1" applyFill="1" applyBorder="1" applyAlignment="1">
      <alignment horizontal="left" vertical="center" wrapText="1"/>
    </xf>
    <xf numFmtId="0" fontId="19" fillId="7" borderId="3" xfId="17" applyFont="1" applyFill="1" applyBorder="1" applyAlignment="1">
      <alignment horizontal="center" vertical="center" wrapText="1"/>
    </xf>
    <xf numFmtId="0" fontId="19" fillId="7" borderId="83" xfId="17" applyFont="1" applyFill="1" applyBorder="1" applyAlignment="1">
      <alignment horizontal="center" vertical="center" wrapText="1"/>
    </xf>
    <xf numFmtId="0" fontId="0" fillId="7" borderId="14" xfId="17" applyFont="1" applyFill="1" applyBorder="1" applyAlignment="1">
      <alignment horizontal="left" vertical="center" wrapText="1"/>
    </xf>
    <xf numFmtId="49" fontId="8" fillId="0" borderId="3" xfId="17" applyNumberFormat="1" applyFont="1" applyFill="1" applyBorder="1" applyAlignment="1">
      <alignment horizontal="left" vertical="center" wrapText="1"/>
    </xf>
    <xf numFmtId="0" fontId="8" fillId="7" borderId="3" xfId="17" applyFill="1" applyBorder="1" applyAlignment="1">
      <alignment horizontal="center" vertical="center" wrapText="1"/>
    </xf>
    <xf numFmtId="0" fontId="8" fillId="0" borderId="3" xfId="17" applyFill="1" applyBorder="1" applyAlignment="1">
      <alignment horizontal="center" vertical="center"/>
    </xf>
    <xf numFmtId="0" fontId="8" fillId="7" borderId="3" xfId="17" applyFill="1" applyBorder="1" applyAlignment="1">
      <alignment horizontal="center" vertical="center"/>
    </xf>
    <xf numFmtId="0" fontId="19" fillId="7" borderId="14" xfId="17" applyFont="1" applyFill="1" applyBorder="1" applyAlignment="1">
      <alignment horizontal="center" vertical="center" wrapText="1"/>
    </xf>
    <xf numFmtId="0" fontId="19" fillId="7" borderId="60" xfId="17" applyFont="1" applyFill="1" applyBorder="1" applyAlignment="1">
      <alignment horizontal="center" vertical="center" wrapText="1"/>
    </xf>
    <xf numFmtId="0" fontId="8" fillId="7" borderId="3" xfId="17" applyFont="1" applyFill="1" applyBorder="1" applyAlignment="1">
      <alignment horizontal="center" vertical="center" wrapText="1"/>
    </xf>
    <xf numFmtId="0" fontId="8" fillId="7" borderId="3" xfId="17" applyFont="1" applyFill="1" applyBorder="1" applyAlignment="1">
      <alignment horizontal="left" vertical="center" wrapText="1"/>
    </xf>
    <xf numFmtId="0" fontId="8" fillId="7" borderId="14" xfId="17" applyFont="1" applyFill="1" applyBorder="1" applyAlignment="1">
      <alignment horizontal="center" vertical="center" wrapText="1"/>
    </xf>
    <xf numFmtId="0" fontId="22" fillId="7" borderId="3" xfId="18" applyFill="1" applyBorder="1" applyAlignment="1" applyProtection="1">
      <alignment horizontal="center" vertical="center"/>
    </xf>
    <xf numFmtId="0" fontId="22" fillId="7" borderId="3" xfId="18" applyFill="1" applyBorder="1" applyAlignment="1" applyProtection="1">
      <alignment horizontal="center" vertical="center" wrapText="1"/>
    </xf>
    <xf numFmtId="0" fontId="8" fillId="7" borderId="3" xfId="17" applyFont="1" applyFill="1" applyBorder="1" applyAlignment="1">
      <alignment horizontal="center" vertical="center"/>
    </xf>
    <xf numFmtId="0" fontId="9" fillId="0" borderId="1" xfId="0" applyFont="1" applyBorder="1" applyAlignment="1">
      <alignment vertical="top"/>
    </xf>
    <xf numFmtId="0" fontId="0" fillId="0" borderId="62" xfId="0" applyFont="1" applyBorder="1" applyAlignment="1">
      <alignment vertical="top"/>
    </xf>
    <xf numFmtId="0" fontId="9" fillId="0" borderId="10" xfId="0" applyFont="1" applyFill="1" applyBorder="1" applyAlignment="1">
      <alignment horizontal="center" vertical="top"/>
    </xf>
    <xf numFmtId="49" fontId="9" fillId="0" borderId="13" xfId="7" applyNumberFormat="1" applyFont="1" applyFill="1" applyBorder="1" applyAlignment="1">
      <alignment horizontal="center" vertical="top"/>
    </xf>
    <xf numFmtId="49" fontId="9" fillId="0" borderId="3" xfId="0" applyNumberFormat="1" applyFont="1" applyFill="1" applyBorder="1" applyAlignment="1">
      <alignment horizontal="center" vertical="top"/>
    </xf>
    <xf numFmtId="0" fontId="9" fillId="0" borderId="3" xfId="0" applyFont="1" applyFill="1" applyBorder="1" applyAlignment="1">
      <alignment horizontal="center" vertical="top" wrapText="1"/>
    </xf>
    <xf numFmtId="49" fontId="9" fillId="0" borderId="3" xfId="3" applyNumberFormat="1" applyFont="1" applyFill="1" applyBorder="1" applyAlignment="1">
      <alignment horizontal="center" vertical="top" wrapText="1"/>
    </xf>
    <xf numFmtId="49" fontId="9" fillId="0" borderId="3" xfId="0" applyNumberFormat="1" applyFont="1" applyFill="1" applyBorder="1" applyAlignment="1">
      <alignment horizontal="center" vertical="top" wrapText="1"/>
    </xf>
    <xf numFmtId="0" fontId="9" fillId="0" borderId="3" xfId="0" applyFont="1" applyFill="1" applyBorder="1" applyAlignment="1">
      <alignment horizontal="left" vertical="top" wrapText="1"/>
    </xf>
    <xf numFmtId="0" fontId="0" fillId="0" borderId="14" xfId="0" applyFont="1" applyFill="1" applyBorder="1" applyAlignment="1">
      <alignment horizontal="center" vertical="top"/>
    </xf>
    <xf numFmtId="0" fontId="0" fillId="0" borderId="14" xfId="0" applyFont="1" applyFill="1" applyBorder="1" applyAlignment="1">
      <alignment horizontal="center" vertical="top" wrapText="1"/>
    </xf>
    <xf numFmtId="49" fontId="0" fillId="0" borderId="14" xfId="3" applyNumberFormat="1" applyFont="1" applyFill="1" applyBorder="1" applyAlignment="1">
      <alignment horizontal="center" vertical="top" wrapText="1"/>
    </xf>
    <xf numFmtId="0" fontId="0" fillId="0" borderId="14" xfId="0" applyFont="1" applyBorder="1" applyAlignment="1">
      <alignment horizontal="center" vertical="top" wrapText="1"/>
    </xf>
    <xf numFmtId="0" fontId="0" fillId="0" borderId="14" xfId="5" applyFont="1" applyBorder="1" applyAlignment="1">
      <alignment vertical="top"/>
    </xf>
    <xf numFmtId="0" fontId="0" fillId="0" borderId="14" xfId="5" applyFont="1" applyBorder="1" applyAlignment="1">
      <alignment horizontal="left" vertical="top" wrapText="1"/>
    </xf>
    <xf numFmtId="0" fontId="0" fillId="0" borderId="84" xfId="0" applyFont="1" applyBorder="1" applyAlignment="1">
      <alignment horizontal="center" vertical="top"/>
    </xf>
    <xf numFmtId="0" fontId="0" fillId="0" borderId="14" xfId="5" applyFont="1" applyBorder="1" applyAlignment="1">
      <alignment vertical="top" wrapText="1"/>
    </xf>
    <xf numFmtId="0" fontId="0" fillId="0" borderId="3" xfId="0" applyFont="1" applyFill="1" applyBorder="1" applyAlignment="1">
      <alignment horizontal="center" vertical="top"/>
    </xf>
    <xf numFmtId="0" fontId="0" fillId="0" borderId="3" xfId="0" applyFont="1" applyFill="1" applyBorder="1" applyAlignment="1">
      <alignment horizontal="center" vertical="top" wrapText="1"/>
    </xf>
    <xf numFmtId="49" fontId="0" fillId="0" borderId="3" xfId="3" applyNumberFormat="1" applyFont="1" applyFill="1" applyBorder="1" applyAlignment="1">
      <alignment horizontal="center" vertical="top" wrapText="1"/>
    </xf>
    <xf numFmtId="0" fontId="0" fillId="0" borderId="3" xfId="0" applyFont="1" applyBorder="1" applyAlignment="1">
      <alignment horizontal="center" vertical="top" wrapText="1"/>
    </xf>
    <xf numFmtId="0" fontId="0" fillId="0" borderId="3" xfId="0" applyFont="1" applyFill="1" applyBorder="1" applyAlignment="1">
      <alignment horizontal="left" vertical="top" wrapText="1"/>
    </xf>
    <xf numFmtId="0" fontId="0" fillId="0" borderId="3" xfId="5" applyFont="1" applyBorder="1" applyAlignment="1">
      <alignment horizontal="left" vertical="top" wrapText="1"/>
    </xf>
    <xf numFmtId="0" fontId="0" fillId="0" borderId="85" xfId="0" applyFont="1" applyBorder="1" applyAlignment="1">
      <alignment horizontal="center" vertical="top"/>
    </xf>
    <xf numFmtId="0" fontId="0" fillId="0" borderId="3" xfId="5" applyFont="1" applyBorder="1" applyAlignment="1">
      <alignment vertical="top" wrapText="1"/>
    </xf>
    <xf numFmtId="0" fontId="0" fillId="0" borderId="3" xfId="5" applyFont="1" applyBorder="1" applyAlignment="1">
      <alignment vertical="top"/>
    </xf>
    <xf numFmtId="49" fontId="12" fillId="0" borderId="3" xfId="0" applyNumberFormat="1" applyFont="1" applyFill="1" applyBorder="1" applyAlignment="1">
      <alignment horizontal="left" vertical="top" wrapText="1"/>
    </xf>
    <xf numFmtId="0" fontId="0" fillId="0" borderId="80" xfId="0" applyFont="1" applyFill="1" applyBorder="1" applyAlignment="1">
      <alignment horizontal="center" vertical="top"/>
    </xf>
    <xf numFmtId="0" fontId="0" fillId="0" borderId="80" xfId="0" applyFont="1" applyFill="1" applyBorder="1" applyAlignment="1">
      <alignment horizontal="center" vertical="top" wrapText="1"/>
    </xf>
    <xf numFmtId="49" fontId="0" fillId="0" borderId="80" xfId="3" applyNumberFormat="1" applyFont="1" applyFill="1" applyBorder="1" applyAlignment="1">
      <alignment horizontal="center" vertical="top" wrapText="1"/>
    </xf>
    <xf numFmtId="0" fontId="0" fillId="0" borderId="80" xfId="0" applyFont="1" applyBorder="1" applyAlignment="1">
      <alignment horizontal="center" vertical="top" wrapText="1"/>
    </xf>
    <xf numFmtId="0" fontId="0" fillId="0" borderId="17" xfId="0" applyFont="1" applyFill="1" applyBorder="1" applyAlignment="1">
      <alignment horizontal="left" vertical="top" wrapText="1"/>
    </xf>
    <xf numFmtId="0" fontId="0" fillId="0" borderId="80" xfId="5" applyFont="1" applyBorder="1" applyAlignment="1">
      <alignment horizontal="left" vertical="top" wrapText="1"/>
    </xf>
    <xf numFmtId="0" fontId="0" fillId="0" borderId="1" xfId="0" applyFont="1" applyBorder="1" applyAlignment="1">
      <alignment horizontal="center" vertical="top"/>
    </xf>
    <xf numFmtId="0" fontId="0" fillId="0" borderId="80" xfId="5" applyFont="1" applyBorder="1" applyAlignment="1">
      <alignment vertical="top" wrapText="1"/>
    </xf>
    <xf numFmtId="0" fontId="0" fillId="0" borderId="62" xfId="0" applyFont="1" applyFill="1" applyBorder="1" applyAlignment="1">
      <alignment horizontal="center" vertical="top"/>
    </xf>
    <xf numFmtId="0" fontId="0" fillId="0" borderId="62" xfId="0" applyFont="1" applyFill="1" applyBorder="1" applyAlignment="1">
      <alignment horizontal="center" vertical="top" wrapText="1"/>
    </xf>
    <xf numFmtId="49" fontId="0" fillId="0" borderId="62" xfId="3" applyNumberFormat="1" applyFont="1" applyFill="1" applyBorder="1" applyAlignment="1">
      <alignment horizontal="center" vertical="top" wrapText="1"/>
    </xf>
    <xf numFmtId="0" fontId="0" fillId="0" borderId="62" xfId="0" applyFont="1" applyBorder="1" applyAlignment="1">
      <alignment horizontal="center" vertical="top" wrapText="1"/>
    </xf>
    <xf numFmtId="0" fontId="0" fillId="0" borderId="62" xfId="0" applyFont="1" applyFill="1" applyBorder="1" applyAlignment="1">
      <alignment horizontal="left" vertical="top" wrapText="1"/>
    </xf>
    <xf numFmtId="0" fontId="0" fillId="0" borderId="62" xfId="5" applyFont="1" applyBorder="1" applyAlignment="1">
      <alignment horizontal="left" vertical="top" wrapText="1"/>
    </xf>
    <xf numFmtId="0" fontId="0" fillId="0" borderId="62" xfId="0" applyFont="1" applyBorder="1" applyAlignment="1">
      <alignment horizontal="center" vertical="top"/>
    </xf>
    <xf numFmtId="0" fontId="0" fillId="0" borderId="62" xfId="5" applyFont="1" applyBorder="1" applyAlignment="1">
      <alignment vertical="top" wrapText="1"/>
    </xf>
    <xf numFmtId="0" fontId="0" fillId="0" borderId="62" xfId="0" applyBorder="1" applyAlignment="1">
      <alignment horizontal="center" wrapText="1"/>
    </xf>
    <xf numFmtId="0" fontId="0" fillId="0" borderId="62" xfId="0" applyBorder="1" applyAlignment="1">
      <alignment wrapText="1"/>
    </xf>
    <xf numFmtId="0" fontId="0" fillId="0" borderId="3" xfId="0" applyBorder="1" applyAlignment="1">
      <alignment wrapText="1"/>
    </xf>
    <xf numFmtId="0" fontId="8" fillId="0" borderId="3" xfId="0" applyFont="1" applyFill="1" applyBorder="1" applyAlignment="1">
      <alignment horizontal="left"/>
    </xf>
    <xf numFmtId="0" fontId="0" fillId="0" borderId="3" xfId="0" applyFont="1" applyBorder="1" applyAlignment="1">
      <alignment wrapText="1"/>
    </xf>
    <xf numFmtId="0" fontId="0" fillId="0" borderId="80" xfId="0" applyBorder="1" applyAlignment="1">
      <alignment horizontal="center" wrapText="1"/>
    </xf>
    <xf numFmtId="0" fontId="0" fillId="0" borderId="3" xfId="0" applyFont="1" applyFill="1" applyBorder="1" applyAlignment="1">
      <alignment horizontal="center"/>
    </xf>
    <xf numFmtId="0" fontId="29" fillId="0" borderId="3" xfId="6" applyFont="1" applyFill="1" applyBorder="1" applyAlignment="1">
      <alignment wrapText="1"/>
    </xf>
    <xf numFmtId="0" fontId="29" fillId="0" borderId="3" xfId="6" applyFont="1" applyFill="1" applyBorder="1"/>
    <xf numFmtId="0" fontId="0" fillId="6" borderId="3" xfId="0" applyFont="1" applyFill="1" applyBorder="1" applyAlignment="1">
      <alignment horizontal="left"/>
    </xf>
    <xf numFmtId="0" fontId="0" fillId="0" borderId="3" xfId="0" applyFont="1" applyBorder="1" applyAlignment="1">
      <alignment horizontal="center" wrapText="1"/>
    </xf>
    <xf numFmtId="0" fontId="13" fillId="0" borderId="3" xfId="19" applyFont="1" applyBorder="1" applyAlignment="1">
      <alignment horizontal="center" wrapText="1"/>
    </xf>
    <xf numFmtId="3" fontId="0" fillId="0" borderId="65" xfId="0" applyNumberFormat="1" applyFont="1" applyFill="1" applyBorder="1" applyAlignment="1">
      <alignment horizontal="left"/>
    </xf>
    <xf numFmtId="0" fontId="0" fillId="0" borderId="78" xfId="0" applyFont="1" applyFill="1" applyBorder="1" applyAlignment="1">
      <alignment horizontal="center" wrapText="1"/>
    </xf>
    <xf numFmtId="0" fontId="13" fillId="0" borderId="78" xfId="0" applyFont="1" applyFill="1" applyBorder="1" applyAlignment="1">
      <alignment horizontal="center" wrapText="1"/>
    </xf>
    <xf numFmtId="0" fontId="0" fillId="0" borderId="78" xfId="0" applyFont="1" applyFill="1" applyBorder="1" applyAlignment="1">
      <alignment horizontal="center"/>
    </xf>
    <xf numFmtId="0" fontId="0" fillId="0" borderId="78" xfId="0" applyFill="1" applyBorder="1" applyAlignment="1">
      <alignment horizontal="center" wrapText="1"/>
    </xf>
    <xf numFmtId="0" fontId="19" fillId="0" borderId="86" xfId="0" applyFont="1" applyFill="1" applyBorder="1" applyAlignment="1">
      <alignment horizontal="center" wrapText="1"/>
    </xf>
    <xf numFmtId="0" fontId="0" fillId="6" borderId="86" xfId="0" applyFont="1" applyFill="1" applyBorder="1" applyAlignment="1">
      <alignment horizontal="left"/>
    </xf>
    <xf numFmtId="3" fontId="0" fillId="0" borderId="68" xfId="0" applyNumberFormat="1" applyFont="1" applyFill="1" applyBorder="1" applyAlignment="1">
      <alignment horizontal="left"/>
    </xf>
    <xf numFmtId="0" fontId="0" fillId="0" borderId="86" xfId="0" applyFont="1" applyFill="1" applyBorder="1" applyAlignment="1">
      <alignment horizontal="center" wrapText="1"/>
    </xf>
    <xf numFmtId="0" fontId="13" fillId="0" borderId="86" xfId="0" applyFont="1" applyFill="1" applyBorder="1" applyAlignment="1">
      <alignment horizontal="center" wrapText="1"/>
    </xf>
    <xf numFmtId="0" fontId="0" fillId="0" borderId="86" xfId="0" applyFont="1" applyFill="1" applyBorder="1" applyAlignment="1">
      <alignment horizontal="center"/>
    </xf>
    <xf numFmtId="0" fontId="0" fillId="0" borderId="86" xfId="0" applyFill="1" applyBorder="1" applyAlignment="1">
      <alignment horizontal="center"/>
    </xf>
    <xf numFmtId="0" fontId="0" fillId="0" borderId="78" xfId="0" applyBorder="1" applyAlignment="1">
      <alignment wrapText="1"/>
    </xf>
    <xf numFmtId="0" fontId="0" fillId="0" borderId="78" xfId="0" applyBorder="1" applyAlignment="1">
      <alignment horizontal="center" wrapText="1"/>
    </xf>
    <xf numFmtId="0" fontId="9" fillId="0" borderId="87" xfId="0" applyFont="1" applyFill="1" applyBorder="1" applyAlignment="1"/>
    <xf numFmtId="0" fontId="0" fillId="0" borderId="88" xfId="0" applyFill="1" applyBorder="1" applyAlignment="1"/>
    <xf numFmtId="49" fontId="9" fillId="0" borderId="13" xfId="0" applyNumberFormat="1" applyFont="1" applyFill="1" applyBorder="1" applyAlignment="1">
      <alignment vertical="center" wrapText="1"/>
    </xf>
    <xf numFmtId="0" fontId="0" fillId="0" borderId="14" xfId="20" applyFont="1" applyBorder="1" applyAlignment="1">
      <alignment horizontal="center" vertical="center" wrapText="1"/>
    </xf>
    <xf numFmtId="0" fontId="0" fillId="0" borderId="14" xfId="20" applyFont="1" applyFill="1" applyBorder="1" applyAlignment="1">
      <alignment horizontal="center" vertical="center" wrapText="1"/>
    </xf>
    <xf numFmtId="0" fontId="0" fillId="0" borderId="3" xfId="20" applyFont="1" applyFill="1" applyBorder="1" applyAlignment="1">
      <alignment horizontal="center" vertical="center" wrapText="1"/>
    </xf>
    <xf numFmtId="0" fontId="0" fillId="0" borderId="3" xfId="20" applyFont="1" applyBorder="1" applyAlignment="1">
      <alignment horizontal="center" vertical="center" wrapText="1"/>
    </xf>
    <xf numFmtId="0" fontId="13" fillId="0" borderId="80" xfId="21" applyFont="1" applyFill="1" applyBorder="1" applyAlignment="1">
      <alignment wrapText="1"/>
    </xf>
    <xf numFmtId="0" fontId="13" fillId="0" borderId="80" xfId="21" applyFont="1" applyFill="1" applyBorder="1" applyAlignment="1">
      <alignment horizontal="center" wrapText="1"/>
    </xf>
    <xf numFmtId="0" fontId="8" fillId="0" borderId="80" xfId="20" applyFont="1" applyFill="1" applyBorder="1" applyAlignment="1">
      <alignment horizontal="center" vertical="center" wrapText="1"/>
    </xf>
    <xf numFmtId="0" fontId="0" fillId="8" borderId="0" xfId="0" applyFill="1"/>
    <xf numFmtId="0" fontId="0" fillId="9" borderId="0" xfId="0" applyFill="1"/>
    <xf numFmtId="0" fontId="0" fillId="10" borderId="0" xfId="0" applyFill="1"/>
    <xf numFmtId="0" fontId="0" fillId="0" borderId="89" xfId="0" applyBorder="1"/>
    <xf numFmtId="0" fontId="0" fillId="0" borderId="0" xfId="0" applyBorder="1" applyAlignment="1"/>
    <xf numFmtId="0" fontId="9" fillId="0" borderId="78" xfId="0" applyFont="1" applyFill="1" applyBorder="1" applyAlignment="1">
      <alignment horizontal="left" vertical="center"/>
    </xf>
    <xf numFmtId="0" fontId="0" fillId="0" borderId="78" xfId="0" applyFill="1" applyBorder="1" applyAlignment="1">
      <alignment horizontal="left" vertical="center"/>
    </xf>
    <xf numFmtId="0" fontId="0" fillId="9" borderId="42" xfId="0" applyFill="1" applyBorder="1" applyAlignment="1">
      <alignment horizontal="center" vertical="center"/>
    </xf>
    <xf numFmtId="0" fontId="0" fillId="11" borderId="42" xfId="0" applyFill="1" applyBorder="1" applyAlignment="1">
      <alignment horizontal="center" vertical="center"/>
    </xf>
    <xf numFmtId="0" fontId="9" fillId="12" borderId="57" xfId="0" applyFont="1" applyFill="1" applyBorder="1" applyAlignment="1">
      <alignment horizontal="left" vertical="center" wrapText="1"/>
    </xf>
    <xf numFmtId="0" fontId="0" fillId="9" borderId="86" xfId="0" applyFill="1" applyBorder="1" applyAlignment="1">
      <alignment horizontal="center" vertical="center"/>
    </xf>
    <xf numFmtId="0" fontId="0" fillId="11" borderId="86" xfId="0" applyFill="1" applyBorder="1" applyAlignment="1">
      <alignment horizontal="center" vertical="center"/>
    </xf>
    <xf numFmtId="0" fontId="9" fillId="7" borderId="78" xfId="0" applyFont="1" applyFill="1" applyBorder="1"/>
    <xf numFmtId="0" fontId="9" fillId="0" borderId="87" xfId="0" applyFont="1" applyBorder="1" applyAlignment="1"/>
    <xf numFmtId="0" fontId="0" fillId="0" borderId="88" xfId="0" applyBorder="1" applyAlignment="1"/>
    <xf numFmtId="0" fontId="32" fillId="0" borderId="93" xfId="0" applyFont="1" applyFill="1" applyBorder="1" applyAlignment="1">
      <alignment horizontal="left" vertical="center"/>
    </xf>
    <xf numFmtId="0" fontId="0" fillId="0" borderId="78" xfId="0" applyFill="1" applyBorder="1"/>
    <xf numFmtId="0" fontId="0" fillId="0" borderId="78" xfId="0" applyBorder="1"/>
    <xf numFmtId="0" fontId="0" fillId="0" borderId="94" xfId="0" applyBorder="1" applyAlignment="1"/>
    <xf numFmtId="0" fontId="9" fillId="0" borderId="96" xfId="0" applyFont="1" applyFill="1" applyBorder="1" applyAlignment="1">
      <alignment horizontal="left" vertical="center" wrapText="1"/>
    </xf>
    <xf numFmtId="0" fontId="0" fillId="0" borderId="93" xfId="0" applyFill="1" applyBorder="1"/>
    <xf numFmtId="0" fontId="11" fillId="0" borderId="100" xfId="0" applyFont="1" applyFill="1" applyBorder="1" applyAlignment="1">
      <alignment horizontal="center" vertical="center" wrapText="1"/>
    </xf>
    <xf numFmtId="49" fontId="11" fillId="0" borderId="100" xfId="3" applyNumberFormat="1" applyFont="1" applyFill="1" applyBorder="1" applyAlignment="1">
      <alignment horizontal="center" vertical="center" wrapText="1"/>
    </xf>
    <xf numFmtId="49" fontId="9" fillId="0" borderId="100" xfId="0" applyNumberFormat="1" applyFont="1" applyFill="1" applyBorder="1" applyAlignment="1">
      <alignment horizontal="center" vertical="center" wrapText="1"/>
    </xf>
    <xf numFmtId="0" fontId="9" fillId="0" borderId="100" xfId="0" applyFont="1" applyFill="1" applyBorder="1" applyAlignment="1">
      <alignment horizontal="center" vertical="center" wrapText="1"/>
    </xf>
    <xf numFmtId="0" fontId="9" fillId="0" borderId="100" xfId="0" applyFont="1" applyFill="1" applyBorder="1" applyAlignment="1">
      <alignment horizontal="left" vertical="center" wrapText="1"/>
    </xf>
    <xf numFmtId="0" fontId="9" fillId="0" borderId="101" xfId="0" applyFont="1" applyFill="1" applyBorder="1" applyAlignment="1">
      <alignment horizontal="center" vertical="center" wrapText="1"/>
    </xf>
    <xf numFmtId="0" fontId="9" fillId="12" borderId="100" xfId="0" applyFont="1" applyFill="1" applyBorder="1" applyAlignment="1">
      <alignment horizontal="left" vertical="center" wrapText="1"/>
    </xf>
    <xf numFmtId="0" fontId="8" fillId="0" borderId="78" xfId="0" applyFont="1" applyFill="1" applyBorder="1" applyAlignment="1">
      <alignment horizontal="left" vertical="center" wrapText="1"/>
    </xf>
    <xf numFmtId="0" fontId="0" fillId="0" borderId="65" xfId="0" applyFont="1" applyFill="1" applyBorder="1" applyAlignment="1">
      <alignment horizontal="left" vertical="center" wrapText="1"/>
    </xf>
    <xf numFmtId="0" fontId="0" fillId="0" borderId="78" xfId="0" applyFill="1" applyBorder="1" applyAlignment="1">
      <alignment horizontal="left" vertical="center" wrapText="1"/>
    </xf>
    <xf numFmtId="0" fontId="7" fillId="13" borderId="78" xfId="0" applyFont="1" applyFill="1" applyBorder="1"/>
    <xf numFmtId="0" fontId="7" fillId="11" borderId="78" xfId="0" applyFont="1" applyFill="1" applyBorder="1"/>
    <xf numFmtId="0" fontId="7" fillId="14" borderId="78" xfId="0" applyFont="1" applyFill="1" applyBorder="1"/>
    <xf numFmtId="0" fontId="7" fillId="15" borderId="78" xfId="0" applyFont="1" applyFill="1" applyBorder="1"/>
    <xf numFmtId="0" fontId="19" fillId="0" borderId="78" xfId="0" applyFont="1" applyFill="1" applyBorder="1" applyAlignment="1">
      <alignment horizontal="left" vertical="center" wrapText="1"/>
    </xf>
    <xf numFmtId="1" fontId="0" fillId="0" borderId="0" xfId="0" applyNumberFormat="1"/>
    <xf numFmtId="0" fontId="3" fillId="0" borderId="0" xfId="10" applyFont="1" applyBorder="1" applyAlignment="1"/>
    <xf numFmtId="0" fontId="3" fillId="0" borderId="0" xfId="10" applyFont="1" applyBorder="1" applyAlignment="1">
      <alignment horizontal="center"/>
    </xf>
    <xf numFmtId="49" fontId="3" fillId="0" borderId="0" xfId="10" applyNumberFormat="1" applyFont="1" applyFill="1" applyBorder="1" applyAlignment="1">
      <alignment vertical="center"/>
    </xf>
    <xf numFmtId="0" fontId="3" fillId="0" borderId="102" xfId="10" applyFont="1" applyBorder="1" applyAlignment="1"/>
    <xf numFmtId="0" fontId="3" fillId="0" borderId="102" xfId="10" applyFont="1" applyBorder="1" applyAlignment="1">
      <alignment horizontal="center"/>
    </xf>
    <xf numFmtId="49" fontId="9" fillId="5" borderId="103" xfId="10" applyNumberFormat="1" applyFont="1" applyFill="1" applyBorder="1" applyAlignment="1">
      <alignment horizontal="center" vertical="center"/>
    </xf>
    <xf numFmtId="49" fontId="9" fillId="5" borderId="102" xfId="10" applyNumberFormat="1" applyFont="1" applyFill="1" applyBorder="1" applyAlignment="1">
      <alignment horizontal="center" vertical="center"/>
    </xf>
    <xf numFmtId="49" fontId="3" fillId="0" borderId="65" xfId="10" applyNumberFormat="1" applyFont="1" applyFill="1" applyBorder="1" applyAlignment="1">
      <alignment horizontal="center" vertical="center"/>
    </xf>
    <xf numFmtId="49" fontId="3" fillId="0" borderId="73" xfId="10" applyNumberFormat="1" applyFont="1" applyFill="1" applyBorder="1" applyAlignment="1">
      <alignment vertical="center"/>
    </xf>
    <xf numFmtId="49" fontId="3" fillId="0" borderId="73" xfId="10" applyNumberFormat="1" applyFont="1" applyFill="1" applyBorder="1" applyAlignment="1">
      <alignment horizontal="center" vertical="center"/>
    </xf>
    <xf numFmtId="49" fontId="3" fillId="0" borderId="74" xfId="10" applyNumberFormat="1" applyFont="1" applyFill="1" applyBorder="1" applyAlignment="1">
      <alignment horizontal="center" vertical="center"/>
    </xf>
    <xf numFmtId="49" fontId="3" fillId="6" borderId="71" xfId="10" applyNumberFormat="1" applyFont="1" applyFill="1" applyBorder="1" applyAlignment="1">
      <alignment horizontal="center" vertical="center"/>
    </xf>
    <xf numFmtId="49" fontId="3" fillId="6" borderId="75" xfId="10" applyNumberFormat="1" applyFont="1" applyFill="1" applyBorder="1" applyAlignment="1">
      <alignment horizontal="center" vertical="center"/>
    </xf>
    <xf numFmtId="49" fontId="3" fillId="0" borderId="70" xfId="10" applyNumberFormat="1" applyFont="1" applyFill="1" applyBorder="1" applyAlignment="1">
      <alignment vertical="center" wrapText="1"/>
    </xf>
    <xf numFmtId="49" fontId="3" fillId="6" borderId="70" xfId="10" applyNumberFormat="1" applyFont="1" applyFill="1" applyBorder="1" applyAlignment="1">
      <alignment horizontal="center" vertical="center"/>
    </xf>
    <xf numFmtId="49" fontId="3" fillId="0" borderId="70" xfId="10" applyNumberFormat="1" applyFont="1" applyFill="1" applyBorder="1" applyAlignment="1">
      <alignment horizontal="center" vertical="center"/>
    </xf>
    <xf numFmtId="49" fontId="3" fillId="0" borderId="76" xfId="10" applyNumberFormat="1" applyFont="1" applyFill="1" applyBorder="1" applyAlignment="1">
      <alignment horizontal="center" vertical="center" wrapText="1"/>
    </xf>
    <xf numFmtId="0" fontId="3" fillId="0" borderId="78" xfId="10" applyFont="1" applyFill="1" applyBorder="1" applyAlignment="1">
      <alignment horizontal="center" vertical="center" wrapText="1"/>
    </xf>
    <xf numFmtId="0" fontId="7" fillId="7" borderId="78" xfId="29" applyFont="1" applyFill="1" applyBorder="1" applyAlignment="1">
      <alignment horizontal="center" vertical="center"/>
    </xf>
    <xf numFmtId="0" fontId="0" fillId="9" borderId="78" xfId="0" applyFill="1" applyBorder="1" applyAlignment="1">
      <alignment horizontal="center" vertical="center"/>
    </xf>
    <xf numFmtId="0" fontId="7" fillId="11" borderId="78" xfId="29" applyFont="1" applyFill="1" applyBorder="1" applyAlignment="1">
      <alignment horizontal="center" vertical="center"/>
    </xf>
    <xf numFmtId="49" fontId="3" fillId="0" borderId="70" xfId="10" applyNumberFormat="1" applyFont="1" applyFill="1" applyBorder="1" applyAlignment="1">
      <alignment horizontal="center" vertical="center" wrapText="1"/>
    </xf>
    <xf numFmtId="0" fontId="3" fillId="0" borderId="0" xfId="10" applyFont="1" applyAlignment="1"/>
    <xf numFmtId="49" fontId="3" fillId="0" borderId="0" xfId="10" applyNumberFormat="1" applyFont="1" applyFill="1" applyAlignment="1">
      <alignment vertical="center"/>
    </xf>
    <xf numFmtId="49" fontId="3" fillId="0" borderId="0" xfId="10" applyNumberFormat="1" applyFont="1" applyFill="1" applyBorder="1" applyAlignment="1">
      <alignment horizontal="center" vertical="center"/>
    </xf>
    <xf numFmtId="0" fontId="9" fillId="0" borderId="78" xfId="0" applyFont="1" applyFill="1" applyBorder="1" applyAlignment="1">
      <alignment horizontal="center" vertical="center"/>
    </xf>
    <xf numFmtId="49" fontId="3" fillId="7" borderId="0" xfId="10" applyNumberFormat="1" applyFont="1" applyFill="1" applyBorder="1" applyAlignment="1">
      <alignment vertical="justify"/>
    </xf>
    <xf numFmtId="0" fontId="9" fillId="0" borderId="51" xfId="0" applyFont="1" applyFill="1" applyBorder="1" applyAlignment="1">
      <alignment horizontal="left" vertical="center" wrapText="1"/>
    </xf>
    <xf numFmtId="0" fontId="9" fillId="16" borderId="42" xfId="0" applyFont="1" applyFill="1" applyBorder="1" applyAlignment="1">
      <alignment vertical="center" wrapText="1"/>
    </xf>
    <xf numFmtId="0" fontId="9" fillId="16" borderId="42" xfId="0" applyFont="1" applyFill="1" applyBorder="1" applyAlignment="1">
      <alignment wrapText="1"/>
    </xf>
    <xf numFmtId="49" fontId="9" fillId="0" borderId="106" xfId="0" applyNumberFormat="1" applyFont="1" applyFill="1" applyBorder="1" applyAlignment="1">
      <alignment horizontal="center" vertical="center"/>
    </xf>
    <xf numFmtId="0" fontId="11" fillId="0" borderId="107" xfId="0" applyFont="1" applyFill="1" applyBorder="1" applyAlignment="1">
      <alignment horizontal="center" vertical="center" wrapText="1"/>
    </xf>
    <xf numFmtId="49" fontId="11" fillId="0" borderId="107" xfId="3" applyNumberFormat="1" applyFont="1" applyFill="1" applyBorder="1" applyAlignment="1">
      <alignment horizontal="center" vertical="center" wrapText="1"/>
    </xf>
    <xf numFmtId="49" fontId="9" fillId="0" borderId="107" xfId="0" applyNumberFormat="1" applyFont="1" applyFill="1" applyBorder="1" applyAlignment="1">
      <alignment horizontal="center" vertical="center" wrapText="1"/>
    </xf>
    <xf numFmtId="0" fontId="9" fillId="0" borderId="107" xfId="0" applyFont="1" applyFill="1" applyBorder="1" applyAlignment="1">
      <alignment horizontal="center" vertical="center" wrapText="1"/>
    </xf>
    <xf numFmtId="0" fontId="9" fillId="0" borderId="107" xfId="0" applyFont="1" applyFill="1" applyBorder="1" applyAlignment="1">
      <alignment horizontal="left" vertical="center" wrapText="1"/>
    </xf>
    <xf numFmtId="0" fontId="9" fillId="0" borderId="108" xfId="0" applyFont="1" applyFill="1" applyBorder="1" applyAlignment="1">
      <alignment horizontal="center" vertical="center" wrapText="1"/>
    </xf>
    <xf numFmtId="0" fontId="0" fillId="0" borderId="42" xfId="0" applyFont="1" applyBorder="1" applyAlignment="1" applyProtection="1">
      <alignment horizontal="center" vertical="center" wrapText="1"/>
    </xf>
    <xf numFmtId="0" fontId="0" fillId="13" borderId="0" xfId="0" applyFill="1" applyBorder="1" applyAlignment="1">
      <alignment horizontal="center" vertical="center" wrapText="1"/>
    </xf>
    <xf numFmtId="0" fontId="0" fillId="11" borderId="0" xfId="0" applyFill="1" applyAlignment="1">
      <alignment horizontal="center" vertical="center"/>
    </xf>
    <xf numFmtId="0" fontId="0" fillId="7" borderId="42" xfId="0" applyFill="1" applyBorder="1" applyAlignment="1">
      <alignment horizontal="center" vertical="center" wrapText="1"/>
    </xf>
    <xf numFmtId="0" fontId="7" fillId="12" borderId="42" xfId="0" applyFont="1" applyFill="1" applyBorder="1"/>
    <xf numFmtId="0" fontId="7" fillId="15" borderId="42" xfId="0" applyFont="1" applyFill="1" applyBorder="1"/>
    <xf numFmtId="0" fontId="7" fillId="14" borderId="42" xfId="0" applyFont="1" applyFill="1" applyBorder="1"/>
    <xf numFmtId="0" fontId="7" fillId="13" borderId="42" xfId="0" applyFont="1" applyFill="1" applyBorder="1"/>
    <xf numFmtId="0" fontId="7" fillId="11" borderId="42" xfId="0" applyFont="1" applyFill="1" applyBorder="1"/>
    <xf numFmtId="0" fontId="0" fillId="16" borderId="42" xfId="0" applyFill="1" applyBorder="1" applyAlignment="1">
      <alignment vertical="center" wrapText="1"/>
    </xf>
    <xf numFmtId="0" fontId="0" fillId="0" borderId="42" xfId="0" applyBorder="1" applyAlignment="1">
      <alignment vertical="center" wrapText="1"/>
    </xf>
    <xf numFmtId="0" fontId="0" fillId="16" borderId="42" xfId="0" applyFill="1" applyBorder="1" applyAlignment="1">
      <alignment wrapText="1"/>
    </xf>
    <xf numFmtId="0" fontId="0" fillId="0" borderId="42" xfId="0" applyBorder="1" applyAlignment="1">
      <alignment wrapText="1"/>
    </xf>
    <xf numFmtId="0" fontId="9" fillId="16" borderId="107" xfId="0" applyFont="1" applyFill="1" applyBorder="1" applyAlignment="1">
      <alignment vertical="center" wrapText="1"/>
    </xf>
    <xf numFmtId="0" fontId="9" fillId="16" borderId="107" xfId="0" applyFont="1" applyFill="1" applyBorder="1" applyAlignment="1">
      <alignment wrapText="1"/>
    </xf>
    <xf numFmtId="164" fontId="0" fillId="0" borderId="42" xfId="0" applyNumberFormat="1" applyBorder="1"/>
    <xf numFmtId="0" fontId="9" fillId="17" borderId="42" xfId="0" applyFont="1" applyFill="1" applyBorder="1"/>
    <xf numFmtId="0" fontId="9" fillId="17" borderId="78" xfId="0" applyFont="1" applyFill="1" applyBorder="1"/>
    <xf numFmtId="0" fontId="0" fillId="9" borderId="3" xfId="0" applyFont="1" applyFill="1" applyBorder="1" applyAlignment="1">
      <alignment horizontal="center" vertical="center" wrapText="1"/>
    </xf>
    <xf numFmtId="0" fontId="0" fillId="15" borderId="0" xfId="0" applyFill="1" applyAlignment="1">
      <alignment horizontal="center" vertical="center"/>
    </xf>
    <xf numFmtId="0" fontId="0" fillId="0" borderId="94" xfId="0" applyFont="1" applyFill="1" applyBorder="1" applyAlignment="1">
      <alignment horizontal="center" vertical="center" wrapText="1"/>
    </xf>
    <xf numFmtId="0" fontId="0" fillId="18" borderId="0" xfId="0" applyFill="1" applyBorder="1" applyAlignment="1">
      <alignment horizontal="center" vertical="center" wrapText="1"/>
    </xf>
    <xf numFmtId="0" fontId="0" fillId="9" borderId="3" xfId="0" applyFill="1" applyBorder="1" applyAlignment="1">
      <alignment horizontal="center" vertical="center" wrapText="1"/>
    </xf>
    <xf numFmtId="0" fontId="0" fillId="15" borderId="0" xfId="0" applyFill="1" applyBorder="1" applyAlignment="1">
      <alignment horizontal="center" vertical="center" wrapText="1"/>
    </xf>
    <xf numFmtId="0" fontId="0" fillId="13" borderId="78" xfId="0" applyFill="1" applyBorder="1" applyAlignment="1">
      <alignment horizontal="center" vertical="center" wrapText="1"/>
    </xf>
    <xf numFmtId="0" fontId="0" fillId="11" borderId="78" xfId="0" applyFill="1" applyBorder="1" applyAlignment="1">
      <alignment horizontal="center" vertical="center"/>
    </xf>
    <xf numFmtId="0" fontId="0" fillId="0" borderId="78" xfId="0" applyBorder="1" applyAlignment="1">
      <alignment horizontal="center" vertical="center"/>
    </xf>
    <xf numFmtId="0" fontId="0" fillId="0" borderId="78" xfId="0" applyFill="1" applyBorder="1" applyAlignment="1">
      <alignment horizontal="center" vertical="center"/>
    </xf>
    <xf numFmtId="0" fontId="0" fillId="15" borderId="78" xfId="0" applyFill="1" applyBorder="1" applyAlignment="1">
      <alignment horizontal="center" vertical="center"/>
    </xf>
    <xf numFmtId="0" fontId="0" fillId="18" borderId="78" xfId="0" applyFill="1" applyBorder="1" applyAlignment="1">
      <alignment horizontal="center" vertical="center"/>
    </xf>
    <xf numFmtId="0" fontId="0" fillId="18" borderId="78" xfId="0" applyFill="1" applyBorder="1" applyAlignment="1">
      <alignment horizontal="center" vertical="center" wrapText="1"/>
    </xf>
    <xf numFmtId="0" fontId="0" fillId="0" borderId="78" xfId="0" applyFill="1" applyBorder="1" applyAlignment="1">
      <alignment horizontal="center" vertical="center" wrapText="1"/>
    </xf>
    <xf numFmtId="0" fontId="22" fillId="9" borderId="78" xfId="6" applyFill="1" applyBorder="1" applyAlignment="1">
      <alignment wrapText="1"/>
    </xf>
    <xf numFmtId="0" fontId="26" fillId="9" borderId="78" xfId="26" applyFont="1" applyFill="1" applyBorder="1" applyAlignment="1">
      <alignment wrapText="1"/>
    </xf>
    <xf numFmtId="0" fontId="9" fillId="12" borderId="107" xfId="0" applyFont="1" applyFill="1" applyBorder="1" applyAlignment="1">
      <alignment horizontal="left" vertical="center" wrapText="1"/>
    </xf>
    <xf numFmtId="0" fontId="0" fillId="19" borderId="78" xfId="0" applyFill="1" applyBorder="1" applyAlignment="1">
      <alignment horizontal="center" wrapText="1"/>
    </xf>
    <xf numFmtId="0" fontId="0" fillId="9" borderId="78" xfId="0" applyFill="1" applyBorder="1"/>
    <xf numFmtId="0" fontId="0" fillId="19" borderId="78" xfId="0" applyFill="1" applyBorder="1"/>
    <xf numFmtId="0" fontId="0" fillId="17" borderId="78" xfId="0" applyFill="1" applyBorder="1"/>
    <xf numFmtId="0" fontId="0" fillId="9" borderId="78" xfId="0" applyFill="1" applyBorder="1" applyAlignment="1">
      <alignment horizontal="center" wrapText="1"/>
    </xf>
    <xf numFmtId="0" fontId="0" fillId="20" borderId="78" xfId="0" applyFill="1" applyBorder="1" applyAlignment="1">
      <alignment horizontal="center" wrapText="1"/>
    </xf>
    <xf numFmtId="0" fontId="0" fillId="20" borderId="78" xfId="0" applyFill="1" applyBorder="1"/>
    <xf numFmtId="164" fontId="9" fillId="7" borderId="78" xfId="0" applyNumberFormat="1" applyFont="1" applyFill="1" applyBorder="1"/>
    <xf numFmtId="0" fontId="22" fillId="0" borderId="3" xfId="6" applyFill="1" applyBorder="1" applyAlignment="1">
      <alignment horizontal="left" vertical="center"/>
    </xf>
    <xf numFmtId="164" fontId="0" fillId="7" borderId="0" xfId="0" applyNumberFormat="1" applyFill="1"/>
    <xf numFmtId="164" fontId="0" fillId="0" borderId="0" xfId="0" applyNumberFormat="1" applyFont="1" applyFill="1"/>
    <xf numFmtId="0" fontId="7" fillId="20" borderId="78" xfId="30" applyFont="1" applyFill="1" applyBorder="1" applyAlignment="1">
      <alignment horizontal="center" vertical="center"/>
    </xf>
    <xf numFmtId="0" fontId="7" fillId="21" borderId="78" xfId="30" applyFont="1" applyFill="1" applyBorder="1" applyAlignment="1">
      <alignment horizontal="center" vertical="center"/>
    </xf>
    <xf numFmtId="0" fontId="7" fillId="15" borderId="78" xfId="30" applyFont="1" applyFill="1" applyBorder="1" applyAlignment="1">
      <alignment horizontal="center" vertical="center"/>
    </xf>
    <xf numFmtId="164" fontId="0" fillId="0" borderId="0" xfId="0" applyNumberFormat="1" applyFill="1"/>
    <xf numFmtId="0" fontId="9" fillId="12" borderId="100" xfId="0" applyFont="1" applyFill="1" applyBorder="1" applyAlignment="1">
      <alignment horizontal="center" vertical="center" wrapText="1"/>
    </xf>
    <xf numFmtId="0" fontId="7" fillId="13" borderId="78" xfId="30" applyFont="1" applyFill="1" applyBorder="1"/>
    <xf numFmtId="0" fontId="7" fillId="11" borderId="78" xfId="30" applyFont="1" applyFill="1" applyBorder="1"/>
    <xf numFmtId="0" fontId="7" fillId="15" borderId="78" xfId="30" applyFont="1" applyFill="1" applyBorder="1"/>
    <xf numFmtId="0" fontId="7" fillId="14" borderId="78" xfId="30" applyFont="1" applyFill="1" applyBorder="1" applyAlignment="1">
      <alignment horizontal="center" vertical="center"/>
    </xf>
    <xf numFmtId="0" fontId="7" fillId="13" borderId="78" xfId="30" applyFont="1" applyFill="1" applyBorder="1" applyAlignment="1">
      <alignment horizontal="center" vertical="center"/>
    </xf>
    <xf numFmtId="0" fontId="7" fillId="14" borderId="78" xfId="30" applyFont="1" applyFill="1" applyBorder="1"/>
    <xf numFmtId="0" fontId="7" fillId="11" borderId="78" xfId="30" applyFont="1" applyFill="1" applyBorder="1" applyAlignment="1">
      <alignment horizontal="center" vertical="center"/>
    </xf>
    <xf numFmtId="164" fontId="0" fillId="0" borderId="0" xfId="0" applyNumberFormat="1"/>
    <xf numFmtId="0" fontId="9" fillId="5" borderId="78" xfId="0" applyFont="1" applyFill="1" applyBorder="1" applyAlignment="1">
      <alignment wrapText="1"/>
    </xf>
    <xf numFmtId="0" fontId="0" fillId="0" borderId="78" xfId="0" applyFont="1" applyFill="1" applyBorder="1" applyAlignment="1">
      <alignment horizontal="center" vertical="center"/>
    </xf>
    <xf numFmtId="0" fontId="0" fillId="0" borderId="78" xfId="0" applyFill="1" applyBorder="1" applyAlignment="1">
      <alignment wrapText="1"/>
    </xf>
    <xf numFmtId="0" fontId="9" fillId="16" borderId="78" xfId="0" applyFont="1" applyFill="1" applyBorder="1" applyAlignment="1">
      <alignment horizontal="center" vertical="center" wrapText="1"/>
    </xf>
    <xf numFmtId="0" fontId="0" fillId="0" borderId="78" xfId="0" applyBorder="1" applyAlignment="1">
      <alignment horizontal="center" vertical="center"/>
    </xf>
    <xf numFmtId="0" fontId="0" fillId="0" borderId="78" xfId="0" applyFill="1" applyBorder="1" applyAlignment="1">
      <alignment horizontal="center" vertical="center" wrapText="1"/>
    </xf>
    <xf numFmtId="0" fontId="0" fillId="0" borderId="78" xfId="0" applyFill="1" applyBorder="1" applyAlignment="1">
      <alignment horizontal="center" vertical="center"/>
    </xf>
    <xf numFmtId="0" fontId="37" fillId="0" borderId="78" xfId="0" applyFont="1" applyBorder="1" applyAlignment="1">
      <alignment horizontal="center" vertical="center"/>
    </xf>
    <xf numFmtId="0" fontId="9" fillId="5" borderId="78" xfId="0" applyFont="1" applyFill="1" applyBorder="1" applyAlignment="1">
      <alignment horizontal="right"/>
    </xf>
    <xf numFmtId="0" fontId="0" fillId="0" borderId="0" xfId="0"/>
    <xf numFmtId="0" fontId="8" fillId="0" borderId="17" xfId="20" applyFill="1" applyBorder="1" applyAlignment="1">
      <alignment horizontal="center" vertical="center" wrapText="1"/>
    </xf>
    <xf numFmtId="0" fontId="0" fillId="0" borderId="78" xfId="0" applyFill="1" applyBorder="1" applyAlignment="1">
      <alignment vertical="center" wrapText="1"/>
    </xf>
    <xf numFmtId="0" fontId="9" fillId="12" borderId="100" xfId="0" applyFont="1" applyFill="1" applyBorder="1" applyAlignment="1">
      <alignment horizontal="left" vertical="center" wrapText="1"/>
    </xf>
    <xf numFmtId="0" fontId="7" fillId="13" borderId="78" xfId="0" applyFont="1" applyFill="1" applyBorder="1"/>
    <xf numFmtId="0" fontId="7" fillId="11" borderId="78" xfId="0" applyFont="1" applyFill="1" applyBorder="1"/>
    <xf numFmtId="0" fontId="7" fillId="14" borderId="78" xfId="0" applyFont="1" applyFill="1" applyBorder="1"/>
    <xf numFmtId="0" fontId="7" fillId="15" borderId="78" xfId="0" applyFont="1" applyFill="1" applyBorder="1"/>
    <xf numFmtId="0" fontId="9" fillId="17" borderId="78" xfId="0" applyFont="1" applyFill="1" applyBorder="1"/>
    <xf numFmtId="164" fontId="0" fillId="0" borderId="0" xfId="0" applyNumberFormat="1" applyFill="1"/>
    <xf numFmtId="164" fontId="0" fillId="0" borderId="0" xfId="0" applyNumberFormat="1"/>
    <xf numFmtId="0" fontId="9" fillId="12" borderId="105" xfId="0" applyFont="1" applyFill="1" applyBorder="1" applyAlignment="1">
      <alignment horizontal="left" vertical="center" wrapText="1"/>
    </xf>
    <xf numFmtId="0" fontId="7" fillId="15" borderId="85" xfId="0" applyFont="1" applyFill="1" applyBorder="1"/>
    <xf numFmtId="0" fontId="8" fillId="0" borderId="30" xfId="0" applyFont="1" applyFill="1" applyBorder="1" applyAlignment="1">
      <alignment horizontal="center" vertical="top"/>
    </xf>
    <xf numFmtId="0" fontId="0" fillId="0" borderId="30" xfId="0" applyFont="1" applyFill="1" applyBorder="1" applyAlignment="1">
      <alignment horizontal="center" vertical="top"/>
    </xf>
    <xf numFmtId="0" fontId="0" fillId="0" borderId="30" xfId="0" applyBorder="1" applyAlignment="1">
      <alignment horizontal="center" vertical="top"/>
    </xf>
    <xf numFmtId="0" fontId="9" fillId="7" borderId="14" xfId="0" applyFont="1" applyFill="1" applyBorder="1"/>
    <xf numFmtId="0" fontId="9" fillId="12" borderId="17" xfId="0" applyFont="1" applyFill="1" applyBorder="1" applyAlignment="1">
      <alignment horizontal="left" vertical="center" wrapText="1"/>
    </xf>
    <xf numFmtId="0" fontId="26" fillId="0" borderId="78" xfId="0" applyFont="1" applyBorder="1"/>
    <xf numFmtId="2" fontId="9" fillId="0" borderId="14" xfId="0" applyNumberFormat="1" applyFont="1" applyFill="1" applyBorder="1" applyAlignment="1">
      <alignment horizontal="center" vertical="center"/>
    </xf>
    <xf numFmtId="0" fontId="0" fillId="0" borderId="78" xfId="0" applyBorder="1" applyAlignment="1">
      <alignment horizontal="center"/>
    </xf>
    <xf numFmtId="49" fontId="4" fillId="0" borderId="78" xfId="10" applyNumberFormat="1" applyFont="1" applyFill="1" applyBorder="1" applyAlignment="1">
      <alignment horizontal="center" vertical="center"/>
    </xf>
    <xf numFmtId="0" fontId="26" fillId="0" borderId="78" xfId="26" applyFont="1" applyBorder="1" applyAlignment="1">
      <alignment horizontal="center"/>
    </xf>
    <xf numFmtId="0" fontId="0" fillId="0" borderId="78" xfId="0" applyFont="1" applyFill="1" applyBorder="1"/>
    <xf numFmtId="0" fontId="0" fillId="0" borderId="82" xfId="0" applyFont="1" applyFill="1" applyBorder="1"/>
    <xf numFmtId="0" fontId="37" fillId="0" borderId="78" xfId="0" applyFont="1" applyBorder="1"/>
    <xf numFmtId="0" fontId="9" fillId="0" borderId="109" xfId="0" applyFont="1" applyBorder="1" applyAlignment="1">
      <alignment horizontal="center" vertical="center"/>
    </xf>
    <xf numFmtId="0" fontId="9" fillId="0" borderId="89" xfId="0" applyFont="1" applyBorder="1" applyAlignment="1">
      <alignment horizontal="center"/>
    </xf>
    <xf numFmtId="0" fontId="7" fillId="0" borderId="42" xfId="0" applyFont="1" applyBorder="1" applyAlignment="1">
      <alignment horizontal="center"/>
    </xf>
    <xf numFmtId="0" fontId="7" fillId="0" borderId="42" xfId="0" applyFont="1" applyBorder="1" applyAlignment="1">
      <alignment horizontal="center" vertical="center"/>
    </xf>
    <xf numFmtId="0" fontId="9" fillId="0" borderId="3" xfId="0" applyFont="1" applyFill="1" applyBorder="1" applyAlignment="1">
      <alignment horizontal="left" vertical="center"/>
    </xf>
    <xf numFmtId="0" fontId="0" fillId="0" borderId="3" xfId="0" applyBorder="1" applyAlignment="1">
      <alignment horizontal="left" vertical="center"/>
    </xf>
    <xf numFmtId="0" fontId="9" fillId="0" borderId="5" xfId="0" applyFont="1" applyFill="1" applyBorder="1" applyAlignment="1">
      <alignment horizontal="left" vertical="center"/>
    </xf>
    <xf numFmtId="0" fontId="0" fillId="0" borderId="6" xfId="0" applyBorder="1" applyAlignment="1">
      <alignment vertical="center"/>
    </xf>
    <xf numFmtId="0" fontId="0" fillId="0" borderId="8" xfId="0" applyFont="1" applyFill="1" applyBorder="1" applyAlignment="1">
      <alignment horizontal="center"/>
    </xf>
    <xf numFmtId="0" fontId="0" fillId="0" borderId="9" xfId="0" applyFont="1" applyFill="1" applyBorder="1" applyAlignment="1">
      <alignment horizontal="center"/>
    </xf>
    <xf numFmtId="0" fontId="9" fillId="0" borderId="9" xfId="0" applyFont="1" applyFill="1" applyBorder="1" applyAlignment="1">
      <alignment horizontal="center" vertical="center"/>
    </xf>
    <xf numFmtId="0" fontId="0" fillId="0" borderId="9" xfId="0" applyBorder="1" applyAlignment="1">
      <alignment horizontal="center" vertical="center"/>
    </xf>
    <xf numFmtId="0" fontId="9" fillId="12" borderId="26" xfId="0" applyFont="1" applyFill="1" applyBorder="1" applyAlignment="1">
      <alignment horizontal="center" vertical="center"/>
    </xf>
    <xf numFmtId="0" fontId="9" fillId="12" borderId="27" xfId="0" applyFont="1" applyFill="1" applyBorder="1" applyAlignment="1">
      <alignment horizontal="center" vertical="center"/>
    </xf>
    <xf numFmtId="0" fontId="9" fillId="12" borderId="28" xfId="0" applyFont="1" applyFill="1" applyBorder="1" applyAlignment="1">
      <alignment horizontal="center" vertical="center"/>
    </xf>
    <xf numFmtId="0" fontId="9" fillId="12" borderId="97" xfId="0" applyFont="1" applyFill="1" applyBorder="1" applyAlignment="1">
      <alignment horizontal="center" vertical="center"/>
    </xf>
    <xf numFmtId="0" fontId="9" fillId="12" borderId="98" xfId="0" applyFont="1" applyFill="1" applyBorder="1" applyAlignment="1">
      <alignment horizontal="center" vertical="center"/>
    </xf>
    <xf numFmtId="0" fontId="9" fillId="12" borderId="99" xfId="0" applyFont="1" applyFill="1" applyBorder="1" applyAlignment="1">
      <alignment horizontal="center" vertical="center"/>
    </xf>
    <xf numFmtId="0" fontId="9" fillId="0" borderId="8" xfId="0" applyFont="1" applyFill="1" applyBorder="1" applyAlignment="1">
      <alignment horizontal="left" vertical="center"/>
    </xf>
    <xf numFmtId="0" fontId="0" fillId="0" borderId="9" xfId="0" applyFill="1" applyBorder="1" applyAlignment="1">
      <alignment horizontal="left" vertical="center"/>
    </xf>
    <xf numFmtId="0" fontId="9" fillId="0" borderId="11" xfId="0" applyFont="1" applyFill="1" applyBorder="1" applyAlignment="1">
      <alignment horizontal="left" vertical="center"/>
    </xf>
    <xf numFmtId="0" fontId="0" fillId="0" borderId="12" xfId="0" applyFill="1" applyBorder="1" applyAlignment="1">
      <alignment vertical="center"/>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9" fillId="0" borderId="16" xfId="0" applyFont="1" applyFill="1" applyBorder="1" applyAlignment="1">
      <alignment horizontal="center" vertical="center"/>
    </xf>
    <xf numFmtId="0" fontId="0" fillId="0" borderId="17" xfId="0" applyFill="1" applyBorder="1" applyAlignment="1">
      <alignment horizontal="center" vertical="center"/>
    </xf>
    <xf numFmtId="0" fontId="0" fillId="0" borderId="47" xfId="0" applyBorder="1" applyAlignment="1">
      <alignment vertical="center"/>
    </xf>
    <xf numFmtId="0" fontId="9" fillId="12" borderId="90" xfId="0" applyFont="1" applyFill="1" applyBorder="1" applyAlignment="1">
      <alignment horizontal="center" vertical="center"/>
    </xf>
    <xf numFmtId="0" fontId="9" fillId="12" borderId="91" xfId="0" applyFont="1" applyFill="1" applyBorder="1" applyAlignment="1">
      <alignment horizontal="center" vertical="center"/>
    </xf>
    <xf numFmtId="0" fontId="9" fillId="12" borderId="92" xfId="0" applyFont="1" applyFill="1" applyBorder="1" applyAlignment="1">
      <alignment horizontal="center" vertical="center"/>
    </xf>
    <xf numFmtId="0" fontId="23" fillId="0" borderId="65" xfId="0" applyFont="1" applyFill="1" applyBorder="1" applyAlignment="1">
      <alignment horizontal="left" vertical="center"/>
    </xf>
    <xf numFmtId="0" fontId="23" fillId="0" borderId="23" xfId="0" applyFont="1" applyFill="1" applyBorder="1" applyAlignment="1">
      <alignment horizontal="left" vertical="center"/>
    </xf>
    <xf numFmtId="0" fontId="26" fillId="0" borderId="66" xfId="0" applyFont="1" applyFill="1" applyBorder="1" applyAlignment="1">
      <alignment horizontal="center"/>
    </xf>
    <xf numFmtId="0" fontId="23" fillId="0" borderId="35" xfId="0" applyFont="1" applyFill="1" applyBorder="1" applyAlignment="1">
      <alignment horizontal="center" vertical="center"/>
    </xf>
    <xf numFmtId="0" fontId="25" fillId="0" borderId="0" xfId="25" applyFont="1" applyFill="1" applyBorder="1" applyAlignment="1">
      <alignment horizontal="center" vertical="center"/>
    </xf>
    <xf numFmtId="0" fontId="25" fillId="0" borderId="0" xfId="25" applyFont="1" applyFill="1" applyBorder="1" applyAlignment="1">
      <alignment horizontal="center" vertical="center" wrapText="1"/>
    </xf>
    <xf numFmtId="0" fontId="25" fillId="0" borderId="0" xfId="24" applyFont="1" applyFill="1" applyBorder="1" applyAlignment="1">
      <alignment vertical="center"/>
    </xf>
    <xf numFmtId="0" fontId="28" fillId="0" borderId="0" xfId="9" applyFont="1" applyFill="1" applyBorder="1" applyAlignment="1"/>
    <xf numFmtId="0" fontId="25" fillId="0" borderId="0" xfId="24" applyFont="1" applyFill="1" applyBorder="1" applyAlignment="1">
      <alignment horizontal="center" vertical="center" wrapText="1"/>
    </xf>
    <xf numFmtId="0" fontId="25" fillId="0" borderId="0" xfId="24" applyFont="1" applyFill="1" applyBorder="1" applyAlignment="1">
      <alignment horizontal="center" vertical="center"/>
    </xf>
    <xf numFmtId="0" fontId="32" fillId="0" borderId="26" xfId="10" applyFont="1" applyFill="1" applyBorder="1" applyAlignment="1">
      <alignment horizontal="center" vertical="center"/>
    </xf>
    <xf numFmtId="0" fontId="32" fillId="0" borderId="27" xfId="10" applyFont="1" applyFill="1" applyBorder="1" applyAlignment="1">
      <alignment horizontal="center" vertical="center"/>
    </xf>
    <xf numFmtId="0" fontId="9" fillId="0" borderId="29" xfId="10" applyFont="1" applyFill="1" applyBorder="1" applyAlignment="1">
      <alignment horizontal="center" vertical="center"/>
    </xf>
    <xf numFmtId="0" fontId="9" fillId="0" borderId="0" xfId="10" applyFont="1" applyFill="1" applyBorder="1" applyAlignment="1">
      <alignment horizontal="center" vertical="center"/>
    </xf>
    <xf numFmtId="0" fontId="7" fillId="0" borderId="26" xfId="10" applyFont="1" applyBorder="1" applyAlignment="1">
      <alignment horizontal="center"/>
    </xf>
    <xf numFmtId="0" fontId="7" fillId="0" borderId="28" xfId="10" applyFont="1" applyBorder="1" applyAlignment="1">
      <alignment horizontal="center"/>
    </xf>
    <xf numFmtId="0" fontId="3" fillId="0" borderId="28" xfId="10" applyFont="1" applyBorder="1" applyAlignment="1">
      <alignment horizontal="center"/>
    </xf>
    <xf numFmtId="0" fontId="7" fillId="0" borderId="27" xfId="10" applyFont="1" applyBorder="1" applyAlignment="1">
      <alignment horizontal="center"/>
    </xf>
    <xf numFmtId="0" fontId="9" fillId="0" borderId="38" xfId="10" applyFont="1" applyFill="1" applyBorder="1" applyAlignment="1">
      <alignment horizontal="center" vertical="center" wrapText="1"/>
    </xf>
    <xf numFmtId="0" fontId="9" fillId="0" borderId="39" xfId="10" applyFont="1" applyFill="1" applyBorder="1" applyAlignment="1">
      <alignment horizontal="center" vertical="center" wrapText="1"/>
    </xf>
    <xf numFmtId="0" fontId="9" fillId="0" borderId="40" xfId="10" applyFont="1" applyFill="1" applyBorder="1" applyAlignment="1">
      <alignment horizontal="center" vertical="center" wrapText="1"/>
    </xf>
    <xf numFmtId="49" fontId="3" fillId="0" borderId="73" xfId="10" applyNumberFormat="1" applyFont="1" applyFill="1" applyBorder="1" applyAlignment="1">
      <alignment horizontal="center" vertical="center"/>
    </xf>
    <xf numFmtId="49" fontId="3" fillId="0" borderId="75" xfId="10" applyNumberFormat="1" applyFont="1" applyFill="1" applyBorder="1" applyAlignment="1">
      <alignment horizontal="center" vertical="center"/>
    </xf>
    <xf numFmtId="49" fontId="3" fillId="0" borderId="77" xfId="10" applyNumberFormat="1" applyFont="1" applyFill="1" applyBorder="1" applyAlignment="1">
      <alignment horizontal="center" vertical="center"/>
    </xf>
    <xf numFmtId="0" fontId="52" fillId="0" borderId="78" xfId="26" applyFont="1" applyFill="1" applyBorder="1" applyAlignment="1">
      <alignment horizontal="center" vertical="center"/>
    </xf>
    <xf numFmtId="0" fontId="53" fillId="0" borderId="78" xfId="26" applyFont="1" applyFill="1" applyBorder="1" applyAlignment="1">
      <alignment horizontal="center" vertical="center"/>
    </xf>
    <xf numFmtId="0" fontId="26" fillId="0" borderId="78" xfId="26" applyFont="1" applyFill="1" applyBorder="1" applyAlignment="1">
      <alignment horizontal="center" wrapText="1"/>
    </xf>
    <xf numFmtId="0" fontId="23" fillId="0" borderId="78" xfId="26" applyFont="1" applyFill="1" applyBorder="1" applyAlignment="1">
      <alignment horizontal="center" vertical="center" wrapText="1"/>
    </xf>
    <xf numFmtId="0" fontId="9" fillId="0" borderId="78" xfId="0" applyFont="1" applyFill="1" applyBorder="1" applyAlignment="1">
      <alignment horizontal="left" vertical="center"/>
    </xf>
    <xf numFmtId="0" fontId="0" fillId="0" borderId="78" xfId="0" applyBorder="1" applyAlignment="1">
      <alignment horizontal="left" vertical="center"/>
    </xf>
    <xf numFmtId="0" fontId="9" fillId="0" borderId="46" xfId="0" applyFont="1" applyFill="1" applyBorder="1" applyAlignment="1">
      <alignment horizontal="left" vertical="center"/>
    </xf>
    <xf numFmtId="0" fontId="0" fillId="0" borderId="95" xfId="0" applyFont="1" applyFill="1" applyBorder="1" applyAlignment="1">
      <alignment horizontal="center"/>
    </xf>
    <xf numFmtId="0" fontId="0" fillId="0" borderId="96" xfId="0" applyFont="1" applyFill="1" applyBorder="1" applyAlignment="1">
      <alignment horizontal="center"/>
    </xf>
    <xf numFmtId="0" fontId="9" fillId="0" borderId="96" xfId="0" applyFont="1" applyFill="1" applyBorder="1" applyAlignment="1">
      <alignment horizontal="center" vertical="center"/>
    </xf>
    <xf numFmtId="0" fontId="0" fillId="0" borderId="96" xfId="0" applyBorder="1" applyAlignment="1">
      <alignment horizontal="center" vertical="center"/>
    </xf>
    <xf numFmtId="0" fontId="9" fillId="0" borderId="42" xfId="0" applyFont="1" applyFill="1" applyBorder="1" applyAlignment="1">
      <alignment horizontal="left" vertical="center"/>
    </xf>
    <xf numFmtId="0" fontId="0" fillId="0" borderId="42" xfId="0" applyBorder="1" applyAlignment="1">
      <alignment horizontal="left" vertical="center"/>
    </xf>
    <xf numFmtId="0" fontId="0" fillId="0" borderId="61" xfId="0" applyBorder="1" applyAlignment="1"/>
    <xf numFmtId="0" fontId="0" fillId="0" borderId="62" xfId="0" applyBorder="1" applyAlignment="1"/>
    <xf numFmtId="0" fontId="0" fillId="0" borderId="4" xfId="0" applyBorder="1" applyAlignment="1"/>
    <xf numFmtId="0" fontId="0" fillId="0" borderId="0" xfId="0" applyBorder="1" applyAlignment="1"/>
    <xf numFmtId="0" fontId="0" fillId="0" borderId="9" xfId="0" applyBorder="1" applyAlignment="1">
      <alignment horizontal="left" vertical="center"/>
    </xf>
    <xf numFmtId="0" fontId="0" fillId="0" borderId="12" xfId="0" applyBorder="1" applyAlignment="1">
      <alignment vertical="center"/>
    </xf>
    <xf numFmtId="0" fontId="9" fillId="0" borderId="3" xfId="14" applyFont="1" applyFill="1" applyBorder="1" applyAlignment="1">
      <alignment horizontal="left" vertical="center"/>
    </xf>
    <xf numFmtId="0" fontId="4" fillId="0" borderId="3" xfId="14" applyBorder="1" applyAlignment="1">
      <alignment horizontal="left" vertical="center"/>
    </xf>
    <xf numFmtId="0" fontId="9" fillId="0" borderId="5" xfId="14" applyFont="1" applyFill="1" applyBorder="1" applyAlignment="1">
      <alignment horizontal="left" vertical="center"/>
    </xf>
    <xf numFmtId="0" fontId="4" fillId="0" borderId="6" xfId="14" applyBorder="1" applyAlignment="1">
      <alignment vertical="center"/>
    </xf>
    <xf numFmtId="0" fontId="4" fillId="0" borderId="8" xfId="14" applyFont="1" applyFill="1" applyBorder="1" applyAlignment="1">
      <alignment horizontal="center"/>
    </xf>
    <xf numFmtId="0" fontId="4" fillId="0" borderId="9" xfId="14" applyFont="1" applyFill="1" applyBorder="1" applyAlignment="1">
      <alignment horizontal="center"/>
    </xf>
    <xf numFmtId="0" fontId="9" fillId="0" borderId="9" xfId="14" applyFont="1" applyFill="1" applyBorder="1" applyAlignment="1">
      <alignment horizontal="center" vertical="center"/>
    </xf>
    <xf numFmtId="0" fontId="4" fillId="0" borderId="9" xfId="14" applyBorder="1" applyAlignment="1">
      <alignment horizontal="center" vertical="center"/>
    </xf>
    <xf numFmtId="0" fontId="0" fillId="0" borderId="51" xfId="0" applyFont="1" applyFill="1" applyBorder="1" applyAlignment="1">
      <alignment horizontal="center"/>
    </xf>
    <xf numFmtId="0" fontId="9" fillId="0" borderId="51" xfId="0" applyFont="1" applyFill="1" applyBorder="1" applyAlignment="1">
      <alignment horizontal="center" vertical="center"/>
    </xf>
    <xf numFmtId="0" fontId="0" fillId="0" borderId="51" xfId="0" applyBorder="1" applyAlignment="1">
      <alignment horizontal="center" vertical="center"/>
    </xf>
    <xf numFmtId="0" fontId="22" fillId="0" borderId="42" xfId="6" applyFill="1" applyBorder="1" applyAlignment="1">
      <alignment horizontal="center" vertical="center" wrapText="1"/>
    </xf>
    <xf numFmtId="0" fontId="0" fillId="0" borderId="42" xfId="0" applyFill="1" applyBorder="1" applyAlignment="1">
      <alignment horizontal="center" vertical="center" wrapText="1"/>
    </xf>
    <xf numFmtId="0" fontId="9" fillId="0" borderId="104" xfId="0" applyFont="1" applyFill="1" applyBorder="1" applyAlignment="1">
      <alignment horizontal="left" vertical="center"/>
    </xf>
    <xf numFmtId="0" fontId="0" fillId="0" borderId="105" xfId="0" applyBorder="1" applyAlignment="1">
      <alignment vertical="center"/>
    </xf>
    <xf numFmtId="0" fontId="0" fillId="0" borderId="1" xfId="0" applyFill="1" applyBorder="1" applyAlignment="1"/>
    <xf numFmtId="0" fontId="0" fillId="0" borderId="62" xfId="0" applyFill="1" applyBorder="1" applyAlignment="1"/>
    <xf numFmtId="0" fontId="0" fillId="0" borderId="4" xfId="0" applyFill="1" applyBorder="1" applyAlignment="1"/>
    <xf numFmtId="0" fontId="0" fillId="0" borderId="0" xfId="0" applyFill="1" applyBorder="1" applyAlignment="1"/>
    <xf numFmtId="0" fontId="0" fillId="0" borderId="9" xfId="0" applyFill="1" applyBorder="1" applyAlignment="1">
      <alignment horizontal="center" vertical="center"/>
    </xf>
    <xf numFmtId="0" fontId="9" fillId="12" borderId="110" xfId="0" applyFont="1" applyFill="1" applyBorder="1" applyAlignment="1">
      <alignment horizontal="center" vertical="center"/>
    </xf>
    <xf numFmtId="0" fontId="9" fillId="12" borderId="111" xfId="0" applyFont="1" applyFill="1" applyBorder="1" applyAlignment="1">
      <alignment horizontal="center" vertical="center"/>
    </xf>
    <xf numFmtId="0" fontId="9" fillId="12" borderId="112" xfId="0" applyFont="1" applyFill="1" applyBorder="1" applyAlignment="1">
      <alignment horizontal="center" vertical="center"/>
    </xf>
    <xf numFmtId="0" fontId="0" fillId="0" borderId="3" xfId="0" applyFill="1" applyBorder="1" applyAlignment="1">
      <alignment horizontal="left" vertical="center"/>
    </xf>
    <xf numFmtId="0" fontId="0" fillId="0" borderId="6" xfId="0" applyFill="1" applyBorder="1" applyAlignment="1">
      <alignment vertical="center"/>
    </xf>
    <xf numFmtId="0" fontId="0" fillId="0" borderId="3" xfId="0" applyFont="1" applyFill="1" applyBorder="1" applyAlignment="1">
      <alignment horizontal="left" vertical="center"/>
    </xf>
    <xf numFmtId="0" fontId="0" fillId="0" borderId="6" xfId="0" applyFont="1" applyFill="1" applyBorder="1" applyAlignment="1">
      <alignment vertical="center"/>
    </xf>
    <xf numFmtId="0" fontId="0" fillId="0" borderId="9" xfId="0" applyFont="1" applyFill="1" applyBorder="1" applyAlignment="1">
      <alignment horizontal="center" vertical="center"/>
    </xf>
    <xf numFmtId="0" fontId="9" fillId="0" borderId="3" xfId="0" applyFont="1" applyFill="1" applyBorder="1" applyAlignment="1">
      <alignment horizontal="left" vertical="top"/>
    </xf>
    <xf numFmtId="0" fontId="0" fillId="0" borderId="3" xfId="0" applyFont="1" applyBorder="1" applyAlignment="1">
      <alignment horizontal="left" vertical="top"/>
    </xf>
    <xf numFmtId="0" fontId="9" fillId="0" borderId="5" xfId="0" applyFont="1" applyFill="1" applyBorder="1" applyAlignment="1">
      <alignment horizontal="left" vertical="top"/>
    </xf>
    <xf numFmtId="0" fontId="0" fillId="0" borderId="6" xfId="0" applyFont="1" applyBorder="1" applyAlignment="1">
      <alignment vertical="top"/>
    </xf>
    <xf numFmtId="0" fontId="0" fillId="0" borderId="8" xfId="0" applyFont="1" applyFill="1" applyBorder="1" applyAlignment="1">
      <alignment horizontal="center" vertical="top"/>
    </xf>
    <xf numFmtId="0" fontId="0" fillId="0" borderId="9" xfId="0" applyFont="1" applyFill="1" applyBorder="1" applyAlignment="1">
      <alignment horizontal="center" vertical="top"/>
    </xf>
    <xf numFmtId="0" fontId="9" fillId="0" borderId="9" xfId="0" applyFont="1" applyFill="1" applyBorder="1" applyAlignment="1">
      <alignment horizontal="center" vertical="top"/>
    </xf>
    <xf numFmtId="0" fontId="0" fillId="0" borderId="9" xfId="0" applyFont="1" applyBorder="1" applyAlignment="1">
      <alignment horizontal="center" vertical="top"/>
    </xf>
    <xf numFmtId="0" fontId="0" fillId="0" borderId="78" xfId="0" applyFill="1" applyBorder="1" applyAlignment="1">
      <alignment horizontal="left" vertical="center"/>
    </xf>
    <xf numFmtId="0" fontId="31" fillId="0" borderId="1" xfId="20" applyFont="1" applyBorder="1" applyAlignment="1"/>
    <xf numFmtId="0" fontId="39" fillId="0" borderId="62" xfId="21" applyFont="1" applyBorder="1" applyAlignment="1"/>
    <xf numFmtId="0" fontId="9" fillId="0" borderId="8" xfId="20" applyFont="1" applyFill="1" applyBorder="1" applyAlignment="1">
      <alignment horizontal="left" vertical="center"/>
    </xf>
    <xf numFmtId="0" fontId="8" fillId="0" borderId="9" xfId="20" applyBorder="1" applyAlignment="1">
      <alignment horizontal="left" vertical="center"/>
    </xf>
    <xf numFmtId="0" fontId="9" fillId="0" borderId="11" xfId="20" applyFont="1" applyFill="1" applyBorder="1" applyAlignment="1">
      <alignment horizontal="left" vertical="center"/>
    </xf>
    <xf numFmtId="0" fontId="8" fillId="0" borderId="12" xfId="20" applyBorder="1" applyAlignment="1">
      <alignment vertical="center"/>
    </xf>
    <xf numFmtId="0" fontId="8" fillId="0" borderId="8" xfId="20" applyFont="1" applyFill="1" applyBorder="1" applyAlignment="1">
      <alignment horizontal="center"/>
    </xf>
    <xf numFmtId="0" fontId="8" fillId="0" borderId="9" xfId="20" applyFont="1" applyFill="1" applyBorder="1" applyAlignment="1">
      <alignment horizontal="center"/>
    </xf>
    <xf numFmtId="0" fontId="9" fillId="0" borderId="9" xfId="20" applyFont="1" applyFill="1" applyBorder="1" applyAlignment="1">
      <alignment horizontal="center" vertical="center"/>
    </xf>
    <xf numFmtId="0" fontId="8" fillId="0" borderId="9" xfId="20" applyBorder="1" applyAlignment="1">
      <alignment horizontal="center" vertical="center"/>
    </xf>
    <xf numFmtId="0" fontId="0" fillId="0" borderId="30" xfId="0" applyBorder="1" applyAlignment="1">
      <alignment wrapText="1"/>
    </xf>
    <xf numFmtId="0" fontId="9" fillId="12" borderId="113" xfId="0" applyFont="1" applyFill="1" applyBorder="1" applyAlignment="1">
      <alignment horizontal="left" vertical="center" wrapText="1"/>
    </xf>
    <xf numFmtId="0" fontId="0" fillId="0" borderId="26" xfId="0" applyBorder="1" applyAlignment="1">
      <alignment wrapText="1"/>
    </xf>
    <xf numFmtId="0" fontId="9" fillId="12" borderId="114" xfId="0" applyFont="1" applyFill="1" applyBorder="1" applyAlignment="1">
      <alignment horizontal="center" vertical="center"/>
    </xf>
    <xf numFmtId="0" fontId="9" fillId="12" borderId="78" xfId="0" applyFont="1" applyFill="1" applyBorder="1" applyAlignment="1">
      <alignment horizontal="left" vertical="center" wrapText="1"/>
    </xf>
    <xf numFmtId="0" fontId="9" fillId="22" borderId="78" xfId="0" applyFont="1" applyFill="1" applyBorder="1" applyAlignment="1">
      <alignment horizontal="left" vertical="center" wrapText="1"/>
    </xf>
  </cellXfs>
  <cellStyles count="53">
    <cellStyle name="Bad" xfId="2" builtinId="27"/>
    <cellStyle name="Good" xfId="1" builtinId="26"/>
    <cellStyle name="Hyperlink" xfId="6" builtinId="8"/>
    <cellStyle name="Hyperlink 2" xfId="13"/>
    <cellStyle name="Hyperlink 2 2" xfId="23"/>
    <cellStyle name="Hyperlink 3" xfId="18"/>
    <cellStyle name="Hyperlink 4" xfId="27"/>
    <cellStyle name="Neutraal 2" xfId="4"/>
    <cellStyle name="Normal" xfId="0" builtinId="0"/>
    <cellStyle name="Normal 10" xfId="21"/>
    <cellStyle name="Normal 2" xfId="29"/>
    <cellStyle name="Normal 2 2" xfId="17"/>
    <cellStyle name="Normal 2 3" xfId="51"/>
    <cellStyle name="Normal 2 4" xfId="32"/>
    <cellStyle name="Normal 2 8" xfId="22"/>
    <cellStyle name="Normal 2 8 2" xfId="49"/>
    <cellStyle name="Normal 2 8 3" xfId="33"/>
    <cellStyle name="Normal 3" xfId="5"/>
    <cellStyle name="Normal 3 2" xfId="9"/>
    <cellStyle name="Normal 3 2 2" xfId="19"/>
    <cellStyle name="Normal 3 2 2 2" xfId="48"/>
    <cellStyle name="Normal 3 2 2 3" xfId="31"/>
    <cellStyle name="Normal 3 3" xfId="28"/>
    <cellStyle name="Normal 3 3 2" xfId="50"/>
    <cellStyle name="Normal 3 3 3" xfId="35"/>
    <cellStyle name="Normal 3 4" xfId="42"/>
    <cellStyle name="Normal 3 5" xfId="34"/>
    <cellStyle name="Normal 4" xfId="30"/>
    <cellStyle name="Normal 4 2" xfId="10"/>
    <cellStyle name="Normal 4 2 2" xfId="44"/>
    <cellStyle name="Normal 4 2 3" xfId="37"/>
    <cellStyle name="Normal 4 3" xfId="52"/>
    <cellStyle name="Normal 4 4" xfId="36"/>
    <cellStyle name="Normal 9" xfId="20"/>
    <cellStyle name="Normale 2" xfId="15"/>
    <cellStyle name="Normale 2_DCF_Guidelines_Standard-Tables_Version-2009 2" xfId="3"/>
    <cellStyle name="Normale 2_DCF_Guidelines_Standard-Tables_Version-2009 2 2" xfId="8"/>
    <cellStyle name="Normale_ITA Revised tables AR 2011_15 August 2012" xfId="16"/>
    <cellStyle name="Standaard 2" xfId="14"/>
    <cellStyle name="Standaard 2 2" xfId="47"/>
    <cellStyle name="Standaard 2 3" xfId="38"/>
    <cellStyle name="Standaard 3" xfId="26"/>
    <cellStyle name="Standard 2" xfId="7"/>
    <cellStyle name="Standard 2 2" xfId="12"/>
    <cellStyle name="Standard 2 2 2" xfId="25"/>
    <cellStyle name="Standard 2 2 3" xfId="46"/>
    <cellStyle name="Standard 2 2 4" xfId="40"/>
    <cellStyle name="Standard 2 3" xfId="24"/>
    <cellStyle name="Standard 2 3 3" xfId="11"/>
    <cellStyle name="Standard 2 3 3 2" xfId="45"/>
    <cellStyle name="Standard 2 3 3 3" xfId="41"/>
    <cellStyle name="Standard 2 4" xfId="43"/>
    <cellStyle name="Standard 2 5" xfId="3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6.xml"/><Relationship Id="rId42" Type="http://schemas.openxmlformats.org/officeDocument/2006/relationships/externalLink" Target="externalLinks/externalLink14.xml"/><Relationship Id="rId47" Type="http://schemas.openxmlformats.org/officeDocument/2006/relationships/calcChain" Target="calcChain.xml"/><Relationship Id="rId50"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5.xml"/><Relationship Id="rId38" Type="http://schemas.openxmlformats.org/officeDocument/2006/relationships/externalLink" Target="externalLinks/externalLink10.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41" Type="http://schemas.openxmlformats.org/officeDocument/2006/relationships/externalLink" Target="externalLinks/externalLink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externalLink" Target="externalLinks/externalLink9.xml"/><Relationship Id="rId40" Type="http://schemas.openxmlformats.org/officeDocument/2006/relationships/externalLink" Target="externalLinks/externalLink12.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8.xml"/><Relationship Id="rId49"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externalLink" Target="externalLinks/externalLink7.xml"/><Relationship Id="rId43" Type="http://schemas.openxmlformats.org/officeDocument/2006/relationships/externalLink" Target="externalLinks/externalLink15.xml"/><Relationship Id="rId48" Type="http://schemas.openxmlformats.org/officeDocument/2006/relationships/customXml" Target="../customXml/item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COLLECTE%2520DES%2520DONNEES\2017-2020_Programme%2520pluri-annuel\PTN\Contributions%2520partenaires\ONEMA\Saumon_anguille_PTN_tables-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lvansteenbrugge\Downloads\CY%25202018-2019%2520Work%2520Plan%2520table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lvansteenbrugge\Documents\NDGP%2520-%2520output\RCG%2520data%2520quality%2520subgroup\Old\DNK_WP_tables_DRAFT.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lvansteenbrugge\Documents\NDGP%2520-%2520output\RCG%2520data%2520quality%2520subgroup\WP_Greece_2017-2019.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Evelina\Desktop\Work%2520Plan%25202017%25202020\legislazione%2520EUMAP\EWG_16-01_tables%2520(2).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lvansteenbrugge\Downloads\LV%25202018-2019%2520Work%2520Plan%2520tables.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Users\lvansteenbrugge\Downloads\UK%25202018-2019%2520Work%2520Plan%2520tabl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COLLECTE%2520DES%2520DONNEES\2017-2020_Programme%2520pluri-annuel\12%2520-%2520Finalisation%2520PTN\version%2520finale%2520notifiee\PTN_IRD_2017-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mail.irepa.org/Documents%20and%20Settings/Evelina/Documenti/Doc/STECF/SGECA/EWG%2011-18/TOR%207%20-%20guidelines/Final%20rev%20guidel%20AR%20(vers%20Dec%202011)/new%20tables%20for%20AR%20and%20NP.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Angeliki\Desktop\NWP-INALE\RCM_MED\ToR1_Med&amp;BS%2520Table_2016%2520RCMMEDBS-LP%2520Data%2520Call.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Users\CAMILL~1.DRO\AppData\Local\Temp\PTN_tables-v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lvansteenbrugge\Documents\NDGP%2520-%2520output\RCG%2520data%2520quality%2520subgroup\WP_Austria_2017-2019.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Simona\Downloads\EWG_16-01_tables%2520LAST1.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IOR%252017.10.16\WP%2520template\Radno\EWG_16-01_tables%2520BFT%2520i%2520SWO.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IOR%252017.10.16\WP%2520template\Radno\EWG_16-01_tables_demerzal%2520Igor%2520v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_Lists"/>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_List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II_B_1"/>
      <sheetName val="III_B_3"/>
      <sheetName val="III_F_1"/>
      <sheetName val="IV_A_3"/>
      <sheetName val="IV_B_2"/>
      <sheetName val="drop down"/>
    </sheetNames>
    <sheetDataSet>
      <sheetData sheetId="0"/>
      <sheetData sheetId="1"/>
      <sheetData sheetId="2"/>
      <sheetData sheetId="3"/>
      <sheetData sheetId="4"/>
      <sheetData sheetId="5">
        <row r="4">
          <cell r="B4" t="str">
            <v>Active gears - Beam trawlers</v>
          </cell>
          <cell r="G4" t="str">
            <v>0-&lt; 10 m</v>
          </cell>
        </row>
        <row r="5">
          <cell r="B5" t="str">
            <v>Active gears - Demersal trawlers and/or demersal seiners</v>
          </cell>
          <cell r="G5" t="str">
            <v>0-&lt; 6 m</v>
          </cell>
        </row>
        <row r="6">
          <cell r="B6" t="str">
            <v>Active gears - Pelagic trawlers</v>
          </cell>
          <cell r="G6" t="str">
            <v>10-&lt; 12 m</v>
          </cell>
        </row>
        <row r="7">
          <cell r="B7" t="str">
            <v>Active gears - Purse seiners</v>
          </cell>
          <cell r="G7" t="str">
            <v>6-&lt; 12 m</v>
          </cell>
        </row>
        <row r="8">
          <cell r="B8" t="str">
            <v>Active gears - Dredgers</v>
          </cell>
          <cell r="G8" t="str">
            <v>12-&lt; 18 m</v>
          </cell>
        </row>
        <row r="9">
          <cell r="B9" t="str">
            <v>Active gears - Vessel using other active gears</v>
          </cell>
          <cell r="G9" t="str">
            <v>18-&lt; 24 m</v>
          </cell>
        </row>
        <row r="10">
          <cell r="B10" t="str">
            <v>Active gears - Vessels using Polyvalent ‘active’ gears only</v>
          </cell>
          <cell r="G10" t="str">
            <v>24-&lt; 40 m</v>
          </cell>
        </row>
        <row r="11">
          <cell r="B11" t="str">
            <v>Passive gears - Vessels using hooks</v>
          </cell>
          <cell r="G11" t="str">
            <v>40 m or larger</v>
          </cell>
        </row>
        <row r="12">
          <cell r="B12" t="str">
            <v>Passive gears - Drift and/or fixed netters</v>
          </cell>
        </row>
        <row r="13">
          <cell r="B13" t="str">
            <v>Passive gears - Vessels using Pots and/or traps</v>
          </cell>
        </row>
        <row r="14">
          <cell r="B14" t="str">
            <v>Passive gears - Vessels using other Passive gears</v>
          </cell>
        </row>
        <row r="15">
          <cell r="B15" t="str">
            <v>Passive gears - Vessels using Polyvalent ‘passive’ gears only</v>
          </cell>
        </row>
        <row r="16">
          <cell r="B16" t="str">
            <v>Pollyvalent gears - Vessels using active and passive gears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ification"/>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_Lists"/>
      <sheetName val="Table1A List of required stocks"/>
      <sheetName val="Table1B Planning of sampling "/>
      <sheetName val="Table1C Sampling intensity "/>
      <sheetName val="Table1D Recreational fisheries"/>
      <sheetName val="Table1E Anadromous catadromous"/>
      <sheetName val="Table1F Incidental by catch "/>
      <sheetName val="Table1G List of research survey"/>
      <sheetName val="Table1H Research survey data "/>
      <sheetName val="Table2A Fishing activity variab"/>
      <sheetName val="Table3A Population segments "/>
      <sheetName val="Table3B Population segments "/>
      <sheetName val="Table 3C Population segments "/>
      <sheetName val="Table4A Sampling plan descripti"/>
      <sheetName val="Table4B Sampling frame descript"/>
      <sheetName val="Table4C Data on the fisheries "/>
      <sheetName val="Table4D Landing locations"/>
      <sheetName val="Table5A Quality assurance frame"/>
      <sheetName val="Table5B Quality assurance frame"/>
      <sheetName val="Table6A_Data_availability"/>
      <sheetName val="Table7A_Planned Regional_coord"/>
      <sheetName val="Table7B_Follow up of Recommenda"/>
      <sheetName val="Table7C_Bi- and multilateral "/>
    </sheetNames>
    <sheetDataSet>
      <sheetData sheetId="0">
        <row r="2">
          <cell r="N2" t="str">
            <v>Baltic International Trawl Survey</v>
          </cell>
        </row>
        <row r="3">
          <cell r="N3" t="str">
            <v>Baltic International Acoustic Survey (Autumn)</v>
          </cell>
        </row>
        <row r="4">
          <cell r="N4" t="str">
            <v>Gulf of Riga Acoustic Herring Survey</v>
          </cell>
        </row>
        <row r="5">
          <cell r="N5" t="str">
            <v>Sprat Acoustic Survey</v>
          </cell>
        </row>
        <row r="6">
          <cell r="N6" t="str">
            <v>Rügen Herring Larvae Survey</v>
          </cell>
        </row>
        <row r="7">
          <cell r="N7" t="str">
            <v>International Bottom Trawl Survey</v>
          </cell>
        </row>
        <row r="8">
          <cell r="N8" t="str">
            <v>North Sea Beam Trawl Survey</v>
          </cell>
        </row>
        <row r="9">
          <cell r="N9" t="str">
            <v>Demersal Young Fish Survey</v>
          </cell>
        </row>
        <row r="10">
          <cell r="N10" t="str">
            <v>Sole Net Survey</v>
          </cell>
        </row>
        <row r="11">
          <cell r="N11" t="str">
            <v>North Sea Sandeels Survey</v>
          </cell>
        </row>
        <row r="12">
          <cell r="N12" t="str">
            <v>International Ecosystem Survey in the Nordic Seas</v>
          </cell>
        </row>
        <row r="13">
          <cell r="N13" t="str">
            <v>Redfish Survey in the Norwegian Sea and adjacent waters</v>
          </cell>
        </row>
        <row r="14">
          <cell r="N14" t="str">
            <v>Mackerel egg Survey (Triennial)</v>
          </cell>
        </row>
        <row r="15">
          <cell r="N15" t="str">
            <v>Herring Larvae survey</v>
          </cell>
        </row>
        <row r="16">
          <cell r="N16" t="str">
            <v>NS Herring Acoustic Survey</v>
          </cell>
        </row>
        <row r="17">
          <cell r="N17" t="str">
            <v>Nephrops TV survey (FU 3&amp;4)</v>
          </cell>
        </row>
        <row r="18">
          <cell r="N18" t="str">
            <v>Nephrops TV survey (FU 6)</v>
          </cell>
        </row>
        <row r="19">
          <cell r="N19" t="str">
            <v>Nephrops TV survey (FU 7)</v>
          </cell>
        </row>
        <row r="20">
          <cell r="N20" t="str">
            <v>Nephrops TV survey (FU 8)</v>
          </cell>
        </row>
        <row r="21">
          <cell r="N21" t="str">
            <v>Nephrops TV survey (FU 9)</v>
          </cell>
        </row>
        <row r="22">
          <cell r="N22" t="str">
            <v>International Redfish Trawl and Acoustic Survey (Biennial)</v>
          </cell>
        </row>
        <row r="23">
          <cell r="N23" t="str">
            <v>Flemish Cap Groundfish survey</v>
          </cell>
        </row>
        <row r="24">
          <cell r="N24" t="str">
            <v>Greenland Groundfish survey</v>
          </cell>
        </row>
        <row r="25">
          <cell r="N25" t="str">
            <v>3LNO Groundfish survey</v>
          </cell>
        </row>
        <row r="26">
          <cell r="N26" t="str">
            <v>Western IBTS 4th quarter (including Porcupine survey)</v>
          </cell>
        </row>
        <row r="27">
          <cell r="N27" t="str">
            <v>Scottish Western IBTS</v>
          </cell>
        </row>
        <row r="28">
          <cell r="N28" t="str">
            <v>ISBCBTS September</v>
          </cell>
        </row>
        <row r="29">
          <cell r="N29" t="str">
            <v>WCBTS</v>
          </cell>
        </row>
        <row r="30">
          <cell r="N30" t="str">
            <v>Blue whiting survey</v>
          </cell>
        </row>
        <row r="31">
          <cell r="N31" t="str">
            <v>International Mackerel and Horse Mackerel Egg Survey (Triennial)</v>
          </cell>
        </row>
        <row r="32">
          <cell r="N32" t="str">
            <v>Sardine, Anchovy Horse Mackerel Acoustic Survey</v>
          </cell>
        </row>
        <row r="33">
          <cell r="N33" t="str">
            <v>Sardine DEPM (Triennial)</v>
          </cell>
        </row>
        <row r="34">
          <cell r="N34" t="str">
            <v>Spawning/Pre spawning Herring acoustic survey</v>
          </cell>
        </row>
        <row r="35">
          <cell r="N35" t="str">
            <v>Biomass of Anchovy</v>
          </cell>
        </row>
        <row r="36">
          <cell r="N36" t="str">
            <v>Nephrops UWTV survey (offshore)</v>
          </cell>
        </row>
        <row r="37">
          <cell r="N37" t="str">
            <v>Nephrops UWTV Irish Sea</v>
          </cell>
        </row>
        <row r="38">
          <cell r="N38" t="str">
            <v>Nephrops UWTV survey Aran Grounds</v>
          </cell>
        </row>
        <row r="39">
          <cell r="N39" t="str">
            <v>Nephrops UWTV survey Celtic Sea</v>
          </cell>
        </row>
        <row r="40">
          <cell r="N40" t="str">
            <v>Nephrops TV Survey Offshore Portugal</v>
          </cell>
        </row>
        <row r="41">
          <cell r="N41" t="str">
            <v>Pan-Mediterranean pelagic survey</v>
          </cell>
        </row>
        <row r="42">
          <cell r="N42" t="str">
            <v>Bottom Trawl Survey (Black Sea)</v>
          </cell>
        </row>
        <row r="43">
          <cell r="N43" t="str">
            <v>Pelagic Trawl Survey (Black Sea)</v>
          </cell>
        </row>
        <row r="44">
          <cell r="N44" t="str">
            <v>Mediterranean International bottom trawl survey</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datacollection.jrc.ec.europa.eu/documents/10213/688307/Finland_NP_Proposal_2011-2013_Amended-for-2013.docx" TargetMode="External"/><Relationship Id="rId1" Type="http://schemas.openxmlformats.org/officeDocument/2006/relationships/hyperlink" Target="https://datacollection.jrc.ec.europa.eu/documents/10213/688307/Finland_NP_Proposal_2011-2013_Amended-for-2013.docx"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z.ifremer.fr/cost/content/download/15340/230455/version/1/file/COST+User+Manual+V1_1.pdf" TargetMode="External"/><Relationship Id="rId13" Type="http://schemas.openxmlformats.org/officeDocument/2006/relationships/hyperlink" Target="https://www.ot.ird.fr/webqualite" TargetMode="External"/><Relationship Id="rId18" Type="http://schemas.openxmlformats.org/officeDocument/2006/relationships/hyperlink" Target="https://www.ot.ird.fr/webqualite/?q=system/files/I25_v1_Manuel%20Observe%20Utilisateur.pdf" TargetMode="External"/><Relationship Id="rId3" Type="http://schemas.openxmlformats.org/officeDocument/2006/relationships/hyperlink" Target="http://archimer.ifremer.fr/doc/00353/46441/46185.pdf" TargetMode="External"/><Relationship Id="rId7" Type="http://schemas.openxmlformats.org/officeDocument/2006/relationships/hyperlink" Target="http://sih.ifremer.fr/Description-des-donnees/Donnees-collectees/Parametres-biologiques" TargetMode="External"/><Relationship Id="rId12" Type="http://schemas.openxmlformats.org/officeDocument/2006/relationships/hyperlink" Target="https://git.outils-is.ird.fr/Observatoire_thonier/akado2/wikis/home" TargetMode="External"/><Relationship Id="rId17" Type="http://schemas.openxmlformats.org/officeDocument/2006/relationships/hyperlink" Target="https://git.outils-is.ird.fr/Observatoire_thonier/akado2/wikis/home" TargetMode="External"/><Relationship Id="rId2" Type="http://schemas.openxmlformats.org/officeDocument/2006/relationships/hyperlink" Target="http://wwz.ifremer.fr/cost/content/download/15340/230455/version/1/file/COST+User+Manual+V1_1.pdf" TargetMode="External"/><Relationship Id="rId16" Type="http://schemas.openxmlformats.org/officeDocument/2006/relationships/hyperlink" Target="https://www.ot.ird.fr/webqualite/?q=system/files/I25_v1_Manuel%20Observe%20Utilisateur.pdf" TargetMode="External"/><Relationship Id="rId1" Type="http://schemas.openxmlformats.org/officeDocument/2006/relationships/hyperlink" Target="http://sih.ifremer.fr/Description-des-donnees/Donnees-collectees/Observation-sur-navires-de-peche" TargetMode="External"/><Relationship Id="rId6" Type="http://schemas.openxmlformats.org/officeDocument/2006/relationships/hyperlink" Target="http://wwz.ifremer.fr/cost/content/download/15340/230455/version/1/file/COST+User+Manual+V1_1.pdf" TargetMode="External"/><Relationship Id="rId11" Type="http://schemas.openxmlformats.org/officeDocument/2006/relationships/hyperlink" Target="http://sih.ifremer.fr/Description-des-donnees/Donnees-collectees/Campagnes" TargetMode="External"/><Relationship Id="rId5" Type="http://schemas.openxmlformats.org/officeDocument/2006/relationships/hyperlink" Target="https://github.com/ldbk/fishPifct" TargetMode="External"/><Relationship Id="rId15" Type="http://schemas.openxmlformats.org/officeDocument/2006/relationships/hyperlink" Target="https://www.ot.ird.fr/webqualite" TargetMode="External"/><Relationship Id="rId10" Type="http://schemas.openxmlformats.org/officeDocument/2006/relationships/hyperlink" Target="http://sih.ifremer.fr/Description-des-donnees/Donnees-collectees/Enquete-economique" TargetMode="External"/><Relationship Id="rId19" Type="http://schemas.openxmlformats.org/officeDocument/2006/relationships/printerSettings" Target="../printerSettings/printerSettings12.bin"/><Relationship Id="rId4" Type="http://schemas.openxmlformats.org/officeDocument/2006/relationships/hyperlink" Target="http://sih.ifremer.fr/Description-des-donnees/Donnees-collectees/Observation-en-criee" TargetMode="External"/><Relationship Id="rId9" Type="http://schemas.openxmlformats.org/officeDocument/2006/relationships/hyperlink" Target="http://sih.ifremer.fr/Description-des-donnees/Donnees-collectees/Observation-aux-debarquements" TargetMode="External"/><Relationship Id="rId14" Type="http://schemas.openxmlformats.org/officeDocument/2006/relationships/hyperlink" Target="https://www.ot.ird.fr/webqualite/?q=system/files/Manuel_Obsv_V1.3%20juil2015%20final_0.pdf"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dcf-germany.de/" TargetMode="External"/><Relationship Id="rId13" Type="http://schemas.openxmlformats.org/officeDocument/2006/relationships/hyperlink" Target="http://www.dcf-germany.de/" TargetMode="External"/><Relationship Id="rId18" Type="http://schemas.openxmlformats.org/officeDocument/2006/relationships/hyperlink" Target="http://www.dcf-germany.de/" TargetMode="External"/><Relationship Id="rId3" Type="http://schemas.openxmlformats.org/officeDocument/2006/relationships/hyperlink" Target="http://www.dcf-germany.de/" TargetMode="External"/><Relationship Id="rId7" Type="http://schemas.openxmlformats.org/officeDocument/2006/relationships/hyperlink" Target="http://www.dcf-germany.de/" TargetMode="External"/><Relationship Id="rId12" Type="http://schemas.openxmlformats.org/officeDocument/2006/relationships/hyperlink" Target="http://www.dcf-germany.de/" TargetMode="External"/><Relationship Id="rId17" Type="http://schemas.openxmlformats.org/officeDocument/2006/relationships/hyperlink" Target="http://www.dcf-germany.de/" TargetMode="External"/><Relationship Id="rId2" Type="http://schemas.openxmlformats.org/officeDocument/2006/relationships/hyperlink" Target="http://www.dcf-germany.de/" TargetMode="External"/><Relationship Id="rId16" Type="http://schemas.openxmlformats.org/officeDocument/2006/relationships/hyperlink" Target="http://www.dcf-germany.de/" TargetMode="External"/><Relationship Id="rId1" Type="http://schemas.openxmlformats.org/officeDocument/2006/relationships/hyperlink" Target="http://www.dcf-germany.de/" TargetMode="External"/><Relationship Id="rId6" Type="http://schemas.openxmlformats.org/officeDocument/2006/relationships/hyperlink" Target="http://www.dcf-germany.de/" TargetMode="External"/><Relationship Id="rId11" Type="http://schemas.openxmlformats.org/officeDocument/2006/relationships/hyperlink" Target="http://www.dcf-germany.de/" TargetMode="External"/><Relationship Id="rId5" Type="http://schemas.openxmlformats.org/officeDocument/2006/relationships/hyperlink" Target="http://www.dcf-germany.de/" TargetMode="External"/><Relationship Id="rId15" Type="http://schemas.openxmlformats.org/officeDocument/2006/relationships/hyperlink" Target="http://www.dcf-germany.de/" TargetMode="External"/><Relationship Id="rId10" Type="http://schemas.openxmlformats.org/officeDocument/2006/relationships/hyperlink" Target="http://www.dcf-germany.de/" TargetMode="External"/><Relationship Id="rId19" Type="http://schemas.openxmlformats.org/officeDocument/2006/relationships/printerSettings" Target="../printerSettings/printerSettings13.bin"/><Relationship Id="rId4" Type="http://schemas.openxmlformats.org/officeDocument/2006/relationships/hyperlink" Target="http://www.dcf-germany.de/" TargetMode="External"/><Relationship Id="rId9" Type="http://schemas.openxmlformats.org/officeDocument/2006/relationships/hyperlink" Target="http://www.dcf-germany.de/" TargetMode="External"/><Relationship Id="rId14" Type="http://schemas.openxmlformats.org/officeDocument/2006/relationships/hyperlink" Target="http://www.dcf-germany.de/"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hyperlink" Target="http://www.bior.lv/lv/valsts-delegetas-funkcijas/nacionalais-zivsaimniecibas-un-akvakulturas-datu-vaksanas-darba-plans" TargetMode="External"/><Relationship Id="rId7" Type="http://schemas.openxmlformats.org/officeDocument/2006/relationships/comments" Target="../comments2.xml"/><Relationship Id="rId2" Type="http://schemas.openxmlformats.org/officeDocument/2006/relationships/hyperlink" Target="http://www.bior.lv/lv/valsts-delegetas-funkcijas/nacionalais-zivsaimniecibas-un-akvakulturas-datu-vaksanas-darba-plans" TargetMode="External"/><Relationship Id="rId1" Type="http://schemas.openxmlformats.org/officeDocument/2006/relationships/hyperlink" Target="http://www.bior.lv/lv/valsts-delegetas-funkcijas/nacionalais-zivsaimniecibas-un-akvakulturas-datu-vaksanas-darba-plans" TargetMode="External"/><Relationship Id="rId6" Type="http://schemas.openxmlformats.org/officeDocument/2006/relationships/vmlDrawing" Target="../drawings/vmlDrawing2.vml"/><Relationship Id="rId5" Type="http://schemas.openxmlformats.org/officeDocument/2006/relationships/printerSettings" Target="../printerSettings/printerSettings17.bin"/><Relationship Id="rId4" Type="http://schemas.openxmlformats.org/officeDocument/2006/relationships/hyperlink" Target="http://www.bior.lv/lv/valsts-delegetas-funkcijas/nacionalais-zivsaimniecibas-un-akvakulturas-datu-vaksanas-darba-plans"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8" Type="http://schemas.openxmlformats.org/officeDocument/2006/relationships/hyperlink" Target="http://library.wur.nl/WebQuery/wurpubs/fulltext/453964" TargetMode="External"/><Relationship Id="rId3" Type="http://schemas.openxmlformats.org/officeDocument/2006/relationships/hyperlink" Target="http://library.wur.nl/WebQuery/wurpubs/fulltext/448911" TargetMode="External"/><Relationship Id="rId7" Type="http://schemas.openxmlformats.org/officeDocument/2006/relationships/hyperlink" Target="http://edepot.wur.nl/389210" TargetMode="External"/><Relationship Id="rId12" Type="http://schemas.openxmlformats.org/officeDocument/2006/relationships/hyperlink" Target="http://library.wur.nl/WebQuery/wurpubs/fulltext/448911" TargetMode="External"/><Relationship Id="rId2" Type="http://schemas.openxmlformats.org/officeDocument/2006/relationships/hyperlink" Target="http://library.wur.nl/WebQuery/wurpubs/fulltext/448911" TargetMode="External"/><Relationship Id="rId1" Type="http://schemas.openxmlformats.org/officeDocument/2006/relationships/hyperlink" Target="http://library.wur.nl/WebQuery/wurpubs/fulltext/367884" TargetMode="External"/><Relationship Id="rId6" Type="http://schemas.openxmlformats.org/officeDocument/2006/relationships/hyperlink" Target="http://handboekhydrobiologie.stowa.nl/Upload/Handboek%20hydrobiologie/pdf/band3_h13a_2014-feb.pdf" TargetMode="External"/><Relationship Id="rId11" Type="http://schemas.openxmlformats.org/officeDocument/2006/relationships/hyperlink" Target="http://library.wur.nl/WebQuery/wurpubs/fulltext/448911" TargetMode="External"/><Relationship Id="rId5" Type="http://schemas.openxmlformats.org/officeDocument/2006/relationships/hyperlink" Target="https://icesjms.oxfordjournals.org/content/73/2/441.full?sid=1c9b6d62-a9b1-4b54-bfeb-7654f214f547" TargetMode="External"/><Relationship Id="rId10" Type="http://schemas.openxmlformats.org/officeDocument/2006/relationships/hyperlink" Target="http://www.google.nl/url?sa=t&amp;rct=j&amp;q=&amp;esrc=s&amp;source=web&amp;cd=1&amp;cad=rja&amp;uact=8&amp;ved=0ahUKEwjfyJOikOLPAhXF0hoKHSBhC5gQFggcMAA&amp;url=http%3A%2F%2Fwww.vliz.be%2Fimisdocs%2Fpublications%2F113240.pdf&amp;usg=AFQjCNHMcDdOagxT_sImoJxiWoQdZU-40A" TargetMode="External"/><Relationship Id="rId4" Type="http://schemas.openxmlformats.org/officeDocument/2006/relationships/hyperlink" Target="http://ices.dk/sites/pub/Publication%20Reports/Expert%20Group%20Report/SSGIEOM/2015/WGRFS_2015.pdf" TargetMode="External"/><Relationship Id="rId9" Type="http://schemas.openxmlformats.org/officeDocument/2006/relationships/hyperlink" Target="https://icesjms.oxfordjournals.org/content/73/2/441.full?sid=1c9b6d62-a9b1-4b54-bfeb-7654f214f547"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8" Type="http://schemas.openxmlformats.org/officeDocument/2006/relationships/hyperlink" Target="http://www.ices.dk/sites/pub/Publication%20Reports/Expert%20Group%20Report/acom/2014/WKRDB/01%20WKRDB%202014-1%20Report%20FINAL.pdf" TargetMode="External"/><Relationship Id="rId13" Type="http://schemas.openxmlformats.org/officeDocument/2006/relationships/hyperlink" Target="https://www.ipma.pt/resources.www/docs/publicacoes.site/docweb/2012/Reln55final.pdf" TargetMode="External"/><Relationship Id="rId18" Type="http://schemas.openxmlformats.org/officeDocument/2006/relationships/hyperlink" Target="http://www.ices.dk/sites/pub/Publication%20Reports/Expert%20Group%20Report/acom/2014/WKRDB/01%20WKRDB%202014-1%20Report%20FINAL.pdf" TargetMode="External"/><Relationship Id="rId26" Type="http://schemas.openxmlformats.org/officeDocument/2006/relationships/hyperlink" Target="http://www.iccat.org/en/ICCATManual.asp?mId=4" TargetMode="External"/><Relationship Id="rId3" Type="http://schemas.openxmlformats.org/officeDocument/2006/relationships/hyperlink" Target="http://www.iccat.org/en/accesingdb.htm" TargetMode="External"/><Relationship Id="rId21" Type="http://schemas.openxmlformats.org/officeDocument/2006/relationships/hyperlink" Target="http://www.iccat.org/en/ICCATManual.asp?mId=4" TargetMode="External"/><Relationship Id="rId7" Type="http://schemas.openxmlformats.org/officeDocument/2006/relationships/hyperlink" Target="http://www.iccat.org/en/ICCATManual.asp?mId=4" TargetMode="External"/><Relationship Id="rId12" Type="http://schemas.openxmlformats.org/officeDocument/2006/relationships/hyperlink" Target="https://www.ipma.pt/resources.www/docs/publicacoes.site/docweb/.../Reln56final.pdf" TargetMode="External"/><Relationship Id="rId17" Type="http://schemas.openxmlformats.org/officeDocument/2006/relationships/hyperlink" Target="https://www.ipma.pt/resources.www/docs/publicacoes.site/docweb/2012/Reln57final.pdf" TargetMode="External"/><Relationship Id="rId25" Type="http://schemas.openxmlformats.org/officeDocument/2006/relationships/hyperlink" Target="http://www.iccat.org/en/accesingdb.htm" TargetMode="External"/><Relationship Id="rId2" Type="http://schemas.openxmlformats.org/officeDocument/2006/relationships/hyperlink" Target="http://www.iccat.org/en/accesingdb.htm" TargetMode="External"/><Relationship Id="rId16" Type="http://schemas.openxmlformats.org/officeDocument/2006/relationships/hyperlink" Target="http://www.ices.dk/sites/pub/Publication%20Reports/Expert%20Group%20Report/acom/2014/WKRDB/01%20WKRDB%202014-1%20Report%20FINAL.pdf" TargetMode="External"/><Relationship Id="rId20" Type="http://schemas.openxmlformats.org/officeDocument/2006/relationships/hyperlink" Target="http://www.ices.dk/sites/pub/Publication%20Reports/Expert%20Group%20Report/acom/2014/WKRDB/01%20WKRDB%202014-1%20Report%20FINAL.pdf" TargetMode="External"/><Relationship Id="rId29" Type="http://schemas.openxmlformats.org/officeDocument/2006/relationships/hyperlink" Target="http://www.iccat.org/en/accesingdb.htm" TargetMode="External"/><Relationship Id="rId1" Type="http://schemas.openxmlformats.org/officeDocument/2006/relationships/hyperlink" Target="http://www.ices.dk/sites/pub/Publication%20Reports/Expert%20Group%20Report/acom/2014/WKRDB/01%20WKRDB%202014-1%20Report%20FINAL.pdf" TargetMode="External"/><Relationship Id="rId6" Type="http://schemas.openxmlformats.org/officeDocument/2006/relationships/hyperlink" Target="http://www.iccat.org/en/accesingdb.htm" TargetMode="External"/><Relationship Id="rId11" Type="http://schemas.openxmlformats.org/officeDocument/2006/relationships/hyperlink" Target="http://www.ices.dk/sites/pub/Publication%20Reports/Expert%20Group%20Report/acom/2014/WKRDB/01%20WKRDB%202014-1%20Report%20FINAL.pdf" TargetMode="External"/><Relationship Id="rId24" Type="http://schemas.openxmlformats.org/officeDocument/2006/relationships/hyperlink" Target="http://www.iccat.org/en/accesingdb.htm" TargetMode="External"/><Relationship Id="rId5" Type="http://schemas.openxmlformats.org/officeDocument/2006/relationships/hyperlink" Target="http://www.iccat.org/en/accesingdb.htm" TargetMode="External"/><Relationship Id="rId15" Type="http://schemas.openxmlformats.org/officeDocument/2006/relationships/hyperlink" Target="https://www.ipma.pt/resources.www/docs/publicacoes.site/docweb/2012/Reln55final.pdf" TargetMode="External"/><Relationship Id="rId23" Type="http://schemas.openxmlformats.org/officeDocument/2006/relationships/hyperlink" Target="http://www.iccat.org/en/accesingdb.htm" TargetMode="External"/><Relationship Id="rId28" Type="http://schemas.openxmlformats.org/officeDocument/2006/relationships/hyperlink" Target="http://www.iccat.org/en/accesingdb.htm" TargetMode="External"/><Relationship Id="rId10" Type="http://schemas.openxmlformats.org/officeDocument/2006/relationships/hyperlink" Target="http://www.ices.dk/sites/pub/Publication%20Reports/Expert%20Group%20Report/acom/2014/WKRDB/01%20WKRDB%202014-1%20Report%20FINAL.pdf" TargetMode="External"/><Relationship Id="rId19" Type="http://schemas.openxmlformats.org/officeDocument/2006/relationships/hyperlink" Target="https://www.ipma.pt/resources.www/docs/publicacoes.site/docweb/2012/Reln55final.pdf" TargetMode="External"/><Relationship Id="rId31" Type="http://schemas.openxmlformats.org/officeDocument/2006/relationships/printerSettings" Target="../printerSettings/printerSettings21.bin"/><Relationship Id="rId4" Type="http://schemas.openxmlformats.org/officeDocument/2006/relationships/hyperlink" Target="http://www.iccat.org/en/ICCATManual.asp?mId=4" TargetMode="External"/><Relationship Id="rId9" Type="http://schemas.openxmlformats.org/officeDocument/2006/relationships/hyperlink" Target="https://www.ipma.pt/resources.www/docs/publicacoes.site/docweb/2012/Reln56final.pdf" TargetMode="External"/><Relationship Id="rId14" Type="http://schemas.openxmlformats.org/officeDocument/2006/relationships/hyperlink" Target="http://www.ices.dk/sites/pub/Publication%20Reports/Expert%20Group%20Report/acom/2014/WKRDB/01%20WKRDB%202014-1%20Report%20FINAL.pdf" TargetMode="External"/><Relationship Id="rId22" Type="http://schemas.openxmlformats.org/officeDocument/2006/relationships/hyperlink" Target="http://www.iccat.org/en/accesingdb.htm" TargetMode="External"/><Relationship Id="rId27" Type="http://schemas.openxmlformats.org/officeDocument/2006/relationships/hyperlink" Target="http://www.iccat.org/en/accesingdb.htm" TargetMode="External"/><Relationship Id="rId30" Type="http://schemas.openxmlformats.org/officeDocument/2006/relationships/hyperlink" Target="http://www.iccat.org/en/accesingdb.htm"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s://www.iccat.int/es/ICCATManual.asp?mId=4"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file:///\\storage-ob.slu.se\common$\Berit\Elfiskeregistret_arbetsg&#229;ng_uttagslogg" TargetMode="External"/><Relationship Id="rId2" Type="http://schemas.openxmlformats.org/officeDocument/2006/relationships/hyperlink" Target="http://www.slu.se/elfiskeregistret" TargetMode="External"/><Relationship Id="rId1" Type="http://schemas.openxmlformats.org/officeDocument/2006/relationships/hyperlink" Target="http://www.slu.se/elfiskeregistret" TargetMode="External"/><Relationship Id="rId5" Type="http://schemas.openxmlformats.org/officeDocument/2006/relationships/printerSettings" Target="../printerSettings/printerSettings25.bin"/><Relationship Id="rId4" Type="http://schemas.openxmlformats.org/officeDocument/2006/relationships/hyperlink" Target="file:///\\storage-ob.slu.se\common$\Berit\Elfiskeregistret_arbetsg&#229;ng_uttagslogg"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http://www.ices.dk/sites/pub/Publication%20Reports/ICES%20Survey%20Protocols%20(SISP)/SISP%209%20Manual%20for%20International%20Pelagic%20Surveys%20(IPS).pdf" TargetMode="External"/><Relationship Id="rId1" Type="http://schemas.openxmlformats.org/officeDocument/2006/relationships/hyperlink" Target="http://www.ices.dk/marine-data/data-portals/Pages/DATRAS.asp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9.bin"/><Relationship Id="rId3" Type="http://schemas.openxmlformats.org/officeDocument/2006/relationships/hyperlink" Target="http://www.aqua.dtu.dk/Publikationer/Forskningsrapporter/Forskningsrapporter_1996_2007" TargetMode="External"/><Relationship Id="rId7" Type="http://schemas.openxmlformats.org/officeDocument/2006/relationships/hyperlink" Target="http://orbit.dtu.dk/files/107393688/Publishers_version.pdf" TargetMode="External"/><Relationship Id="rId2" Type="http://schemas.openxmlformats.org/officeDocument/2006/relationships/hyperlink" Target="http://www.fiskepleje.dk/Nyheder/2014/12/Laks-varde-aa-2014?id=681d111b-e888-41ab-a574-2c822d2c7406" TargetMode="External"/><Relationship Id="rId1" Type="http://schemas.openxmlformats.org/officeDocument/2006/relationships/hyperlink" Target="http://orbit.dtu.dk/files/107393688/Publishers_version.pdf" TargetMode="External"/><Relationship Id="rId6" Type="http://schemas.openxmlformats.org/officeDocument/2006/relationships/hyperlink" Target="http://orbit.dtu.dk/files/107393688/Publishers_version.pdf" TargetMode="External"/><Relationship Id="rId5" Type="http://schemas.openxmlformats.org/officeDocument/2006/relationships/hyperlink" Target="http://www.fiskepleje.dk/Nyheder/2014/12/Laks-varde-aa-2014?id=681d111b-e888-41ab-a574-2c822d2c7406" TargetMode="External"/><Relationship Id="rId4" Type="http://schemas.openxmlformats.org/officeDocument/2006/relationships/hyperlink" Target="http://www.aqua.dtu.dk/Publikationer/Forskningsrapporter/Forskningsrapporter_1996_20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abSelected="1" workbookViewId="0">
      <selection activeCell="E20" sqref="E20"/>
    </sheetView>
  </sheetViews>
  <sheetFormatPr defaultColWidth="8.7109375" defaultRowHeight="12.75" x14ac:dyDescent="0.2"/>
  <cols>
    <col min="1" max="1" width="13.140625" customWidth="1"/>
    <col min="2" max="3" width="13.7109375" customWidth="1"/>
    <col min="4" max="5" width="14.7109375" customWidth="1"/>
    <col min="6" max="6" width="14.42578125" customWidth="1"/>
    <col min="7" max="7" width="15.28515625" customWidth="1"/>
    <col min="8" max="8" width="16.28515625" customWidth="1"/>
    <col min="9" max="9" width="15.42578125" customWidth="1"/>
  </cols>
  <sheetData>
    <row r="1" spans="1:9" ht="20.25" customHeight="1" x14ac:dyDescent="0.2">
      <c r="D1" s="734" t="s">
        <v>1114</v>
      </c>
      <c r="E1" s="734"/>
      <c r="F1" s="734"/>
      <c r="G1" s="734"/>
      <c r="H1" s="734"/>
      <c r="I1" s="734"/>
    </row>
    <row r="2" spans="1:9" ht="38.25" x14ac:dyDescent="0.2">
      <c r="C2" s="652" t="s">
        <v>1115</v>
      </c>
      <c r="D2" s="652" t="s">
        <v>1089</v>
      </c>
      <c r="E2" s="653" t="s">
        <v>1090</v>
      </c>
      <c r="F2" s="653" t="s">
        <v>1091</v>
      </c>
      <c r="G2" s="653" t="s">
        <v>1092</v>
      </c>
      <c r="H2" s="653" t="s">
        <v>1093</v>
      </c>
      <c r="I2" s="653" t="s">
        <v>1094</v>
      </c>
    </row>
    <row r="3" spans="1:9" x14ac:dyDescent="0.2">
      <c r="A3" s="733" t="s">
        <v>1113</v>
      </c>
      <c r="B3" s="655" t="s">
        <v>193</v>
      </c>
      <c r="C3" s="715" t="s">
        <v>1117</v>
      </c>
      <c r="D3" s="654">
        <f>Belgium!T$14</f>
        <v>3</v>
      </c>
      <c r="E3" s="654">
        <f>Belgium!U$14</f>
        <v>4</v>
      </c>
      <c r="F3" s="654">
        <f>Belgium!V$14</f>
        <v>1</v>
      </c>
      <c r="G3" s="654">
        <f>Belgium!W$14</f>
        <v>2.2000000000000002</v>
      </c>
      <c r="H3" s="654">
        <f>Belgium!X$14</f>
        <v>1</v>
      </c>
      <c r="I3" s="654">
        <f>Belgium!Y$14</f>
        <v>1</v>
      </c>
    </row>
    <row r="4" spans="1:9" x14ac:dyDescent="0.2">
      <c r="A4" s="733"/>
      <c r="B4" s="655" t="s">
        <v>1106</v>
      </c>
      <c r="C4" s="656" t="s">
        <v>1119</v>
      </c>
      <c r="D4" s="654">
        <f>Denmark!T$47</f>
        <v>1.9761904761904763</v>
      </c>
      <c r="E4" s="654">
        <f>Denmark!U$47</f>
        <v>1.5</v>
      </c>
      <c r="F4" s="654">
        <f>Denmark!V$47</f>
        <v>1.7380952380952381</v>
      </c>
      <c r="G4" s="654">
        <f>Denmark!W$47</f>
        <v>3.5238095238095237</v>
      </c>
      <c r="H4" s="654">
        <f>Denmark!X$47</f>
        <v>1.3333333333333333</v>
      </c>
      <c r="I4" s="654">
        <f>Denmark!Y$47</f>
        <v>1</v>
      </c>
    </row>
    <row r="5" spans="1:9" x14ac:dyDescent="0.2">
      <c r="A5" s="733"/>
      <c r="B5" s="655" t="s">
        <v>205</v>
      </c>
      <c r="C5" s="656" t="s">
        <v>1118</v>
      </c>
      <c r="D5" s="654">
        <f>Estonia!T$12</f>
        <v>2</v>
      </c>
      <c r="E5" s="654">
        <f>Estonia!U$12</f>
        <v>4</v>
      </c>
      <c r="F5" s="654">
        <f>Estonia!V$12</f>
        <v>2</v>
      </c>
      <c r="G5" s="654">
        <f>Estonia!W$12</f>
        <v>4</v>
      </c>
      <c r="H5" s="654">
        <f>Estonia!X$12</f>
        <v>1.8571428571428572</v>
      </c>
      <c r="I5" s="654">
        <f>Estonia!Y$12</f>
        <v>1.8571428571428572</v>
      </c>
    </row>
    <row r="6" spans="1:9" x14ac:dyDescent="0.2">
      <c r="A6" s="733"/>
      <c r="B6" s="655" t="s">
        <v>208</v>
      </c>
      <c r="C6" s="656" t="s">
        <v>1118</v>
      </c>
      <c r="D6" s="654">
        <f>Finland!$Y$10</f>
        <v>3</v>
      </c>
      <c r="E6" s="654">
        <f>Finland!$Z$10</f>
        <v>1</v>
      </c>
      <c r="F6" s="654">
        <f>Finland!$AA$10</f>
        <v>1</v>
      </c>
      <c r="G6" s="654">
        <f>Finland!$AB$10</f>
        <v>4</v>
      </c>
      <c r="H6" s="654">
        <f>Finland!$AC$10</f>
        <v>3</v>
      </c>
      <c r="I6" s="654">
        <f>Finland!$AD$10</f>
        <v>1</v>
      </c>
    </row>
    <row r="7" spans="1:9" x14ac:dyDescent="0.2">
      <c r="A7" s="733"/>
      <c r="B7" s="655" t="s">
        <v>210</v>
      </c>
      <c r="C7" s="656" t="s">
        <v>1116</v>
      </c>
      <c r="D7" s="654">
        <f>France!T16</f>
        <v>2.6</v>
      </c>
      <c r="E7" s="654">
        <f>France!U16</f>
        <v>3.5</v>
      </c>
      <c r="F7" s="654">
        <f>France!V16</f>
        <v>2.1</v>
      </c>
      <c r="G7" s="654">
        <f>France!W16</f>
        <v>3.1</v>
      </c>
      <c r="H7" s="654">
        <f>France!X16</f>
        <v>2.125</v>
      </c>
      <c r="I7" s="654">
        <f>France!Y16</f>
        <v>1.5</v>
      </c>
    </row>
    <row r="8" spans="1:9" x14ac:dyDescent="0.2">
      <c r="A8" s="733"/>
      <c r="B8" s="655" t="s">
        <v>213</v>
      </c>
      <c r="C8" s="656" t="s">
        <v>1117</v>
      </c>
      <c r="D8" s="654">
        <f>Germany!$T$23</f>
        <v>3</v>
      </c>
      <c r="E8" s="654">
        <f>Germany!$U$23</f>
        <v>4</v>
      </c>
      <c r="F8" s="654">
        <f>Germany!$V$23</f>
        <v>2</v>
      </c>
      <c r="G8" s="654">
        <f>Germany!$W$23</f>
        <v>3.8888888888888888</v>
      </c>
      <c r="H8" s="654">
        <f>Germany!$X$23</f>
        <v>1.1111111111111112</v>
      </c>
      <c r="I8" s="654">
        <f>Germany!$Y$23</f>
        <v>2</v>
      </c>
    </row>
    <row r="9" spans="1:9" x14ac:dyDescent="0.2">
      <c r="A9" s="733"/>
      <c r="B9" s="655" t="s">
        <v>1107</v>
      </c>
      <c r="C9" s="656" t="s">
        <v>1116</v>
      </c>
      <c r="D9" s="654">
        <f>Ireland!T20</f>
        <v>3</v>
      </c>
      <c r="E9" s="654">
        <f>Ireland!U20</f>
        <v>2.5</v>
      </c>
      <c r="F9" s="654">
        <f>Ireland!V20</f>
        <v>2.3333333333333335</v>
      </c>
      <c r="G9" s="654">
        <f>Ireland!W20</f>
        <v>2.6666666666666665</v>
      </c>
      <c r="H9" s="654">
        <f>Ireland!X20</f>
        <v>2.5333333333333332</v>
      </c>
      <c r="I9" s="654">
        <f>Ireland!Y20</f>
        <v>1.8</v>
      </c>
    </row>
    <row r="10" spans="1:9" x14ac:dyDescent="0.2">
      <c r="A10" s="733"/>
      <c r="B10" s="655" t="s">
        <v>1108</v>
      </c>
      <c r="C10" s="656" t="s">
        <v>1116</v>
      </c>
      <c r="D10" s="654">
        <f>Latvia!$T$13</f>
        <v>3</v>
      </c>
      <c r="E10" s="654">
        <f>Latvia!$U$13</f>
        <v>4</v>
      </c>
      <c r="F10" s="654">
        <f>Latvia!$V$13</f>
        <v>3</v>
      </c>
      <c r="G10" s="654">
        <f>Latvia!$W$13</f>
        <v>4</v>
      </c>
      <c r="H10" s="654">
        <f>Latvia!$X$13</f>
        <v>3</v>
      </c>
      <c r="I10" s="654">
        <f>Latvia!$Y$13</f>
        <v>3</v>
      </c>
    </row>
    <row r="11" spans="1:9" x14ac:dyDescent="0.2">
      <c r="A11" s="733"/>
      <c r="B11" s="655" t="s">
        <v>1109</v>
      </c>
      <c r="C11" s="715" t="s">
        <v>1117</v>
      </c>
      <c r="D11" s="654">
        <f>Lithuania!T$25</f>
        <v>2</v>
      </c>
      <c r="E11" s="654">
        <f>Lithuania!U$25</f>
        <v>2.8947368421052633</v>
      </c>
      <c r="F11" s="654">
        <f>Lithuania!V$25</f>
        <v>1.4210526315789473</v>
      </c>
      <c r="G11" s="654">
        <f>Lithuania!W$25</f>
        <v>3.6315789473684212</v>
      </c>
      <c r="H11" s="654">
        <f>Lithuania!X$25</f>
        <v>1</v>
      </c>
      <c r="I11" s="654">
        <f>Lithuania!Y$25</f>
        <v>1</v>
      </c>
    </row>
    <row r="12" spans="1:9" x14ac:dyDescent="0.2">
      <c r="A12" s="733"/>
      <c r="B12" s="655" t="s">
        <v>1110</v>
      </c>
      <c r="C12" s="656" t="s">
        <v>1118</v>
      </c>
      <c r="D12" s="654">
        <f>Netherlands!T$18</f>
        <v>2.5384615384615383</v>
      </c>
      <c r="E12" s="654">
        <f>Netherlands!U$18</f>
        <v>2.6153846153846154</v>
      </c>
      <c r="F12" s="654">
        <f>Netherlands!V$18</f>
        <v>2.6923076923076925</v>
      </c>
      <c r="G12" s="654">
        <f>Netherlands!W$18</f>
        <v>2.9230769230769229</v>
      </c>
      <c r="H12" s="654">
        <f>Netherlands!X$18</f>
        <v>1.1538461538461537</v>
      </c>
      <c r="I12" s="654">
        <f>Netherlands!Y$18</f>
        <v>2.5384615384615383</v>
      </c>
    </row>
    <row r="13" spans="1:9" x14ac:dyDescent="0.2">
      <c r="A13" s="733"/>
      <c r="B13" s="655" t="s">
        <v>1111</v>
      </c>
      <c r="C13" s="656" t="s">
        <v>1119</v>
      </c>
      <c r="D13" s="654">
        <f>Poland!$T$9</f>
        <v>1</v>
      </c>
      <c r="E13" s="654">
        <f>Poland!$U$9</f>
        <v>1</v>
      </c>
      <c r="F13" s="654">
        <f>Poland!$V$9</f>
        <v>1</v>
      </c>
      <c r="G13" s="654">
        <f>Poland!$W$9</f>
        <v>4</v>
      </c>
      <c r="H13" s="654">
        <f>Poland!$X$9</f>
        <v>1</v>
      </c>
      <c r="I13" s="654">
        <f>Poland!$Y$9</f>
        <v>1</v>
      </c>
    </row>
    <row r="14" spans="1:9" x14ac:dyDescent="0.2">
      <c r="A14" s="733"/>
      <c r="B14" s="655" t="s">
        <v>215</v>
      </c>
      <c r="C14" s="656" t="s">
        <v>1119</v>
      </c>
      <c r="D14" s="654">
        <f>Portugal!T$52</f>
        <v>2.3191489361702127</v>
      </c>
      <c r="E14" s="654">
        <f>Portugal!U$52</f>
        <v>2.7234042553191489</v>
      </c>
      <c r="F14" s="654">
        <f>Portugal!V$52</f>
        <v>1.4042553191489362</v>
      </c>
      <c r="G14" s="654">
        <f>Portugal!W$52</f>
        <v>3.3191489361702127</v>
      </c>
      <c r="H14" s="654">
        <f>Portugal!X$52</f>
        <v>1.2553191489361701</v>
      </c>
      <c r="I14" s="654">
        <f>Portugal!Y$52</f>
        <v>1.1276595744680851</v>
      </c>
    </row>
    <row r="15" spans="1:9" x14ac:dyDescent="0.2">
      <c r="A15" s="733"/>
      <c r="B15" s="655" t="s">
        <v>201</v>
      </c>
      <c r="C15" s="656" t="s">
        <v>1119</v>
      </c>
      <c r="D15" s="654">
        <f>Spain!T$36</f>
        <v>2.7419354838709675</v>
      </c>
      <c r="E15" s="654">
        <f>Spain!U$36</f>
        <v>3.225806451612903</v>
      </c>
      <c r="F15" s="654">
        <f>Spain!V$36</f>
        <v>1.7419354838709677</v>
      </c>
      <c r="G15" s="654">
        <f>Spain!W$36</f>
        <v>3.3548387096774195</v>
      </c>
      <c r="H15" s="654">
        <f>Spain!X$36</f>
        <v>1.5161290322580645</v>
      </c>
      <c r="I15" s="654">
        <f>Spain!Y$36</f>
        <v>1.2258064516129032</v>
      </c>
    </row>
    <row r="16" spans="1:9" x14ac:dyDescent="0.2">
      <c r="A16" s="733"/>
      <c r="B16" s="655" t="s">
        <v>219</v>
      </c>
      <c r="C16" s="656" t="s">
        <v>1118</v>
      </c>
      <c r="D16" s="654">
        <f>Sweden!T$43</f>
        <v>2</v>
      </c>
      <c r="E16" s="654">
        <f>Sweden!U$43</f>
        <v>2.0263157894736841</v>
      </c>
      <c r="F16" s="654">
        <f>Sweden!V$43</f>
        <v>2.0789473684210527</v>
      </c>
      <c r="G16" s="654">
        <f>Sweden!W$43</f>
        <v>3.1578947368421053</v>
      </c>
      <c r="H16" s="654">
        <f>Sweden!X$43</f>
        <v>2</v>
      </c>
      <c r="I16" s="654">
        <f>Sweden!Y$43</f>
        <v>1.131578947368421</v>
      </c>
    </row>
    <row r="17" spans="1:9" x14ac:dyDescent="0.2">
      <c r="A17" s="733"/>
      <c r="B17" s="655" t="s">
        <v>1112</v>
      </c>
      <c r="C17" s="715" t="s">
        <v>1117</v>
      </c>
      <c r="D17" s="654">
        <f>UK!T$70</f>
        <v>2.046875</v>
      </c>
      <c r="E17" s="654">
        <f>UK!U$70</f>
        <v>2.4117647058823528</v>
      </c>
      <c r="F17" s="654">
        <f>UK!V$70</f>
        <v>1.7727272727272727</v>
      </c>
      <c r="G17" s="654">
        <f>UK!W$70</f>
        <v>2.746031746031746</v>
      </c>
      <c r="H17" s="654">
        <f>UK!X$70</f>
        <v>1.234375</v>
      </c>
      <c r="I17" s="654">
        <f>UK!Y$70</f>
        <v>1.203125</v>
      </c>
    </row>
    <row r="19" spans="1:9" x14ac:dyDescent="0.2">
      <c r="B19" t="s">
        <v>1119</v>
      </c>
      <c r="C19">
        <f>COUNTIF($C$3:$C$17,"DC")</f>
        <v>4</v>
      </c>
    </row>
    <row r="20" spans="1:9" x14ac:dyDescent="0.2">
      <c r="B20" t="s">
        <v>1116</v>
      </c>
      <c r="C20">
        <f>COUNTIF($C$3:$C$17,"LV")</f>
        <v>3</v>
      </c>
    </row>
    <row r="21" spans="1:9" x14ac:dyDescent="0.2">
      <c r="B21" t="s">
        <v>1117</v>
      </c>
      <c r="C21">
        <f>COUNTIF($C$3:$C$17,"MW")</f>
        <v>4</v>
      </c>
    </row>
    <row r="22" spans="1:9" x14ac:dyDescent="0.2">
      <c r="B22" t="s">
        <v>1118</v>
      </c>
      <c r="C22">
        <f>COUNTIF($C$3:$C$17,"JR")</f>
        <v>4</v>
      </c>
    </row>
  </sheetData>
  <mergeCells count="2">
    <mergeCell ref="A3:A17"/>
    <mergeCell ref="D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37"/>
  <sheetViews>
    <sheetView workbookViewId="0">
      <selection activeCell="Z3" sqref="Z3:AF4"/>
    </sheetView>
  </sheetViews>
  <sheetFormatPr defaultColWidth="8.7109375" defaultRowHeight="12.75" x14ac:dyDescent="0.2"/>
  <cols>
    <col min="1" max="1" width="5.7109375" customWidth="1"/>
    <col min="2" max="2" width="9.42578125" customWidth="1"/>
    <col min="3" max="3" width="10.28515625" customWidth="1"/>
    <col min="4" max="4" width="14.42578125" customWidth="1"/>
    <col min="5" max="5" width="7.7109375" customWidth="1"/>
    <col min="6" max="6" width="12.140625" customWidth="1"/>
    <col min="7" max="7" width="14.140625" customWidth="1"/>
    <col min="8" max="8" width="12.42578125" customWidth="1"/>
    <col min="9" max="9" width="14.42578125" customWidth="1"/>
    <col min="10" max="10" width="12.42578125" hidden="1" customWidth="1"/>
    <col min="11" max="11" width="13.42578125" hidden="1" customWidth="1"/>
    <col min="12" max="12" width="14.28515625" hidden="1" customWidth="1"/>
    <col min="13" max="13" width="12" hidden="1" customWidth="1"/>
    <col min="14" max="14" width="12.42578125" hidden="1" customWidth="1"/>
    <col min="15" max="15" width="18.42578125" hidden="1" customWidth="1"/>
    <col min="16" max="16" width="14.42578125" hidden="1" customWidth="1"/>
    <col min="17" max="17" width="13.42578125" hidden="1" customWidth="1"/>
    <col min="18" max="18" width="12.42578125" hidden="1" customWidth="1"/>
    <col min="19" max="19" width="23.140625" hidden="1" customWidth="1"/>
    <col min="20" max="20" width="17.42578125" customWidth="1"/>
    <col min="21" max="21" width="15.140625" customWidth="1"/>
  </cols>
  <sheetData>
    <row r="1" spans="1:32" s="311" customFormat="1" x14ac:dyDescent="0.2">
      <c r="A1" s="307" t="s">
        <v>0</v>
      </c>
      <c r="B1" s="308"/>
      <c r="C1" s="308"/>
      <c r="D1" s="308"/>
      <c r="E1" s="308"/>
      <c r="F1" s="308"/>
      <c r="G1" s="308"/>
      <c r="H1" s="308"/>
      <c r="I1" s="308"/>
      <c r="J1" s="308"/>
      <c r="K1" s="308"/>
      <c r="L1" s="308"/>
      <c r="M1" s="308"/>
      <c r="N1" s="308"/>
      <c r="O1" s="308"/>
      <c r="P1" s="308"/>
      <c r="Q1" s="763" t="s">
        <v>1</v>
      </c>
      <c r="R1" s="763"/>
      <c r="S1" s="309"/>
      <c r="T1" s="310"/>
    </row>
    <row r="2" spans="1:32" ht="15" thickBot="1" x14ac:dyDescent="0.25">
      <c r="A2" s="99"/>
      <c r="B2" s="7"/>
      <c r="C2" s="7"/>
      <c r="D2" s="7"/>
      <c r="E2" s="7"/>
      <c r="F2" s="7"/>
      <c r="G2" s="7"/>
      <c r="H2" s="7"/>
      <c r="I2" s="7"/>
      <c r="J2" s="7"/>
      <c r="K2" s="7"/>
      <c r="L2" s="7"/>
      <c r="M2" s="7"/>
      <c r="N2" s="7"/>
      <c r="O2" s="7"/>
      <c r="P2" s="7"/>
      <c r="Q2" s="764" t="s">
        <v>2</v>
      </c>
      <c r="R2" s="764"/>
      <c r="S2" s="100" t="s">
        <v>3</v>
      </c>
      <c r="T2" s="101"/>
    </row>
    <row r="3" spans="1:32" ht="39" thickBot="1" x14ac:dyDescent="0.25">
      <c r="A3" s="765"/>
      <c r="B3" s="765"/>
      <c r="C3" s="765"/>
      <c r="D3" s="765"/>
      <c r="E3" s="765"/>
      <c r="F3" s="765"/>
      <c r="G3" s="765"/>
      <c r="H3" s="766" t="s">
        <v>4</v>
      </c>
      <c r="I3" s="766"/>
      <c r="J3" s="312" t="s">
        <v>5</v>
      </c>
      <c r="K3" s="766" t="s">
        <v>6</v>
      </c>
      <c r="L3" s="766"/>
      <c r="M3" s="766" t="s">
        <v>7</v>
      </c>
      <c r="N3" s="766"/>
      <c r="O3" s="766" t="s">
        <v>8</v>
      </c>
      <c r="P3" s="766"/>
      <c r="Q3" s="766"/>
      <c r="R3" s="766"/>
      <c r="S3" s="313"/>
      <c r="T3" s="760" t="s">
        <v>1095</v>
      </c>
      <c r="U3" s="761"/>
      <c r="V3" s="761"/>
      <c r="W3" s="761"/>
      <c r="X3" s="761"/>
      <c r="Y3" s="762"/>
      <c r="Z3" s="745" t="s">
        <v>1162</v>
      </c>
      <c r="AA3" s="746"/>
      <c r="AB3" s="746"/>
      <c r="AC3" s="746"/>
      <c r="AD3" s="746"/>
      <c r="AE3" s="746"/>
      <c r="AF3" s="747"/>
    </row>
    <row r="4" spans="1:32" ht="90" thickBot="1" x14ac:dyDescent="0.25">
      <c r="A4" s="314" t="s">
        <v>9</v>
      </c>
      <c r="B4" s="315" t="s">
        <v>10</v>
      </c>
      <c r="C4" s="316" t="s">
        <v>11</v>
      </c>
      <c r="D4" s="316" t="s">
        <v>12</v>
      </c>
      <c r="E4" s="316" t="s">
        <v>13</v>
      </c>
      <c r="F4" s="317" t="s">
        <v>14</v>
      </c>
      <c r="G4" s="318" t="s">
        <v>15</v>
      </c>
      <c r="H4" s="318" t="s">
        <v>16</v>
      </c>
      <c r="I4" s="318" t="s">
        <v>17</v>
      </c>
      <c r="J4" s="318" t="s">
        <v>18</v>
      </c>
      <c r="K4" s="318" t="s">
        <v>19</v>
      </c>
      <c r="L4" s="318" t="s">
        <v>20</v>
      </c>
      <c r="M4" s="318" t="s">
        <v>21</v>
      </c>
      <c r="N4" s="318" t="s">
        <v>22</v>
      </c>
      <c r="O4" s="318" t="s">
        <v>23</v>
      </c>
      <c r="P4" s="319" t="s">
        <v>24</v>
      </c>
      <c r="Q4" s="319" t="s">
        <v>25</v>
      </c>
      <c r="R4" s="319" t="s">
        <v>26</v>
      </c>
      <c r="S4" s="320" t="s">
        <v>27</v>
      </c>
      <c r="T4" s="592" t="s">
        <v>1089</v>
      </c>
      <c r="U4" s="592" t="s">
        <v>1090</v>
      </c>
      <c r="V4" s="592" t="s">
        <v>1091</v>
      </c>
      <c r="W4" s="592" t="s">
        <v>1092</v>
      </c>
      <c r="X4" s="592" t="s">
        <v>1093</v>
      </c>
      <c r="Y4" s="592" t="s">
        <v>1094</v>
      </c>
      <c r="Z4" s="724" t="s">
        <v>1158</v>
      </c>
      <c r="AA4" s="724" t="s">
        <v>41</v>
      </c>
      <c r="AB4" s="724" t="s">
        <v>1159</v>
      </c>
      <c r="AC4" s="724" t="s">
        <v>1160</v>
      </c>
      <c r="AD4" s="724" t="s">
        <v>1161</v>
      </c>
      <c r="AE4" s="724" t="s">
        <v>1165</v>
      </c>
      <c r="AF4" s="724" t="s">
        <v>1163</v>
      </c>
    </row>
    <row r="5" spans="1:32" ht="76.5" x14ac:dyDescent="0.2">
      <c r="A5" s="321" t="s">
        <v>167</v>
      </c>
      <c r="B5" s="322" t="s">
        <v>167</v>
      </c>
      <c r="C5" s="323" t="s">
        <v>32</v>
      </c>
      <c r="D5" s="323" t="s">
        <v>168</v>
      </c>
      <c r="E5" s="324" t="s">
        <v>35</v>
      </c>
      <c r="F5" s="325" t="s">
        <v>169</v>
      </c>
      <c r="G5" s="326" t="s">
        <v>170</v>
      </c>
      <c r="H5" s="323" t="s">
        <v>38</v>
      </c>
      <c r="I5" s="327" t="s">
        <v>171</v>
      </c>
      <c r="J5" s="323" t="s">
        <v>38</v>
      </c>
      <c r="K5" s="323" t="s">
        <v>38</v>
      </c>
      <c r="L5" s="327" t="s">
        <v>171</v>
      </c>
      <c r="M5" s="323" t="s">
        <v>171</v>
      </c>
      <c r="N5" s="323" t="s">
        <v>43</v>
      </c>
      <c r="O5" s="323" t="s">
        <v>38</v>
      </c>
      <c r="P5" s="328" t="s">
        <v>708</v>
      </c>
      <c r="Q5" s="323" t="s">
        <v>38</v>
      </c>
      <c r="R5" s="329"/>
      <c r="S5" s="323" t="s">
        <v>928</v>
      </c>
      <c r="T5" s="685">
        <v>2</v>
      </c>
      <c r="U5" s="686">
        <v>4</v>
      </c>
      <c r="V5" s="685">
        <v>2</v>
      </c>
      <c r="W5" s="686">
        <v>4</v>
      </c>
      <c r="X5" s="685">
        <v>2</v>
      </c>
      <c r="Y5" s="685">
        <v>2</v>
      </c>
      <c r="Z5" s="582" t="s">
        <v>1164</v>
      </c>
      <c r="AA5" s="582"/>
      <c r="AB5" s="582"/>
      <c r="AC5" s="582"/>
      <c r="AD5" s="582"/>
      <c r="AE5" s="582"/>
      <c r="AF5" s="582"/>
    </row>
    <row r="6" spans="1:32" ht="76.5" x14ac:dyDescent="0.2">
      <c r="A6" s="321" t="s">
        <v>167</v>
      </c>
      <c r="B6" s="322" t="s">
        <v>167</v>
      </c>
      <c r="C6" s="323" t="s">
        <v>32</v>
      </c>
      <c r="D6" s="323" t="s">
        <v>168</v>
      </c>
      <c r="E6" s="323" t="s">
        <v>35</v>
      </c>
      <c r="F6" s="330" t="s">
        <v>172</v>
      </c>
      <c r="G6" s="323" t="s">
        <v>173</v>
      </c>
      <c r="H6" s="323" t="s">
        <v>38</v>
      </c>
      <c r="I6" s="327" t="s">
        <v>171</v>
      </c>
      <c r="J6" s="323" t="s">
        <v>38</v>
      </c>
      <c r="K6" s="323" t="s">
        <v>38</v>
      </c>
      <c r="L6" s="327" t="s">
        <v>171</v>
      </c>
      <c r="M6" s="323" t="s">
        <v>171</v>
      </c>
      <c r="N6" s="323" t="s">
        <v>43</v>
      </c>
      <c r="O6" s="323" t="s">
        <v>38</v>
      </c>
      <c r="P6" s="323"/>
      <c r="Q6" s="323" t="s">
        <v>38</v>
      </c>
      <c r="R6" s="323"/>
      <c r="S6" s="323" t="s">
        <v>928</v>
      </c>
      <c r="T6" s="685">
        <v>2</v>
      </c>
      <c r="U6" s="686">
        <v>4</v>
      </c>
      <c r="V6" s="685">
        <v>2</v>
      </c>
      <c r="W6" s="686">
        <v>4</v>
      </c>
      <c r="X6" s="685">
        <v>2</v>
      </c>
      <c r="Y6" s="685">
        <v>2</v>
      </c>
      <c r="Z6" s="582" t="s">
        <v>1164</v>
      </c>
      <c r="AA6" s="582"/>
      <c r="AB6" s="582"/>
      <c r="AC6" s="582"/>
      <c r="AD6" s="582"/>
      <c r="AE6" s="582"/>
      <c r="AF6" s="582"/>
    </row>
    <row r="7" spans="1:32" ht="76.5" x14ac:dyDescent="0.2">
      <c r="A7" s="321" t="s">
        <v>167</v>
      </c>
      <c r="B7" s="322" t="s">
        <v>167</v>
      </c>
      <c r="C7" s="323" t="s">
        <v>32</v>
      </c>
      <c r="D7" s="323" t="s">
        <v>168</v>
      </c>
      <c r="E7" s="323" t="s">
        <v>35</v>
      </c>
      <c r="F7" s="331" t="s">
        <v>174</v>
      </c>
      <c r="G7" s="331" t="s">
        <v>175</v>
      </c>
      <c r="H7" s="323" t="s">
        <v>38</v>
      </c>
      <c r="I7" s="327" t="s">
        <v>171</v>
      </c>
      <c r="J7" s="323" t="s">
        <v>38</v>
      </c>
      <c r="K7" s="323" t="s">
        <v>38</v>
      </c>
      <c r="L7" s="327" t="s">
        <v>171</v>
      </c>
      <c r="M7" s="323" t="s">
        <v>171</v>
      </c>
      <c r="N7" s="323" t="s">
        <v>43</v>
      </c>
      <c r="O7" s="323" t="s">
        <v>38</v>
      </c>
      <c r="P7" s="323"/>
      <c r="Q7" s="323" t="s">
        <v>38</v>
      </c>
      <c r="R7" s="323"/>
      <c r="S7" s="323" t="s">
        <v>928</v>
      </c>
      <c r="T7" s="685">
        <v>2</v>
      </c>
      <c r="U7" s="686">
        <v>4</v>
      </c>
      <c r="V7" s="685">
        <v>2</v>
      </c>
      <c r="W7" s="686">
        <v>4</v>
      </c>
      <c r="X7" s="685">
        <v>2</v>
      </c>
      <c r="Y7" s="685">
        <v>2</v>
      </c>
      <c r="Z7" s="582" t="s">
        <v>1164</v>
      </c>
      <c r="AA7" s="582"/>
      <c r="AB7" s="582"/>
      <c r="AC7" s="582"/>
      <c r="AD7" s="582"/>
      <c r="AE7" s="582"/>
      <c r="AF7" s="582"/>
    </row>
    <row r="8" spans="1:32" ht="76.5" x14ac:dyDescent="0.2">
      <c r="A8" s="321" t="s">
        <v>167</v>
      </c>
      <c r="B8" s="322" t="s">
        <v>167</v>
      </c>
      <c r="C8" s="323" t="s">
        <v>32</v>
      </c>
      <c r="D8" s="323" t="s">
        <v>168</v>
      </c>
      <c r="E8" s="323" t="s">
        <v>35</v>
      </c>
      <c r="F8" s="331" t="s">
        <v>176</v>
      </c>
      <c r="G8" s="331" t="s">
        <v>177</v>
      </c>
      <c r="H8" s="323" t="s">
        <v>38</v>
      </c>
      <c r="I8" s="327" t="s">
        <v>171</v>
      </c>
      <c r="J8" s="323" t="s">
        <v>38</v>
      </c>
      <c r="K8" s="323" t="s">
        <v>38</v>
      </c>
      <c r="L8" s="327" t="s">
        <v>171</v>
      </c>
      <c r="M8" s="323" t="s">
        <v>171</v>
      </c>
      <c r="N8" s="323" t="s">
        <v>43</v>
      </c>
      <c r="O8" s="323" t="s">
        <v>38</v>
      </c>
      <c r="P8" s="323"/>
      <c r="Q8" s="323" t="s">
        <v>38</v>
      </c>
      <c r="R8" s="323"/>
      <c r="S8" s="323" t="s">
        <v>928</v>
      </c>
      <c r="T8" s="685">
        <v>2</v>
      </c>
      <c r="U8" s="686">
        <v>4</v>
      </c>
      <c r="V8" s="685">
        <v>2</v>
      </c>
      <c r="W8" s="686">
        <v>4</v>
      </c>
      <c r="X8" s="685">
        <v>2</v>
      </c>
      <c r="Y8" s="685">
        <v>2</v>
      </c>
      <c r="Z8" s="582" t="s">
        <v>1164</v>
      </c>
      <c r="AA8" s="582"/>
      <c r="AB8" s="582"/>
      <c r="AC8" s="582"/>
      <c r="AD8" s="582"/>
      <c r="AE8" s="582"/>
      <c r="AF8" s="582"/>
    </row>
    <row r="9" spans="1:32" ht="76.5" x14ac:dyDescent="0.2">
      <c r="A9" s="321" t="s">
        <v>167</v>
      </c>
      <c r="B9" s="322" t="s">
        <v>167</v>
      </c>
      <c r="C9" s="323" t="s">
        <v>32</v>
      </c>
      <c r="D9" s="323" t="s">
        <v>168</v>
      </c>
      <c r="E9" s="323" t="s">
        <v>35</v>
      </c>
      <c r="F9" s="323" t="s">
        <v>178</v>
      </c>
      <c r="G9" s="331" t="s">
        <v>177</v>
      </c>
      <c r="H9" s="323" t="s">
        <v>38</v>
      </c>
      <c r="I9" s="327" t="s">
        <v>171</v>
      </c>
      <c r="J9" s="323" t="s">
        <v>38</v>
      </c>
      <c r="K9" s="323" t="s">
        <v>38</v>
      </c>
      <c r="L9" s="327" t="s">
        <v>171</v>
      </c>
      <c r="M9" s="323" t="s">
        <v>179</v>
      </c>
      <c r="N9" s="323" t="s">
        <v>41</v>
      </c>
      <c r="O9" s="323" t="s">
        <v>38</v>
      </c>
      <c r="P9" s="323"/>
      <c r="Q9" s="323" t="s">
        <v>38</v>
      </c>
      <c r="R9" s="323"/>
      <c r="S9" s="323" t="s">
        <v>928</v>
      </c>
      <c r="T9" s="685">
        <v>2</v>
      </c>
      <c r="U9" s="686">
        <v>4</v>
      </c>
      <c r="V9" s="685">
        <v>2</v>
      </c>
      <c r="W9" s="686">
        <v>4</v>
      </c>
      <c r="X9" s="685">
        <v>2</v>
      </c>
      <c r="Y9" s="685">
        <v>2</v>
      </c>
      <c r="Z9" s="582"/>
      <c r="AA9" s="582"/>
      <c r="AB9" s="582"/>
      <c r="AC9" s="582"/>
      <c r="AD9" s="582"/>
      <c r="AE9" s="582" t="s">
        <v>1164</v>
      </c>
      <c r="AF9" s="582"/>
    </row>
    <row r="10" spans="1:32" ht="76.5" x14ac:dyDescent="0.2">
      <c r="A10" s="321" t="s">
        <v>167</v>
      </c>
      <c r="B10" s="322" t="s">
        <v>167</v>
      </c>
      <c r="C10" s="323" t="s">
        <v>32</v>
      </c>
      <c r="D10" s="323" t="s">
        <v>180</v>
      </c>
      <c r="E10" s="323" t="s">
        <v>35</v>
      </c>
      <c r="F10" s="331" t="s">
        <v>181</v>
      </c>
      <c r="G10" s="331" t="s">
        <v>182</v>
      </c>
      <c r="H10" s="323" t="s">
        <v>38</v>
      </c>
      <c r="I10" s="327" t="s">
        <v>171</v>
      </c>
      <c r="J10" s="323" t="s">
        <v>38</v>
      </c>
      <c r="K10" s="323" t="s">
        <v>38</v>
      </c>
      <c r="L10" s="327" t="s">
        <v>171</v>
      </c>
      <c r="M10" s="323" t="s">
        <v>171</v>
      </c>
      <c r="N10" s="323" t="s">
        <v>43</v>
      </c>
      <c r="O10" s="323" t="s">
        <v>38</v>
      </c>
      <c r="P10" s="323"/>
      <c r="Q10" s="323" t="s">
        <v>38</v>
      </c>
      <c r="R10" s="323"/>
      <c r="S10" s="323" t="s">
        <v>928</v>
      </c>
      <c r="T10" s="685">
        <v>2</v>
      </c>
      <c r="U10" s="686">
        <v>4</v>
      </c>
      <c r="V10" s="685">
        <v>2</v>
      </c>
      <c r="W10" s="686">
        <v>4</v>
      </c>
      <c r="X10" s="685">
        <v>2</v>
      </c>
      <c r="Y10" s="685">
        <v>2</v>
      </c>
      <c r="Z10" s="582"/>
      <c r="AA10" s="582"/>
      <c r="AB10" s="582" t="s">
        <v>1164</v>
      </c>
      <c r="AC10" s="582"/>
      <c r="AD10" s="582"/>
      <c r="AE10" s="582"/>
      <c r="AF10" s="582"/>
    </row>
    <row r="11" spans="1:32" s="102" customFormat="1" ht="76.5" x14ac:dyDescent="0.25">
      <c r="A11" s="332" t="s">
        <v>167</v>
      </c>
      <c r="B11" s="333" t="s">
        <v>167</v>
      </c>
      <c r="C11" s="333" t="s">
        <v>32</v>
      </c>
      <c r="D11" s="334" t="s">
        <v>183</v>
      </c>
      <c r="E11" s="333" t="s">
        <v>184</v>
      </c>
      <c r="F11" s="335" t="s">
        <v>181</v>
      </c>
      <c r="G11" s="335" t="s">
        <v>182</v>
      </c>
      <c r="H11" s="333" t="s">
        <v>38</v>
      </c>
      <c r="I11" s="336" t="s">
        <v>171</v>
      </c>
      <c r="J11" s="333" t="s">
        <v>38</v>
      </c>
      <c r="K11" s="333" t="s">
        <v>38</v>
      </c>
      <c r="L11" s="336" t="s">
        <v>171</v>
      </c>
      <c r="M11" s="333" t="s">
        <v>171</v>
      </c>
      <c r="N11" s="333" t="s">
        <v>43</v>
      </c>
      <c r="O11" s="333" t="s">
        <v>40</v>
      </c>
      <c r="P11" s="333"/>
      <c r="Q11" s="333" t="s">
        <v>40</v>
      </c>
      <c r="R11" s="333"/>
      <c r="S11" s="323" t="s">
        <v>928</v>
      </c>
      <c r="T11" s="685">
        <v>2</v>
      </c>
      <c r="U11" s="686">
        <v>4</v>
      </c>
      <c r="V11" s="685">
        <v>2</v>
      </c>
      <c r="W11" s="686">
        <v>4</v>
      </c>
      <c r="X11" s="687">
        <v>1</v>
      </c>
      <c r="Y11" s="687">
        <v>1</v>
      </c>
      <c r="Z11" s="725"/>
      <c r="AA11" s="725"/>
      <c r="AB11" s="725"/>
      <c r="AC11" s="725"/>
      <c r="AD11" s="725" t="s">
        <v>1164</v>
      </c>
      <c r="AE11" s="725"/>
      <c r="AF11" s="725"/>
    </row>
    <row r="12" spans="1:32" x14ac:dyDescent="0.2">
      <c r="A12" s="337"/>
      <c r="B12" s="338"/>
      <c r="C12" s="338"/>
      <c r="D12" s="339"/>
      <c r="E12" s="86"/>
      <c r="F12" s="340"/>
      <c r="G12" s="86"/>
      <c r="H12" s="338"/>
      <c r="I12" s="341"/>
      <c r="J12" s="12"/>
      <c r="K12" s="12"/>
      <c r="L12" s="12"/>
      <c r="M12" s="12"/>
      <c r="N12" s="12"/>
      <c r="O12" s="12"/>
      <c r="P12" s="108"/>
      <c r="T12" s="688">
        <f>SUM(T5:T11)/COUNT(T5:T11)</f>
        <v>2</v>
      </c>
      <c r="U12" s="688">
        <f t="shared" ref="U12:Y12" si="0">SUM(U5:U11)/COUNT(U5:U11)</f>
        <v>4</v>
      </c>
      <c r="V12" s="688">
        <f t="shared" si="0"/>
        <v>2</v>
      </c>
      <c r="W12" s="688">
        <f t="shared" si="0"/>
        <v>4</v>
      </c>
      <c r="X12" s="688">
        <f t="shared" si="0"/>
        <v>1.8571428571428572</v>
      </c>
      <c r="Y12" s="688">
        <f t="shared" si="0"/>
        <v>1.8571428571428572</v>
      </c>
    </row>
    <row r="13" spans="1:32" x14ac:dyDescent="0.2">
      <c r="A13" s="12"/>
      <c r="B13" s="12"/>
      <c r="C13" s="12"/>
      <c r="D13" s="12"/>
      <c r="E13" s="12"/>
      <c r="F13" s="12"/>
      <c r="G13" s="12"/>
      <c r="H13" s="12"/>
      <c r="I13" s="12"/>
      <c r="J13" s="12"/>
      <c r="K13" s="12"/>
      <c r="L13" s="12"/>
      <c r="M13" s="12"/>
      <c r="N13" s="12"/>
      <c r="O13" s="12"/>
      <c r="P13" s="108"/>
      <c r="T13" s="28"/>
    </row>
    <row r="14" spans="1:32" x14ac:dyDescent="0.2">
      <c r="A14" s="342"/>
      <c r="B14" s="103"/>
      <c r="C14" s="342"/>
      <c r="D14" s="103"/>
      <c r="E14" s="103"/>
      <c r="F14" s="103"/>
      <c r="G14" s="103"/>
      <c r="H14" s="342"/>
      <c r="I14" s="343"/>
      <c r="J14" s="12"/>
      <c r="K14" s="12"/>
      <c r="L14" s="12"/>
      <c r="M14" s="12"/>
      <c r="N14" s="12"/>
      <c r="O14" s="12"/>
      <c r="P14" s="108"/>
      <c r="T14" s="28"/>
    </row>
    <row r="15" spans="1:32" x14ac:dyDescent="0.2">
      <c r="A15" s="105"/>
      <c r="B15" s="106"/>
      <c r="C15" s="106"/>
      <c r="D15" s="106"/>
      <c r="E15" s="106"/>
      <c r="F15" s="106"/>
      <c r="G15" s="106"/>
      <c r="H15" s="106"/>
      <c r="I15" s="106"/>
      <c r="J15" s="12"/>
      <c r="K15" s="12"/>
      <c r="L15" s="12"/>
      <c r="M15" s="12"/>
      <c r="N15" s="12"/>
      <c r="O15" s="12"/>
      <c r="P15" s="108"/>
      <c r="T15" s="28"/>
    </row>
    <row r="16" spans="1:32" x14ac:dyDescent="0.2">
      <c r="A16" s="771"/>
      <c r="B16" s="772"/>
      <c r="C16" s="771"/>
      <c r="D16" s="772"/>
      <c r="E16" s="772"/>
      <c r="F16" s="771"/>
      <c r="G16" s="771"/>
      <c r="H16" s="772"/>
      <c r="I16" s="772"/>
      <c r="J16" s="768"/>
      <c r="K16" s="767"/>
      <c r="L16" s="767"/>
      <c r="M16" s="767"/>
      <c r="N16" s="767"/>
      <c r="O16" s="769"/>
      <c r="P16" s="108"/>
      <c r="T16" s="28"/>
    </row>
    <row r="17" spans="1:20" x14ac:dyDescent="0.2">
      <c r="A17" s="771"/>
      <c r="B17" s="772"/>
      <c r="C17" s="771"/>
      <c r="D17" s="772"/>
      <c r="E17" s="772"/>
      <c r="F17" s="772"/>
      <c r="G17" s="771"/>
      <c r="H17" s="772"/>
      <c r="I17" s="772"/>
      <c r="J17" s="768"/>
      <c r="K17" s="768"/>
      <c r="L17" s="768"/>
      <c r="M17" s="768"/>
      <c r="N17" s="768"/>
      <c r="O17" s="769"/>
      <c r="P17" s="108"/>
      <c r="T17" s="28"/>
    </row>
    <row r="18" spans="1:20" x14ac:dyDescent="0.2">
      <c r="A18" s="337"/>
      <c r="B18" s="339"/>
      <c r="C18" s="339"/>
      <c r="D18" s="339"/>
      <c r="E18" s="344"/>
      <c r="F18" s="339"/>
      <c r="G18" s="339"/>
      <c r="H18" s="339"/>
      <c r="I18" s="339"/>
      <c r="J18" s="340"/>
      <c r="K18" s="340"/>
      <c r="L18" s="340"/>
      <c r="M18" s="340"/>
      <c r="N18" s="340"/>
      <c r="O18" s="345"/>
      <c r="P18" s="108"/>
      <c r="T18" s="28"/>
    </row>
    <row r="19" spans="1:20" x14ac:dyDescent="0.2">
      <c r="A19" s="337"/>
      <c r="B19" s="339"/>
      <c r="C19" s="339"/>
      <c r="D19" s="339"/>
      <c r="E19" s="344"/>
      <c r="F19" s="339"/>
      <c r="G19" s="339"/>
      <c r="H19" s="339"/>
      <c r="I19" s="339"/>
      <c r="J19" s="340"/>
      <c r="K19" s="340"/>
      <c r="L19" s="340"/>
      <c r="M19" s="340"/>
      <c r="N19" s="340"/>
      <c r="O19" s="345"/>
      <c r="P19" s="108"/>
      <c r="T19" s="28"/>
    </row>
    <row r="20" spans="1:20" x14ac:dyDescent="0.2">
      <c r="A20" s="337"/>
      <c r="B20" s="339"/>
      <c r="C20" s="339"/>
      <c r="D20" s="339"/>
      <c r="E20" s="344"/>
      <c r="F20" s="339"/>
      <c r="G20" s="339"/>
      <c r="H20" s="339"/>
      <c r="I20" s="339"/>
      <c r="J20" s="340"/>
      <c r="K20" s="340"/>
      <c r="L20" s="340"/>
      <c r="M20" s="340"/>
      <c r="N20" s="340"/>
      <c r="O20" s="345"/>
      <c r="P20" s="108"/>
      <c r="T20" s="28"/>
    </row>
    <row r="21" spans="1:20" x14ac:dyDescent="0.2">
      <c r="A21" s="337"/>
      <c r="B21" s="346"/>
      <c r="C21" s="346"/>
      <c r="D21" s="346"/>
      <c r="E21" s="347"/>
      <c r="F21" s="346"/>
      <c r="G21" s="346"/>
      <c r="H21" s="346"/>
      <c r="I21" s="346"/>
      <c r="J21" s="348"/>
      <c r="K21" s="348"/>
      <c r="L21" s="348"/>
      <c r="M21" s="348"/>
      <c r="N21" s="348"/>
      <c r="O21" s="349"/>
      <c r="P21" s="108"/>
      <c r="T21" s="28"/>
    </row>
    <row r="22" spans="1:20" x14ac:dyDescent="0.2">
      <c r="A22" s="337"/>
      <c r="B22" s="346"/>
      <c r="C22" s="346"/>
      <c r="D22" s="346"/>
      <c r="E22" s="347"/>
      <c r="F22" s="346"/>
      <c r="G22" s="346"/>
      <c r="H22" s="346"/>
      <c r="I22" s="346"/>
      <c r="J22" s="348"/>
      <c r="K22" s="348"/>
      <c r="L22" s="348"/>
      <c r="M22" s="348"/>
      <c r="N22" s="348"/>
      <c r="O22" s="349"/>
      <c r="P22" s="108"/>
    </row>
    <row r="23" spans="1:20" x14ac:dyDescent="0.2">
      <c r="A23" s="337"/>
      <c r="B23" s="339"/>
      <c r="C23" s="339"/>
      <c r="D23" s="339"/>
      <c r="E23" s="344"/>
      <c r="F23" s="339"/>
      <c r="G23" s="339"/>
      <c r="H23" s="339"/>
      <c r="I23" s="339"/>
      <c r="J23" s="340"/>
      <c r="K23" s="340"/>
      <c r="L23" s="340"/>
      <c r="M23" s="340"/>
      <c r="N23" s="340"/>
      <c r="O23" s="345"/>
      <c r="P23" s="108"/>
    </row>
    <row r="24" spans="1:20" x14ac:dyDescent="0.2">
      <c r="A24" s="337"/>
      <c r="B24" s="339"/>
      <c r="C24" s="339"/>
      <c r="D24" s="339"/>
      <c r="E24" s="344"/>
      <c r="F24" s="339"/>
      <c r="G24" s="339"/>
      <c r="H24" s="339"/>
      <c r="I24" s="339"/>
      <c r="J24" s="340"/>
      <c r="K24" s="340"/>
      <c r="L24" s="340"/>
      <c r="M24" s="340"/>
      <c r="N24" s="340"/>
      <c r="O24" s="345"/>
      <c r="P24" s="108"/>
    </row>
    <row r="25" spans="1:20" x14ac:dyDescent="0.2">
      <c r="A25" s="28"/>
      <c r="B25" s="28"/>
      <c r="C25" s="28"/>
      <c r="D25" s="28"/>
      <c r="E25" s="28"/>
      <c r="F25" s="28"/>
      <c r="G25" s="28"/>
      <c r="H25" s="28"/>
      <c r="I25" s="28"/>
      <c r="J25" s="28"/>
      <c r="K25" s="28"/>
      <c r="L25" s="28"/>
      <c r="M25" s="28"/>
      <c r="N25" s="28"/>
      <c r="O25" s="28"/>
    </row>
    <row r="26" spans="1:20" x14ac:dyDescent="0.2">
      <c r="A26" s="350"/>
      <c r="B26" s="351"/>
      <c r="C26" s="351"/>
      <c r="D26" s="351"/>
      <c r="E26" s="351"/>
      <c r="F26" s="351"/>
      <c r="G26" s="12"/>
      <c r="H26" s="28"/>
      <c r="I26" s="28"/>
      <c r="J26" s="28"/>
      <c r="K26" s="28"/>
      <c r="L26" s="28"/>
      <c r="M26" s="28"/>
      <c r="N26" s="28"/>
      <c r="O26" s="28"/>
    </row>
    <row r="27" spans="1:20" x14ac:dyDescent="0.2">
      <c r="A27" s="770"/>
      <c r="B27" s="770"/>
      <c r="C27" s="770"/>
      <c r="D27" s="770"/>
      <c r="E27" s="352"/>
      <c r="F27" s="352"/>
      <c r="G27" s="12"/>
      <c r="H27" s="28"/>
      <c r="I27" s="28"/>
      <c r="J27" s="28"/>
      <c r="K27" s="28"/>
      <c r="L27" s="28"/>
      <c r="M27" s="28"/>
      <c r="N27" s="28"/>
      <c r="O27" s="28"/>
    </row>
    <row r="28" spans="1:20" x14ac:dyDescent="0.2">
      <c r="A28" s="770"/>
      <c r="B28" s="770"/>
      <c r="C28" s="770"/>
      <c r="D28" s="770"/>
      <c r="E28" s="352"/>
      <c r="F28" s="353"/>
      <c r="G28" s="12"/>
      <c r="H28" s="28"/>
      <c r="I28" s="28"/>
      <c r="J28" s="28"/>
      <c r="K28" s="28"/>
      <c r="L28" s="28"/>
      <c r="M28" s="28"/>
      <c r="N28" s="28"/>
      <c r="O28" s="28"/>
    </row>
    <row r="29" spans="1:20" x14ac:dyDescent="0.2">
      <c r="A29" s="103"/>
      <c r="B29" s="103"/>
      <c r="C29" s="103"/>
      <c r="D29" s="103"/>
      <c r="E29" s="103"/>
      <c r="F29" s="104"/>
      <c r="G29" s="12"/>
      <c r="H29" s="28"/>
      <c r="I29" s="28"/>
      <c r="J29" s="28"/>
      <c r="K29" s="28"/>
      <c r="L29" s="28"/>
      <c r="M29" s="28"/>
      <c r="N29" s="28"/>
      <c r="O29" s="28"/>
    </row>
    <row r="30" spans="1:20" x14ac:dyDescent="0.2">
      <c r="A30" s="105"/>
      <c r="B30" s="106"/>
      <c r="C30" s="106"/>
      <c r="D30" s="106"/>
      <c r="E30" s="106"/>
      <c r="F30" s="106"/>
      <c r="G30" s="12"/>
      <c r="H30" s="28"/>
      <c r="I30" s="28"/>
      <c r="J30" s="28"/>
      <c r="K30" s="28"/>
      <c r="L30" s="28"/>
      <c r="M30" s="28"/>
      <c r="N30" s="28"/>
      <c r="O30" s="28"/>
    </row>
    <row r="31" spans="1:20" x14ac:dyDescent="0.2">
      <c r="A31" s="105"/>
      <c r="B31" s="105"/>
      <c r="C31" s="105"/>
      <c r="D31" s="105"/>
      <c r="E31" s="106"/>
      <c r="F31" s="106"/>
      <c r="G31" s="12"/>
      <c r="H31" s="28"/>
      <c r="I31" s="28"/>
      <c r="J31" s="28"/>
      <c r="K31" s="28"/>
      <c r="L31" s="28"/>
      <c r="M31" s="28"/>
      <c r="N31" s="28"/>
      <c r="O31" s="28"/>
    </row>
    <row r="32" spans="1:20" x14ac:dyDescent="0.2">
      <c r="A32" s="105"/>
      <c r="B32" s="106"/>
      <c r="C32" s="106"/>
      <c r="D32" s="106"/>
      <c r="E32" s="106"/>
      <c r="F32" s="106"/>
      <c r="G32" s="12"/>
      <c r="H32" s="28"/>
      <c r="I32" s="28"/>
      <c r="J32" s="28"/>
      <c r="K32" s="28"/>
      <c r="L32" s="28"/>
      <c r="M32" s="28"/>
      <c r="N32" s="28"/>
      <c r="O32" s="28"/>
    </row>
    <row r="33" spans="1:7" x14ac:dyDescent="0.2">
      <c r="A33" s="107"/>
      <c r="B33" s="106"/>
      <c r="C33" s="106"/>
      <c r="D33" s="106"/>
      <c r="E33" s="106"/>
      <c r="F33" s="106"/>
      <c r="G33" s="108"/>
    </row>
    <row r="34" spans="1:7" x14ac:dyDescent="0.2">
      <c r="A34" s="107"/>
      <c r="B34" s="106"/>
      <c r="C34" s="106"/>
      <c r="D34" s="106"/>
      <c r="E34" s="106"/>
      <c r="F34" s="106"/>
      <c r="G34" s="108"/>
    </row>
    <row r="35" spans="1:7" x14ac:dyDescent="0.2">
      <c r="A35" s="107"/>
      <c r="B35" s="106"/>
      <c r="C35" s="106"/>
      <c r="D35" s="106"/>
      <c r="E35" s="106"/>
      <c r="F35" s="106"/>
      <c r="G35" s="108"/>
    </row>
    <row r="36" spans="1:7" x14ac:dyDescent="0.2">
      <c r="A36" s="107"/>
      <c r="B36" s="106"/>
      <c r="C36" s="106"/>
      <c r="D36" s="106"/>
      <c r="E36" s="106"/>
      <c r="F36" s="106"/>
      <c r="G36" s="108"/>
    </row>
    <row r="37" spans="1:7" x14ac:dyDescent="0.2">
      <c r="A37" s="107"/>
      <c r="B37" s="106"/>
      <c r="C37" s="106"/>
      <c r="D37" s="106"/>
      <c r="E37" s="106"/>
      <c r="F37" s="106"/>
      <c r="G37" s="108"/>
    </row>
  </sheetData>
  <sheetProtection selectLockedCells="1" selectUnlockedCells="1"/>
  <mergeCells count="25">
    <mergeCell ref="M16:M17"/>
    <mergeCell ref="N16:N17"/>
    <mergeCell ref="O16:O17"/>
    <mergeCell ref="A27:D28"/>
    <mergeCell ref="G16:G17"/>
    <mergeCell ref="H16:H17"/>
    <mergeCell ref="I16:I17"/>
    <mergeCell ref="J16:J17"/>
    <mergeCell ref="K16:K17"/>
    <mergeCell ref="L16:L17"/>
    <mergeCell ref="A16:A17"/>
    <mergeCell ref="B16:B17"/>
    <mergeCell ref="C16:C17"/>
    <mergeCell ref="D16:D17"/>
    <mergeCell ref="E16:E17"/>
    <mergeCell ref="F16:F17"/>
    <mergeCell ref="Z3:AF3"/>
    <mergeCell ref="T3:Y3"/>
    <mergeCell ref="Q1:R1"/>
    <mergeCell ref="Q2:R2"/>
    <mergeCell ref="A3:G3"/>
    <mergeCell ref="H3:I3"/>
    <mergeCell ref="K3:L3"/>
    <mergeCell ref="M3:N3"/>
    <mergeCell ref="O3:R3"/>
  </mergeCells>
  <pageMargins left="0.7" right="0.7" top="0.75" bottom="0.75" header="0.51180555555555551" footer="0.51180555555555551"/>
  <pageSetup paperSize="9" firstPageNumber="0"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BY11"/>
  <sheetViews>
    <sheetView topLeftCell="T1" zoomScaleNormal="100" zoomScalePageLayoutView="70" workbookViewId="0">
      <selection activeCell="AE3" sqref="AE3:AK4"/>
    </sheetView>
  </sheetViews>
  <sheetFormatPr defaultColWidth="5.7109375" defaultRowHeight="15" x14ac:dyDescent="0.25"/>
  <cols>
    <col min="1" max="1" width="23.7109375" style="112" customWidth="1"/>
    <col min="2" max="2" width="16.140625" style="111" customWidth="1"/>
    <col min="3" max="3" width="19.7109375" style="111" customWidth="1"/>
    <col min="4" max="4" width="11" style="120" bestFit="1" customWidth="1"/>
    <col min="5" max="5" width="15.7109375" style="121" customWidth="1"/>
    <col min="6" max="6" width="12.42578125" style="121" customWidth="1"/>
    <col min="7" max="7" width="15.42578125" style="121" customWidth="1"/>
    <col min="8" max="8" width="17.7109375" style="121" customWidth="1"/>
    <col min="9" max="9" width="20.42578125" style="121" customWidth="1"/>
    <col min="10" max="10" width="30.7109375" style="121" customWidth="1"/>
    <col min="11" max="11" width="17.140625" style="121" customWidth="1"/>
    <col min="12" max="12" width="18.140625" style="121" customWidth="1"/>
    <col min="13" max="13" width="23.140625" style="121" customWidth="1"/>
    <col min="14" max="14" width="16.7109375" style="121" customWidth="1"/>
    <col min="15" max="15" width="17.140625" style="121" customWidth="1"/>
    <col min="16" max="16" width="18.7109375" style="121" customWidth="1"/>
    <col min="17" max="23" width="5.7109375" style="121" customWidth="1"/>
    <col min="24" max="24" width="12" style="111" bestFit="1" customWidth="1"/>
    <col min="25" max="25" width="15.85546875" style="111" customWidth="1"/>
    <col min="26" max="26" width="10.85546875" style="111" customWidth="1"/>
    <col min="27" max="27" width="13.85546875" style="111" customWidth="1"/>
    <col min="28" max="28" width="11.85546875" style="111" customWidth="1"/>
    <col min="29" max="29" width="11" style="111" customWidth="1"/>
    <col min="30" max="30" width="12.85546875" style="111" customWidth="1"/>
    <col min="31" max="31" width="9" style="111" customWidth="1"/>
    <col min="32" max="32" width="8.42578125" style="111" customWidth="1"/>
    <col min="33" max="33" width="7.5703125" style="111" customWidth="1"/>
    <col min="34" max="34" width="9.140625" style="111" customWidth="1"/>
    <col min="35" max="35" width="8.7109375" style="111" customWidth="1"/>
    <col min="36" max="36" width="8.42578125" style="111" customWidth="1"/>
    <col min="37" max="37" width="10.42578125" style="111" customWidth="1"/>
    <col min="38" max="39" width="5.7109375" style="111"/>
    <col min="40" max="77" width="5.7109375" style="113"/>
    <col min="78" max="16384" width="5.7109375" style="111"/>
  </cols>
  <sheetData>
    <row r="1" spans="1:37" ht="16.5" thickBot="1" x14ac:dyDescent="0.3">
      <c r="A1" s="109" t="s">
        <v>185</v>
      </c>
      <c r="B1" s="602"/>
      <c r="C1" s="602"/>
      <c r="D1" s="602"/>
      <c r="E1" s="603"/>
      <c r="F1" s="603"/>
      <c r="G1" s="602"/>
      <c r="H1" s="602"/>
      <c r="I1" s="602"/>
      <c r="J1" s="602"/>
      <c r="K1" s="602"/>
      <c r="L1" s="602"/>
      <c r="M1" s="602"/>
      <c r="N1" s="602"/>
      <c r="O1" s="602"/>
      <c r="P1" s="602"/>
      <c r="Q1" s="773" t="s">
        <v>1</v>
      </c>
      <c r="R1" s="774"/>
      <c r="S1" s="774"/>
      <c r="T1" s="774"/>
      <c r="U1" s="774"/>
      <c r="V1" s="774"/>
      <c r="W1" s="774"/>
      <c r="X1" s="110" t="s">
        <v>32</v>
      </c>
      <c r="Y1" s="604"/>
      <c r="Z1" s="604"/>
      <c r="AA1" s="604"/>
      <c r="AB1" s="604"/>
      <c r="AC1" s="604"/>
      <c r="AD1" s="604"/>
      <c r="AE1" s="604"/>
    </row>
    <row r="2" spans="1:37" ht="15.75" thickBot="1" x14ac:dyDescent="0.3">
      <c r="A2" s="605"/>
      <c r="B2" s="605"/>
      <c r="C2" s="605"/>
      <c r="D2" s="605"/>
      <c r="E2" s="606"/>
      <c r="F2" s="606"/>
      <c r="G2" s="605"/>
      <c r="H2" s="602"/>
      <c r="I2" s="602"/>
      <c r="J2" s="602"/>
      <c r="K2" s="602"/>
      <c r="L2" s="602"/>
      <c r="M2" s="602"/>
      <c r="N2" s="602"/>
      <c r="O2" s="602"/>
      <c r="P2" s="602"/>
      <c r="Q2" s="775" t="s">
        <v>2</v>
      </c>
      <c r="R2" s="776"/>
      <c r="S2" s="776"/>
      <c r="T2" s="776"/>
      <c r="U2" s="776"/>
      <c r="V2" s="776"/>
      <c r="W2" s="776"/>
      <c r="X2" s="607" t="s">
        <v>930</v>
      </c>
      <c r="Y2"/>
      <c r="Z2"/>
      <c r="AA2"/>
      <c r="AB2"/>
      <c r="AC2"/>
      <c r="AD2"/>
      <c r="AE2"/>
    </row>
    <row r="3" spans="1:37" ht="15.75" thickBot="1" x14ac:dyDescent="0.3">
      <c r="A3" s="602"/>
      <c r="B3" s="602"/>
      <c r="C3" s="602"/>
      <c r="D3" s="602"/>
      <c r="E3" s="603"/>
      <c r="F3" s="603"/>
      <c r="G3" s="602"/>
      <c r="H3" s="777" t="s">
        <v>4</v>
      </c>
      <c r="I3" s="778"/>
      <c r="J3" s="114" t="s">
        <v>5</v>
      </c>
      <c r="K3" s="777" t="s">
        <v>6</v>
      </c>
      <c r="L3" s="779"/>
      <c r="M3" s="777" t="s">
        <v>7</v>
      </c>
      <c r="N3" s="778"/>
      <c r="O3" s="777" t="s">
        <v>8</v>
      </c>
      <c r="P3" s="780"/>
      <c r="Q3" s="780"/>
      <c r="R3" s="780"/>
      <c r="S3" s="780"/>
      <c r="T3" s="780"/>
      <c r="U3" s="780"/>
      <c r="V3" s="780"/>
      <c r="W3" s="778"/>
      <c r="X3" s="608"/>
      <c r="Y3" s="760" t="s">
        <v>1095</v>
      </c>
      <c r="Z3" s="761"/>
      <c r="AA3" s="761"/>
      <c r="AB3" s="761"/>
      <c r="AC3" s="761"/>
      <c r="AD3" s="762"/>
      <c r="AE3" s="745" t="s">
        <v>1162</v>
      </c>
      <c r="AF3" s="746"/>
      <c r="AG3" s="746"/>
      <c r="AH3" s="746"/>
      <c r="AI3" s="746"/>
      <c r="AJ3" s="746"/>
      <c r="AK3" s="747"/>
    </row>
    <row r="4" spans="1:37" ht="147" customHeight="1" thickBot="1" x14ac:dyDescent="0.25">
      <c r="A4" s="374" t="s">
        <v>9</v>
      </c>
      <c r="B4" s="375" t="s">
        <v>10</v>
      </c>
      <c r="C4" s="375" t="s">
        <v>187</v>
      </c>
      <c r="D4" s="376" t="s">
        <v>12</v>
      </c>
      <c r="E4" s="377" t="s">
        <v>13</v>
      </c>
      <c r="F4" s="115" t="s">
        <v>14</v>
      </c>
      <c r="G4" s="116" t="s">
        <v>188</v>
      </c>
      <c r="H4" s="117" t="s">
        <v>16</v>
      </c>
      <c r="I4" s="117" t="s">
        <v>189</v>
      </c>
      <c r="J4" s="117" t="s">
        <v>18</v>
      </c>
      <c r="K4" s="117" t="s">
        <v>19</v>
      </c>
      <c r="L4" s="117" t="s">
        <v>20</v>
      </c>
      <c r="M4" s="117" t="s">
        <v>21</v>
      </c>
      <c r="N4" s="117" t="s">
        <v>22</v>
      </c>
      <c r="O4" s="117" t="s">
        <v>23</v>
      </c>
      <c r="P4" s="118" t="s">
        <v>190</v>
      </c>
      <c r="Q4" s="781" t="s">
        <v>25</v>
      </c>
      <c r="R4" s="782"/>
      <c r="S4" s="783"/>
      <c r="T4" s="781" t="s">
        <v>191</v>
      </c>
      <c r="U4" s="782"/>
      <c r="V4" s="782"/>
      <c r="W4" s="783"/>
      <c r="X4" s="119" t="s">
        <v>192</v>
      </c>
      <c r="Y4" s="592" t="s">
        <v>1089</v>
      </c>
      <c r="Z4" s="592" t="s">
        <v>1090</v>
      </c>
      <c r="AA4" s="592" t="s">
        <v>1091</v>
      </c>
      <c r="AB4" s="592" t="s">
        <v>1092</v>
      </c>
      <c r="AC4" s="592" t="s">
        <v>1093</v>
      </c>
      <c r="AD4" s="592" t="s">
        <v>1094</v>
      </c>
      <c r="AE4" s="724" t="s">
        <v>1158</v>
      </c>
      <c r="AF4" s="724" t="s">
        <v>41</v>
      </c>
      <c r="AG4" s="724" t="s">
        <v>1159</v>
      </c>
      <c r="AH4" s="724" t="s">
        <v>1160</v>
      </c>
      <c r="AI4" s="724" t="s">
        <v>1161</v>
      </c>
      <c r="AJ4" s="724" t="s">
        <v>1165</v>
      </c>
      <c r="AK4" s="724" t="s">
        <v>1163</v>
      </c>
    </row>
    <row r="5" spans="1:37" ht="120" customHeight="1" x14ac:dyDescent="0.2">
      <c r="A5" s="609" t="s">
        <v>194</v>
      </c>
      <c r="B5" s="610"/>
      <c r="C5" s="611" t="s">
        <v>186</v>
      </c>
      <c r="D5" s="612" t="s">
        <v>100</v>
      </c>
      <c r="E5" s="613" t="s">
        <v>35</v>
      </c>
      <c r="F5" s="614" t="s">
        <v>195</v>
      </c>
      <c r="G5" s="615" t="s">
        <v>196</v>
      </c>
      <c r="H5" s="616" t="s">
        <v>38</v>
      </c>
      <c r="I5" s="378" t="s">
        <v>197</v>
      </c>
      <c r="J5" s="616" t="s">
        <v>40</v>
      </c>
      <c r="K5" s="616" t="s">
        <v>40</v>
      </c>
      <c r="L5" s="616" t="s">
        <v>198</v>
      </c>
      <c r="M5" s="617" t="s">
        <v>199</v>
      </c>
      <c r="N5" s="617" t="s">
        <v>43</v>
      </c>
      <c r="O5" s="617" t="s">
        <v>38</v>
      </c>
      <c r="P5" s="618" t="s">
        <v>200</v>
      </c>
      <c r="Q5" s="784" t="s">
        <v>40</v>
      </c>
      <c r="R5" s="785"/>
      <c r="S5" s="786"/>
      <c r="T5" s="784" t="s">
        <v>198</v>
      </c>
      <c r="U5" s="785"/>
      <c r="V5" s="785"/>
      <c r="W5" s="785"/>
      <c r="X5" s="619" t="s">
        <v>931</v>
      </c>
      <c r="Y5" s="620">
        <v>3</v>
      </c>
      <c r="Z5" s="621">
        <v>1</v>
      </c>
      <c r="AA5" s="621">
        <v>1</v>
      </c>
      <c r="AB5" s="622">
        <v>4</v>
      </c>
      <c r="AC5" s="620">
        <v>3</v>
      </c>
      <c r="AD5" s="621">
        <v>1</v>
      </c>
      <c r="AE5" s="727" t="s">
        <v>1164</v>
      </c>
      <c r="AF5" s="728"/>
      <c r="AG5" s="728"/>
      <c r="AH5" s="728"/>
      <c r="AI5" s="728"/>
      <c r="AJ5" s="728"/>
      <c r="AK5" s="728"/>
    </row>
    <row r="6" spans="1:37" ht="90" customHeight="1" x14ac:dyDescent="0.2">
      <c r="A6" s="609" t="s">
        <v>194</v>
      </c>
      <c r="B6" s="610"/>
      <c r="C6" s="611" t="s">
        <v>186</v>
      </c>
      <c r="D6" s="612" t="s">
        <v>100</v>
      </c>
      <c r="E6" s="613" t="s">
        <v>35</v>
      </c>
      <c r="F6" s="614" t="s">
        <v>195</v>
      </c>
      <c r="G6" s="615" t="s">
        <v>203</v>
      </c>
      <c r="H6" s="616" t="s">
        <v>38</v>
      </c>
      <c r="I6" s="378" t="s">
        <v>197</v>
      </c>
      <c r="J6" s="616" t="s">
        <v>40</v>
      </c>
      <c r="K6" s="616" t="s">
        <v>40</v>
      </c>
      <c r="L6" s="616" t="s">
        <v>198</v>
      </c>
      <c r="M6" s="617" t="s">
        <v>204</v>
      </c>
      <c r="N6" s="617" t="s">
        <v>43</v>
      </c>
      <c r="O6" s="617" t="s">
        <v>38</v>
      </c>
      <c r="P6" s="618" t="s">
        <v>200</v>
      </c>
      <c r="Q6" s="784" t="s">
        <v>40</v>
      </c>
      <c r="R6" s="785"/>
      <c r="S6" s="786"/>
      <c r="T6" s="784" t="s">
        <v>198</v>
      </c>
      <c r="U6" s="785"/>
      <c r="V6" s="785"/>
      <c r="W6" s="785"/>
      <c r="X6" s="619" t="s">
        <v>931</v>
      </c>
      <c r="Y6" s="620">
        <v>3</v>
      </c>
      <c r="Z6" s="621">
        <v>1</v>
      </c>
      <c r="AA6" s="621">
        <v>1</v>
      </c>
      <c r="AB6" s="622">
        <v>4</v>
      </c>
      <c r="AC6" s="620">
        <v>3</v>
      </c>
      <c r="AD6" s="621">
        <v>1</v>
      </c>
      <c r="AE6" s="727" t="s">
        <v>1164</v>
      </c>
      <c r="AF6" s="728"/>
      <c r="AG6" s="728"/>
      <c r="AH6" s="728"/>
      <c r="AI6" s="728"/>
      <c r="AJ6" s="728"/>
      <c r="AK6" s="728"/>
    </row>
    <row r="7" spans="1:37" ht="192" customHeight="1" x14ac:dyDescent="0.2">
      <c r="A7" s="609" t="s">
        <v>194</v>
      </c>
      <c r="B7" s="610"/>
      <c r="C7" s="611" t="s">
        <v>186</v>
      </c>
      <c r="D7" s="612" t="s">
        <v>100</v>
      </c>
      <c r="E7" s="613" t="s">
        <v>35</v>
      </c>
      <c r="F7" s="614" t="s">
        <v>195</v>
      </c>
      <c r="G7" s="615" t="s">
        <v>206</v>
      </c>
      <c r="H7" s="616" t="s">
        <v>38</v>
      </c>
      <c r="I7" s="378" t="s">
        <v>197</v>
      </c>
      <c r="J7" s="616" t="s">
        <v>40</v>
      </c>
      <c r="K7" s="616" t="s">
        <v>40</v>
      </c>
      <c r="L7" s="616" t="s">
        <v>198</v>
      </c>
      <c r="M7" s="617" t="s">
        <v>204</v>
      </c>
      <c r="N7" s="623" t="s">
        <v>207</v>
      </c>
      <c r="O7" s="617" t="s">
        <v>38</v>
      </c>
      <c r="P7" s="618" t="s">
        <v>200</v>
      </c>
      <c r="Q7" s="784" t="s">
        <v>40</v>
      </c>
      <c r="R7" s="785"/>
      <c r="S7" s="786"/>
      <c r="T7" s="784" t="s">
        <v>198</v>
      </c>
      <c r="U7" s="785"/>
      <c r="V7" s="785"/>
      <c r="W7" s="785"/>
      <c r="X7" s="619" t="s">
        <v>931</v>
      </c>
      <c r="Y7" s="620">
        <v>3</v>
      </c>
      <c r="Z7" s="621">
        <v>1</v>
      </c>
      <c r="AA7" s="621">
        <v>1</v>
      </c>
      <c r="AB7" s="622">
        <v>4</v>
      </c>
      <c r="AC7" s="620">
        <v>3</v>
      </c>
      <c r="AD7" s="621">
        <v>1</v>
      </c>
      <c r="AE7" s="727" t="s">
        <v>1164</v>
      </c>
      <c r="AF7" s="728"/>
      <c r="AG7" s="728"/>
      <c r="AH7" s="728"/>
      <c r="AI7" s="728"/>
      <c r="AJ7" s="728"/>
      <c r="AK7" s="728"/>
    </row>
    <row r="8" spans="1:37" ht="157.5" customHeight="1" x14ac:dyDescent="0.2">
      <c r="A8" s="609" t="s">
        <v>194</v>
      </c>
      <c r="B8" s="610"/>
      <c r="C8" s="611" t="s">
        <v>186</v>
      </c>
      <c r="D8" s="612" t="s">
        <v>100</v>
      </c>
      <c r="E8" s="613" t="s">
        <v>35</v>
      </c>
      <c r="F8" s="614" t="s">
        <v>195</v>
      </c>
      <c r="G8" s="615" t="s">
        <v>209</v>
      </c>
      <c r="H8" s="616" t="s">
        <v>38</v>
      </c>
      <c r="I8" s="378" t="s">
        <v>197</v>
      </c>
      <c r="J8" s="616" t="s">
        <v>40</v>
      </c>
      <c r="K8" s="616" t="s">
        <v>40</v>
      </c>
      <c r="L8" s="616" t="s">
        <v>198</v>
      </c>
      <c r="M8" s="617" t="s">
        <v>204</v>
      </c>
      <c r="N8" s="617" t="s">
        <v>43</v>
      </c>
      <c r="O8" s="617" t="s">
        <v>38</v>
      </c>
      <c r="P8" s="618" t="s">
        <v>200</v>
      </c>
      <c r="Q8" s="784" t="s">
        <v>40</v>
      </c>
      <c r="R8" s="785"/>
      <c r="S8" s="786"/>
      <c r="T8" s="784" t="s">
        <v>198</v>
      </c>
      <c r="U8" s="785"/>
      <c r="V8" s="785"/>
      <c r="W8" s="785"/>
      <c r="X8" s="619" t="s">
        <v>931</v>
      </c>
      <c r="Y8" s="620">
        <v>3</v>
      </c>
      <c r="Z8" s="575">
        <v>1</v>
      </c>
      <c r="AA8" s="575">
        <v>1</v>
      </c>
      <c r="AB8" s="622">
        <v>4</v>
      </c>
      <c r="AC8" s="620">
        <v>3</v>
      </c>
      <c r="AD8" s="575">
        <v>1</v>
      </c>
      <c r="AE8" s="727" t="s">
        <v>1164</v>
      </c>
      <c r="AF8" s="728"/>
      <c r="AG8" s="728"/>
      <c r="AH8" s="728"/>
      <c r="AI8" s="728"/>
      <c r="AJ8" s="728"/>
      <c r="AK8" s="728"/>
    </row>
    <row r="9" spans="1:37" ht="157.5" customHeight="1" x14ac:dyDescent="0.2">
      <c r="A9" s="609" t="s">
        <v>194</v>
      </c>
      <c r="B9" s="610"/>
      <c r="C9" s="611" t="s">
        <v>186</v>
      </c>
      <c r="D9" s="612" t="s">
        <v>100</v>
      </c>
      <c r="E9" s="613" t="s">
        <v>35</v>
      </c>
      <c r="F9" s="614" t="s">
        <v>195</v>
      </c>
      <c r="G9" s="615" t="s">
        <v>212</v>
      </c>
      <c r="H9" s="616" t="s">
        <v>38</v>
      </c>
      <c r="I9" s="378" t="s">
        <v>197</v>
      </c>
      <c r="J9" s="616" t="s">
        <v>40</v>
      </c>
      <c r="K9" s="616" t="s">
        <v>40</v>
      </c>
      <c r="L9" s="616" t="s">
        <v>198</v>
      </c>
      <c r="M9" s="617" t="s">
        <v>204</v>
      </c>
      <c r="N9" s="623" t="s">
        <v>207</v>
      </c>
      <c r="O9" s="617" t="s">
        <v>38</v>
      </c>
      <c r="P9" s="618" t="s">
        <v>200</v>
      </c>
      <c r="Q9" s="784" t="s">
        <v>40</v>
      </c>
      <c r="R9" s="785"/>
      <c r="S9" s="786"/>
      <c r="T9" s="784" t="s">
        <v>198</v>
      </c>
      <c r="U9" s="785"/>
      <c r="V9" s="785"/>
      <c r="W9" s="785"/>
      <c r="X9" s="619" t="s">
        <v>931</v>
      </c>
      <c r="Y9" s="620">
        <v>3</v>
      </c>
      <c r="Z9" s="575">
        <v>1</v>
      </c>
      <c r="AA9" s="575">
        <v>1</v>
      </c>
      <c r="AB9" s="622">
        <v>4</v>
      </c>
      <c r="AC9" s="620">
        <v>3</v>
      </c>
      <c r="AD9" s="575">
        <v>1</v>
      </c>
      <c r="AE9" s="727" t="s">
        <v>1164</v>
      </c>
      <c r="AF9" s="728"/>
      <c r="AG9" s="728"/>
      <c r="AH9" s="728"/>
      <c r="AI9" s="728"/>
      <c r="AJ9" s="728"/>
      <c r="AK9" s="728"/>
    </row>
    <row r="10" spans="1:37" x14ac:dyDescent="0.25">
      <c r="A10" s="624"/>
      <c r="B10" s="604"/>
      <c r="C10" s="604"/>
      <c r="D10" s="625"/>
      <c r="E10" s="626"/>
      <c r="F10" s="626"/>
      <c r="G10" s="626"/>
      <c r="H10" s="626"/>
      <c r="I10" s="626"/>
      <c r="J10" s="626"/>
      <c r="K10" s="626"/>
      <c r="L10" s="626"/>
      <c r="M10" s="626"/>
      <c r="N10" s="626"/>
      <c r="O10" s="626"/>
      <c r="P10" s="626"/>
      <c r="Q10" s="626"/>
      <c r="R10" s="626"/>
      <c r="S10" s="626"/>
      <c r="T10" s="626"/>
      <c r="U10" s="626"/>
      <c r="V10" s="626"/>
      <c r="W10" s="626"/>
      <c r="X10" s="604"/>
      <c r="Y10" s="627">
        <f>SUM(Y5:Y9)/COUNT(Y5:Y9)</f>
        <v>3</v>
      </c>
      <c r="Z10" s="627">
        <f t="shared" ref="Z10:AD10" si="0">SUM(Z5:Z9)/COUNT(Z5:Z9)</f>
        <v>1</v>
      </c>
      <c r="AA10" s="627">
        <f t="shared" si="0"/>
        <v>1</v>
      </c>
      <c r="AB10" s="627">
        <f t="shared" si="0"/>
        <v>4</v>
      </c>
      <c r="AC10" s="627">
        <f t="shared" si="0"/>
        <v>3</v>
      </c>
      <c r="AD10" s="627">
        <f t="shared" si="0"/>
        <v>1</v>
      </c>
      <c r="AE10" s="726"/>
    </row>
    <row r="11" spans="1:37" ht="144" customHeight="1" x14ac:dyDescent="0.25">
      <c r="A11" s="624"/>
      <c r="B11" s="604"/>
      <c r="C11" s="604"/>
      <c r="D11" s="625"/>
      <c r="E11" s="626"/>
      <c r="F11" s="626"/>
      <c r="G11" s="626"/>
      <c r="H11" s="626"/>
      <c r="I11" s="626"/>
      <c r="J11" s="626"/>
      <c r="K11" s="626"/>
      <c r="L11" s="626"/>
      <c r="M11" s="626"/>
      <c r="N11" s="626"/>
      <c r="O11" s="626"/>
      <c r="P11" s="626"/>
      <c r="Q11" s="626"/>
      <c r="R11" s="626"/>
      <c r="S11" s="626"/>
      <c r="T11" s="626"/>
      <c r="U11" s="626"/>
      <c r="V11" s="626"/>
      <c r="W11" s="626"/>
      <c r="X11" s="604"/>
      <c r="Y11" s="628" t="s">
        <v>1099</v>
      </c>
      <c r="Z11" s="604"/>
      <c r="AA11" s="604"/>
      <c r="AB11" s="604"/>
      <c r="AC11" s="628" t="s">
        <v>1100</v>
      </c>
      <c r="AD11" s="604"/>
      <c r="AE11" s="604"/>
    </row>
  </sheetData>
  <mergeCells count="20">
    <mergeCell ref="Q7:S7"/>
    <mergeCell ref="T7:W7"/>
    <mergeCell ref="Q8:S8"/>
    <mergeCell ref="T8:W8"/>
    <mergeCell ref="Q9:S9"/>
    <mergeCell ref="T9:W9"/>
    <mergeCell ref="Q4:S4"/>
    <mergeCell ref="T4:W4"/>
    <mergeCell ref="Q5:S5"/>
    <mergeCell ref="T5:W5"/>
    <mergeCell ref="Q6:S6"/>
    <mergeCell ref="T6:W6"/>
    <mergeCell ref="AE3:AK3"/>
    <mergeCell ref="Y3:AD3"/>
    <mergeCell ref="Q1:W1"/>
    <mergeCell ref="Q2:W2"/>
    <mergeCell ref="H3:I3"/>
    <mergeCell ref="K3:L3"/>
    <mergeCell ref="M3:N3"/>
    <mergeCell ref="O3:W3"/>
  </mergeCells>
  <dataValidations count="3">
    <dataValidation type="list" allowBlank="1" showInputMessage="1" showErrorMessage="1" sqref="D5:E9">
      <formula1>#REF!</formula1>
    </dataValidation>
    <dataValidation type="textLength" showInputMessage="1" showErrorMessage="1" sqref="X5:X9">
      <formula1>0</formula1>
      <formula2>150</formula2>
    </dataValidation>
    <dataValidation type="list" allowBlank="1" showInputMessage="1" showErrorMessage="1" sqref="A5:A9">
      <formula1>#REF!</formula1>
    </dataValidation>
  </dataValidations>
  <hyperlinks>
    <hyperlink ref="I5" r:id="rId1"/>
    <hyperlink ref="I6:I9" r:id="rId2" display="https://datacollection.jrc.ec.europa.eu/documents/10213/688307/Finland_NP_Proposal_2011-2013_Amended-for-2013.docx"/>
  </hyperlinks>
  <pageMargins left="0.25" right="0.25" top="0.75" bottom="0.75" header="0.3" footer="0.3"/>
  <pageSetup paperSize="8" scale="20" fitToHeight="0" orientation="landscape" r:id="rId3"/>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F22"/>
  <sheetViews>
    <sheetView showGridLines="0" topLeftCell="G1" zoomScaleNormal="100" zoomScalePageLayoutView="70" workbookViewId="0">
      <selection activeCell="Z3" sqref="Z3:AF4"/>
    </sheetView>
  </sheetViews>
  <sheetFormatPr defaultColWidth="9.140625" defaultRowHeight="12.75" x14ac:dyDescent="0.2"/>
  <cols>
    <col min="1" max="7" width="9.140625" style="380"/>
    <col min="8" max="18" width="9.140625" style="380" customWidth="1"/>
    <col min="19" max="19" width="16.140625" style="380" customWidth="1"/>
    <col min="20" max="20" width="17.42578125" customWidth="1"/>
    <col min="21" max="21" width="15.140625" customWidth="1"/>
    <col min="26" max="16384" width="9.140625" style="380"/>
  </cols>
  <sheetData>
    <row r="1" spans="1:32" ht="15" x14ac:dyDescent="0.2">
      <c r="A1" s="787" t="s">
        <v>0</v>
      </c>
      <c r="B1" s="787"/>
      <c r="C1" s="787"/>
      <c r="D1" s="787"/>
      <c r="E1" s="787"/>
      <c r="F1" s="787"/>
      <c r="G1" s="787"/>
      <c r="H1" s="787"/>
      <c r="I1" s="787"/>
      <c r="J1" s="787"/>
      <c r="K1" s="787"/>
      <c r="L1" s="787"/>
      <c r="M1" s="787"/>
      <c r="N1" s="787"/>
      <c r="O1" s="787"/>
      <c r="P1" s="787"/>
      <c r="Q1" s="788" t="s">
        <v>1</v>
      </c>
      <c r="R1" s="788"/>
      <c r="S1" s="379" t="s">
        <v>932</v>
      </c>
      <c r="T1" s="581"/>
      <c r="U1" s="582"/>
      <c r="V1" s="582"/>
      <c r="W1" s="582"/>
      <c r="X1" s="582"/>
      <c r="Y1" s="582"/>
    </row>
    <row r="2" spans="1:32" ht="15.75" thickBot="1" x14ac:dyDescent="0.25">
      <c r="A2" s="787"/>
      <c r="B2" s="787"/>
      <c r="C2" s="787"/>
      <c r="D2" s="787"/>
      <c r="E2" s="787"/>
      <c r="F2" s="787"/>
      <c r="G2" s="787"/>
      <c r="H2" s="787"/>
      <c r="I2" s="787"/>
      <c r="J2" s="787"/>
      <c r="K2" s="787"/>
      <c r="L2" s="787"/>
      <c r="M2" s="787"/>
      <c r="N2" s="787"/>
      <c r="O2" s="787"/>
      <c r="P2" s="787"/>
      <c r="Q2" s="788" t="s">
        <v>2</v>
      </c>
      <c r="R2" s="788"/>
      <c r="S2" s="381"/>
      <c r="T2" s="9"/>
    </row>
    <row r="3" spans="1:32" ht="38.25" customHeight="1" thickBot="1" x14ac:dyDescent="0.25">
      <c r="A3" s="789"/>
      <c r="B3" s="789"/>
      <c r="C3" s="789"/>
      <c r="D3" s="789"/>
      <c r="E3" s="789"/>
      <c r="F3" s="789"/>
      <c r="G3" s="789"/>
      <c r="H3" s="790" t="s">
        <v>4</v>
      </c>
      <c r="I3" s="790"/>
      <c r="J3" s="382" t="s">
        <v>5</v>
      </c>
      <c r="K3" s="790" t="s">
        <v>6</v>
      </c>
      <c r="L3" s="790"/>
      <c r="M3" s="790" t="s">
        <v>7</v>
      </c>
      <c r="N3" s="790"/>
      <c r="O3" s="790" t="s">
        <v>8</v>
      </c>
      <c r="P3" s="790"/>
      <c r="Q3" s="790"/>
      <c r="R3" s="790"/>
      <c r="S3" s="383"/>
      <c r="T3" s="760" t="s">
        <v>1095</v>
      </c>
      <c r="U3" s="761"/>
      <c r="V3" s="761"/>
      <c r="W3" s="761"/>
      <c r="X3" s="761"/>
      <c r="Y3" s="762"/>
      <c r="Z3" s="745" t="s">
        <v>1162</v>
      </c>
      <c r="AA3" s="746"/>
      <c r="AB3" s="746"/>
      <c r="AC3" s="746"/>
      <c r="AD3" s="746"/>
      <c r="AE3" s="746"/>
      <c r="AF3" s="747"/>
    </row>
    <row r="4" spans="1:32" ht="98.25" customHeight="1" x14ac:dyDescent="0.2">
      <c r="A4" s="381" t="s">
        <v>9</v>
      </c>
      <c r="B4" s="384" t="s">
        <v>10</v>
      </c>
      <c r="C4" s="381" t="s">
        <v>933</v>
      </c>
      <c r="D4" s="381" t="s">
        <v>12</v>
      </c>
      <c r="E4" s="381" t="s">
        <v>13</v>
      </c>
      <c r="F4" s="381" t="s">
        <v>14</v>
      </c>
      <c r="G4" s="384" t="s">
        <v>934</v>
      </c>
      <c r="H4" s="384" t="s">
        <v>16</v>
      </c>
      <c r="I4" s="384" t="s">
        <v>189</v>
      </c>
      <c r="J4" s="384" t="s">
        <v>18</v>
      </c>
      <c r="K4" s="384" t="s">
        <v>19</v>
      </c>
      <c r="L4" s="384" t="s">
        <v>20</v>
      </c>
      <c r="M4" s="384" t="s">
        <v>21</v>
      </c>
      <c r="N4" s="384" t="s">
        <v>22</v>
      </c>
      <c r="O4" s="384" t="s">
        <v>23</v>
      </c>
      <c r="P4" s="382" t="s">
        <v>190</v>
      </c>
      <c r="Q4" s="382" t="s">
        <v>25</v>
      </c>
      <c r="R4" s="382" t="s">
        <v>191</v>
      </c>
      <c r="S4" s="384" t="s">
        <v>192</v>
      </c>
      <c r="T4" s="630" t="s">
        <v>1089</v>
      </c>
      <c r="U4" s="631" t="s">
        <v>1090</v>
      </c>
      <c r="V4" s="631" t="s">
        <v>1091</v>
      </c>
      <c r="W4" s="631" t="s">
        <v>1092</v>
      </c>
      <c r="X4" s="631" t="s">
        <v>1093</v>
      </c>
      <c r="Y4" s="631" t="s">
        <v>1094</v>
      </c>
      <c r="Z4" s="724" t="s">
        <v>1158</v>
      </c>
      <c r="AA4" s="724" t="s">
        <v>41</v>
      </c>
      <c r="AB4" s="724" t="s">
        <v>1159</v>
      </c>
      <c r="AC4" s="724" t="s">
        <v>1160</v>
      </c>
      <c r="AD4" s="724" t="s">
        <v>1161</v>
      </c>
      <c r="AE4" s="724" t="s">
        <v>1165</v>
      </c>
      <c r="AF4" s="724" t="s">
        <v>1163</v>
      </c>
    </row>
    <row r="5" spans="1:32" ht="76.5" x14ac:dyDescent="0.2">
      <c r="A5" s="383" t="s">
        <v>211</v>
      </c>
      <c r="B5" s="383" t="s">
        <v>211</v>
      </c>
      <c r="C5" s="385" t="s">
        <v>32</v>
      </c>
      <c r="D5" s="385" t="s">
        <v>228</v>
      </c>
      <c r="E5" s="385" t="s">
        <v>35</v>
      </c>
      <c r="F5" s="385" t="s">
        <v>229</v>
      </c>
      <c r="G5" s="385" t="s">
        <v>230</v>
      </c>
      <c r="H5" s="385" t="s">
        <v>38</v>
      </c>
      <c r="I5" s="386" t="s">
        <v>935</v>
      </c>
      <c r="J5" s="385" t="s">
        <v>38</v>
      </c>
      <c r="K5" s="385" t="s">
        <v>38</v>
      </c>
      <c r="L5" s="385" t="s">
        <v>231</v>
      </c>
      <c r="M5" s="385" t="s">
        <v>232</v>
      </c>
      <c r="N5" s="385" t="s">
        <v>162</v>
      </c>
      <c r="O5" s="385" t="s">
        <v>38</v>
      </c>
      <c r="P5" s="387" t="s">
        <v>233</v>
      </c>
      <c r="Q5" s="385" t="s">
        <v>38</v>
      </c>
      <c r="R5" s="386" t="s">
        <v>234</v>
      </c>
      <c r="S5" s="385" t="s">
        <v>235</v>
      </c>
      <c r="T5" s="663">
        <v>3</v>
      </c>
      <c r="U5" s="664">
        <v>4</v>
      </c>
      <c r="V5" s="669">
        <v>2</v>
      </c>
      <c r="W5" s="669">
        <v>2</v>
      </c>
      <c r="X5" s="664">
        <v>4</v>
      </c>
      <c r="Y5" s="663">
        <v>3</v>
      </c>
      <c r="Z5" s="729"/>
      <c r="AA5" s="729"/>
      <c r="AB5" s="729" t="s">
        <v>1164</v>
      </c>
      <c r="AC5" s="729"/>
      <c r="AD5" s="729"/>
      <c r="AE5" s="729"/>
      <c r="AF5" s="729"/>
    </row>
    <row r="6" spans="1:32" ht="76.5" x14ac:dyDescent="0.2">
      <c r="A6" s="383" t="s">
        <v>211</v>
      </c>
      <c r="B6" s="383" t="s">
        <v>211</v>
      </c>
      <c r="C6" s="385" t="s">
        <v>32</v>
      </c>
      <c r="D6" s="383" t="s">
        <v>230</v>
      </c>
      <c r="E6" s="383" t="s">
        <v>230</v>
      </c>
      <c r="F6" s="385" t="s">
        <v>236</v>
      </c>
      <c r="G6" s="385" t="s">
        <v>230</v>
      </c>
      <c r="H6" s="385" t="s">
        <v>38</v>
      </c>
      <c r="I6" s="386" t="s">
        <v>935</v>
      </c>
      <c r="J6" s="385" t="s">
        <v>41</v>
      </c>
      <c r="K6" s="385" t="s">
        <v>38</v>
      </c>
      <c r="L6" s="386" t="s">
        <v>237</v>
      </c>
      <c r="M6" s="385" t="s">
        <v>232</v>
      </c>
      <c r="N6" s="385" t="s">
        <v>162</v>
      </c>
      <c r="O6" s="385" t="s">
        <v>38</v>
      </c>
      <c r="P6" s="387" t="s">
        <v>233</v>
      </c>
      <c r="Q6" s="385" t="s">
        <v>38</v>
      </c>
      <c r="R6" s="385" t="s">
        <v>238</v>
      </c>
      <c r="S6" s="385" t="s">
        <v>235</v>
      </c>
      <c r="T6" s="663">
        <v>3</v>
      </c>
      <c r="U6" s="666" t="s">
        <v>41</v>
      </c>
      <c r="V6" s="664">
        <v>4</v>
      </c>
      <c r="W6" s="669">
        <v>2</v>
      </c>
      <c r="X6" s="664">
        <v>4</v>
      </c>
      <c r="Y6" s="669">
        <v>2</v>
      </c>
      <c r="Z6" s="729"/>
      <c r="AA6" s="729" t="s">
        <v>1164</v>
      </c>
      <c r="AB6" s="729" t="s">
        <v>1164</v>
      </c>
      <c r="AC6" s="729"/>
      <c r="AD6" s="729"/>
      <c r="AE6" s="729"/>
      <c r="AF6" s="729"/>
    </row>
    <row r="7" spans="1:32" ht="76.5" x14ac:dyDescent="0.2">
      <c r="A7" s="383" t="s">
        <v>211</v>
      </c>
      <c r="B7" s="383" t="s">
        <v>211</v>
      </c>
      <c r="C7" s="385" t="s">
        <v>32</v>
      </c>
      <c r="D7" s="383" t="s">
        <v>230</v>
      </c>
      <c r="E7" s="383" t="s">
        <v>230</v>
      </c>
      <c r="F7" s="385" t="s">
        <v>239</v>
      </c>
      <c r="G7" s="385" t="s">
        <v>230</v>
      </c>
      <c r="H7" s="385" t="s">
        <v>38</v>
      </c>
      <c r="I7" s="386" t="s">
        <v>935</v>
      </c>
      <c r="J7" s="385" t="s">
        <v>41</v>
      </c>
      <c r="K7" s="385" t="s">
        <v>38</v>
      </c>
      <c r="L7" s="385" t="s">
        <v>240</v>
      </c>
      <c r="M7" s="385" t="s">
        <v>241</v>
      </c>
      <c r="N7" s="385" t="s">
        <v>162</v>
      </c>
      <c r="O7" s="385" t="s">
        <v>38</v>
      </c>
      <c r="P7" s="387" t="s">
        <v>233</v>
      </c>
      <c r="Q7" s="385" t="s">
        <v>38</v>
      </c>
      <c r="R7" s="385" t="s">
        <v>238</v>
      </c>
      <c r="S7" s="385" t="s">
        <v>235</v>
      </c>
      <c r="T7" s="663">
        <v>3</v>
      </c>
      <c r="U7" s="666" t="s">
        <v>41</v>
      </c>
      <c r="V7" s="669">
        <v>2</v>
      </c>
      <c r="W7" s="669">
        <v>2</v>
      </c>
      <c r="X7" s="664">
        <v>4</v>
      </c>
      <c r="Y7" s="669">
        <v>2</v>
      </c>
      <c r="Z7" s="729"/>
      <c r="AA7" s="729" t="s">
        <v>1164</v>
      </c>
      <c r="AB7" s="729" t="s">
        <v>1164</v>
      </c>
      <c r="AC7" s="729"/>
      <c r="AD7" s="729"/>
      <c r="AE7" s="729"/>
      <c r="AF7" s="729"/>
    </row>
    <row r="8" spans="1:32" ht="51" x14ac:dyDescent="0.2">
      <c r="A8" s="383" t="s">
        <v>211</v>
      </c>
      <c r="B8" s="383" t="s">
        <v>211</v>
      </c>
      <c r="C8" s="385" t="s">
        <v>32</v>
      </c>
      <c r="D8" s="383" t="s">
        <v>230</v>
      </c>
      <c r="E8" s="383" t="s">
        <v>230</v>
      </c>
      <c r="F8" s="385" t="s">
        <v>242</v>
      </c>
      <c r="G8" s="385"/>
      <c r="H8" s="385" t="s">
        <v>38</v>
      </c>
      <c r="I8" s="386" t="s">
        <v>935</v>
      </c>
      <c r="J8" s="385" t="s">
        <v>41</v>
      </c>
      <c r="K8" s="385" t="s">
        <v>38</v>
      </c>
      <c r="L8" s="385" t="s">
        <v>936</v>
      </c>
      <c r="M8" s="385" t="s">
        <v>232</v>
      </c>
      <c r="N8" s="385" t="s">
        <v>243</v>
      </c>
      <c r="O8" s="385" t="s">
        <v>41</v>
      </c>
      <c r="P8" s="383"/>
      <c r="Q8" s="385" t="s">
        <v>41</v>
      </c>
      <c r="R8" s="383"/>
      <c r="S8" s="383"/>
      <c r="T8" s="663">
        <v>3</v>
      </c>
      <c r="U8" s="666" t="s">
        <v>41</v>
      </c>
      <c r="V8" s="669">
        <v>2</v>
      </c>
      <c r="W8" s="664">
        <v>4</v>
      </c>
      <c r="X8" s="670" t="s">
        <v>41</v>
      </c>
      <c r="Y8" s="670" t="s">
        <v>41</v>
      </c>
      <c r="Z8" s="729"/>
      <c r="AA8" s="729" t="s">
        <v>1164</v>
      </c>
      <c r="AB8" s="729" t="s">
        <v>1164</v>
      </c>
      <c r="AC8" s="729"/>
      <c r="AD8" s="729"/>
      <c r="AE8" s="729"/>
      <c r="AF8" s="729"/>
    </row>
    <row r="9" spans="1:32" ht="38.25" x14ac:dyDescent="0.2">
      <c r="A9" s="383" t="s">
        <v>211</v>
      </c>
      <c r="B9" s="383" t="s">
        <v>211</v>
      </c>
      <c r="C9" s="385" t="s">
        <v>32</v>
      </c>
      <c r="D9" s="383" t="s">
        <v>230</v>
      </c>
      <c r="E9" s="383" t="s">
        <v>230</v>
      </c>
      <c r="F9" s="385" t="s">
        <v>937</v>
      </c>
      <c r="G9" s="383"/>
      <c r="H9" s="385" t="s">
        <v>38</v>
      </c>
      <c r="I9" s="386" t="s">
        <v>935</v>
      </c>
      <c r="J9" s="383"/>
      <c r="K9" s="383"/>
      <c r="L9" s="383"/>
      <c r="M9" s="383"/>
      <c r="N9" s="383"/>
      <c r="O9" s="383"/>
      <c r="P9" s="383"/>
      <c r="Q9" s="383"/>
      <c r="R9" s="383"/>
      <c r="S9" s="383"/>
      <c r="T9" s="663">
        <v>3</v>
      </c>
      <c r="U9" s="666" t="s">
        <v>1120</v>
      </c>
      <c r="V9" s="665" t="s">
        <v>1120</v>
      </c>
      <c r="W9" s="665" t="s">
        <v>1120</v>
      </c>
      <c r="X9" s="670" t="s">
        <v>1120</v>
      </c>
      <c r="Y9" s="670" t="s">
        <v>1120</v>
      </c>
      <c r="Z9" s="729"/>
      <c r="AA9" s="729" t="s">
        <v>1164</v>
      </c>
      <c r="AB9" s="729" t="s">
        <v>1164</v>
      </c>
      <c r="AC9" s="729"/>
      <c r="AD9" s="729"/>
      <c r="AE9" s="729"/>
      <c r="AF9" s="729"/>
    </row>
    <row r="10" spans="1:32" ht="38.25" x14ac:dyDescent="0.2">
      <c r="A10" s="383" t="s">
        <v>211</v>
      </c>
      <c r="B10" s="383" t="s">
        <v>211</v>
      </c>
      <c r="C10" s="385" t="s">
        <v>32</v>
      </c>
      <c r="D10" s="383" t="s">
        <v>230</v>
      </c>
      <c r="E10" s="383" t="s">
        <v>230</v>
      </c>
      <c r="F10" s="385" t="s">
        <v>244</v>
      </c>
      <c r="G10" s="383"/>
      <c r="H10" s="385" t="s">
        <v>38</v>
      </c>
      <c r="I10" s="386" t="s">
        <v>935</v>
      </c>
      <c r="J10" s="385" t="s">
        <v>41</v>
      </c>
      <c r="K10" s="385" t="s">
        <v>38</v>
      </c>
      <c r="L10" s="385" t="s">
        <v>245</v>
      </c>
      <c r="M10" s="385" t="s">
        <v>232</v>
      </c>
      <c r="N10" s="385" t="s">
        <v>246</v>
      </c>
      <c r="O10" s="383"/>
      <c r="P10" s="383"/>
      <c r="Q10" s="383"/>
      <c r="R10" s="383"/>
      <c r="S10" s="383"/>
      <c r="T10" s="663">
        <v>3</v>
      </c>
      <c r="U10" s="666" t="s">
        <v>41</v>
      </c>
      <c r="V10" s="668">
        <v>2</v>
      </c>
      <c r="W10" s="664">
        <v>4</v>
      </c>
      <c r="X10" s="670" t="s">
        <v>1120</v>
      </c>
      <c r="Y10" s="670" t="s">
        <v>1120</v>
      </c>
      <c r="Z10" s="729"/>
      <c r="AA10" s="729" t="s">
        <v>1164</v>
      </c>
      <c r="AB10" s="729" t="s">
        <v>1164</v>
      </c>
      <c r="AC10" s="729"/>
      <c r="AD10" s="729"/>
      <c r="AE10" s="729"/>
      <c r="AF10" s="729"/>
    </row>
    <row r="11" spans="1:32" ht="89.25" x14ac:dyDescent="0.2">
      <c r="A11" s="383" t="s">
        <v>211</v>
      </c>
      <c r="B11" s="383" t="s">
        <v>211</v>
      </c>
      <c r="C11" s="383">
        <v>2017</v>
      </c>
      <c r="D11" s="383" t="s">
        <v>226</v>
      </c>
      <c r="E11" s="383" t="s">
        <v>226</v>
      </c>
      <c r="F11" s="383" t="s">
        <v>247</v>
      </c>
      <c r="G11" s="383" t="s">
        <v>247</v>
      </c>
      <c r="H11" s="383" t="s">
        <v>38</v>
      </c>
      <c r="I11" s="671" t="s">
        <v>248</v>
      </c>
      <c r="J11" s="383" t="s">
        <v>38</v>
      </c>
      <c r="K11" s="383" t="s">
        <v>38</v>
      </c>
      <c r="L11" s="671" t="s">
        <v>249</v>
      </c>
      <c r="M11" s="383" t="s">
        <v>41</v>
      </c>
      <c r="N11" s="383" t="s">
        <v>226</v>
      </c>
      <c r="O11" s="383" t="s">
        <v>40</v>
      </c>
      <c r="P11" s="383">
        <v>2018</v>
      </c>
      <c r="Q11" s="383" t="s">
        <v>40</v>
      </c>
      <c r="R11" s="383" t="s">
        <v>41</v>
      </c>
      <c r="S11" s="383"/>
      <c r="T11" s="668">
        <v>2</v>
      </c>
      <c r="U11" s="664">
        <v>4</v>
      </c>
      <c r="V11" s="668">
        <v>2</v>
      </c>
      <c r="W11" s="664">
        <v>4</v>
      </c>
      <c r="X11" s="667">
        <v>1</v>
      </c>
      <c r="Y11" s="667">
        <v>1</v>
      </c>
      <c r="Z11" s="729"/>
      <c r="AA11" s="729"/>
      <c r="AB11" s="729"/>
      <c r="AC11" s="729" t="s">
        <v>1164</v>
      </c>
      <c r="AD11" s="729"/>
      <c r="AE11" s="729"/>
      <c r="AF11" s="729"/>
    </row>
    <row r="12" spans="1:32" ht="127.5" x14ac:dyDescent="0.2">
      <c r="A12" s="383" t="s">
        <v>211</v>
      </c>
      <c r="B12" s="383" t="s">
        <v>211</v>
      </c>
      <c r="C12" s="383">
        <v>2017</v>
      </c>
      <c r="D12" s="383" t="s">
        <v>226</v>
      </c>
      <c r="E12" s="383" t="s">
        <v>226</v>
      </c>
      <c r="F12" s="383" t="s">
        <v>250</v>
      </c>
      <c r="G12" s="383" t="s">
        <v>250</v>
      </c>
      <c r="H12" s="383" t="s">
        <v>38</v>
      </c>
      <c r="I12" s="671" t="s">
        <v>251</v>
      </c>
      <c r="J12" s="383" t="s">
        <v>38</v>
      </c>
      <c r="K12" s="383" t="s">
        <v>38</v>
      </c>
      <c r="L12" s="671" t="s">
        <v>252</v>
      </c>
      <c r="M12" s="383" t="s">
        <v>41</v>
      </c>
      <c r="N12" s="383" t="s">
        <v>226</v>
      </c>
      <c r="O12" s="383" t="s">
        <v>40</v>
      </c>
      <c r="P12" s="383">
        <v>2018</v>
      </c>
      <c r="Q12" s="383" t="s">
        <v>40</v>
      </c>
      <c r="R12" s="383" t="s">
        <v>41</v>
      </c>
      <c r="S12" s="383"/>
      <c r="T12" s="668">
        <v>2</v>
      </c>
      <c r="U12" s="664">
        <v>4</v>
      </c>
      <c r="V12" s="668">
        <v>2</v>
      </c>
      <c r="W12" s="664">
        <v>4</v>
      </c>
      <c r="X12" s="667">
        <v>1</v>
      </c>
      <c r="Y12" s="667">
        <v>1</v>
      </c>
      <c r="Z12" s="729"/>
      <c r="AA12" s="729"/>
      <c r="AB12" s="729"/>
      <c r="AC12" s="729" t="s">
        <v>1164</v>
      </c>
      <c r="AD12" s="729"/>
      <c r="AE12" s="729"/>
      <c r="AF12" s="729"/>
    </row>
    <row r="13" spans="1:32" ht="89.25" x14ac:dyDescent="0.2">
      <c r="A13" s="383" t="s">
        <v>211</v>
      </c>
      <c r="B13" s="383" t="s">
        <v>211</v>
      </c>
      <c r="C13" s="383">
        <v>2017</v>
      </c>
      <c r="D13" s="383" t="s">
        <v>93</v>
      </c>
      <c r="E13" s="383" t="s">
        <v>93</v>
      </c>
      <c r="F13" s="383" t="s">
        <v>247</v>
      </c>
      <c r="G13" s="383" t="s">
        <v>247</v>
      </c>
      <c r="H13" s="383" t="s">
        <v>38</v>
      </c>
      <c r="I13" s="671" t="s">
        <v>248</v>
      </c>
      <c r="J13" s="383" t="s">
        <v>38</v>
      </c>
      <c r="K13" s="383" t="s">
        <v>38</v>
      </c>
      <c r="L13" s="671" t="s">
        <v>249</v>
      </c>
      <c r="M13" s="383" t="s">
        <v>41</v>
      </c>
      <c r="N13" s="383" t="s">
        <v>93</v>
      </c>
      <c r="O13" s="383" t="s">
        <v>40</v>
      </c>
      <c r="P13" s="383">
        <v>2018</v>
      </c>
      <c r="Q13" s="383" t="s">
        <v>40</v>
      </c>
      <c r="R13" s="383" t="s">
        <v>41</v>
      </c>
      <c r="S13" s="383"/>
      <c r="T13" s="668">
        <v>2</v>
      </c>
      <c r="U13" s="664">
        <v>4</v>
      </c>
      <c r="V13" s="668">
        <v>2</v>
      </c>
      <c r="W13" s="664">
        <v>4</v>
      </c>
      <c r="X13" s="667">
        <v>1</v>
      </c>
      <c r="Y13" s="667">
        <v>1</v>
      </c>
      <c r="Z13" s="729"/>
      <c r="AA13" s="729"/>
      <c r="AB13" s="729"/>
      <c r="AC13" s="729" t="s">
        <v>1164</v>
      </c>
      <c r="AD13" s="729"/>
      <c r="AE13" s="729"/>
      <c r="AF13" s="729"/>
    </row>
    <row r="14" spans="1:32" ht="127.5" x14ac:dyDescent="0.2">
      <c r="A14" s="383" t="s">
        <v>211</v>
      </c>
      <c r="B14" s="383" t="s">
        <v>211</v>
      </c>
      <c r="C14" s="383">
        <v>2017</v>
      </c>
      <c r="D14" s="383" t="s">
        <v>93</v>
      </c>
      <c r="E14" s="383" t="s">
        <v>93</v>
      </c>
      <c r="F14" s="383" t="s">
        <v>250</v>
      </c>
      <c r="G14" s="383" t="s">
        <v>250</v>
      </c>
      <c r="H14" s="383" t="s">
        <v>38</v>
      </c>
      <c r="I14" s="672" t="s">
        <v>251</v>
      </c>
      <c r="J14" s="383" t="s">
        <v>38</v>
      </c>
      <c r="K14" s="383" t="s">
        <v>38</v>
      </c>
      <c r="L14" s="671" t="s">
        <v>252</v>
      </c>
      <c r="M14" s="383" t="s">
        <v>41</v>
      </c>
      <c r="N14" s="383" t="s">
        <v>93</v>
      </c>
      <c r="O14" s="383" t="s">
        <v>40</v>
      </c>
      <c r="P14" s="383">
        <v>2018</v>
      </c>
      <c r="Q14" s="383" t="s">
        <v>40</v>
      </c>
      <c r="R14" s="383" t="s">
        <v>41</v>
      </c>
      <c r="S14" s="383"/>
      <c r="T14" s="668">
        <v>2</v>
      </c>
      <c r="U14" s="664">
        <v>4</v>
      </c>
      <c r="V14" s="668">
        <v>2</v>
      </c>
      <c r="W14" s="664">
        <v>4</v>
      </c>
      <c r="X14" s="667">
        <v>1</v>
      </c>
      <c r="Y14" s="667">
        <v>1</v>
      </c>
      <c r="Z14" s="729"/>
      <c r="AA14" s="729"/>
      <c r="AB14" s="729"/>
      <c r="AC14" s="729" t="s">
        <v>1164</v>
      </c>
      <c r="AD14" s="729"/>
      <c r="AE14" s="729"/>
      <c r="AF14" s="729"/>
    </row>
    <row r="15" spans="1:32" ht="38.25" x14ac:dyDescent="0.2">
      <c r="A15" s="385" t="s">
        <v>211</v>
      </c>
      <c r="B15" s="385"/>
      <c r="C15" s="385" t="s">
        <v>32</v>
      </c>
      <c r="D15" s="388" t="s">
        <v>253</v>
      </c>
      <c r="E15" s="385" t="s">
        <v>35</v>
      </c>
      <c r="F15" s="385" t="s">
        <v>254</v>
      </c>
      <c r="G15" s="385" t="s">
        <v>255</v>
      </c>
      <c r="H15" s="385" t="s">
        <v>40</v>
      </c>
      <c r="I15" s="385" t="s">
        <v>41</v>
      </c>
      <c r="J15" s="385" t="s">
        <v>40</v>
      </c>
      <c r="K15" s="385" t="s">
        <v>40</v>
      </c>
      <c r="L15" s="383">
        <v>2018</v>
      </c>
      <c r="M15" s="385" t="s">
        <v>256</v>
      </c>
      <c r="N15" s="385" t="s">
        <v>41</v>
      </c>
      <c r="O15" s="385" t="s">
        <v>40</v>
      </c>
      <c r="P15" s="385" t="s">
        <v>41</v>
      </c>
      <c r="Q15" s="385" t="s">
        <v>40</v>
      </c>
      <c r="R15" s="385" t="s">
        <v>41</v>
      </c>
      <c r="S15" s="385" t="s">
        <v>257</v>
      </c>
      <c r="T15" s="666" t="s">
        <v>41</v>
      </c>
      <c r="U15" s="667">
        <v>1</v>
      </c>
      <c r="V15" s="667">
        <v>1</v>
      </c>
      <c r="W15" s="667">
        <v>1</v>
      </c>
      <c r="X15" s="667">
        <v>1</v>
      </c>
      <c r="Y15" s="667">
        <v>1</v>
      </c>
      <c r="Z15" s="729"/>
      <c r="AA15" s="729"/>
      <c r="AB15" s="729"/>
      <c r="AC15" s="729"/>
      <c r="AD15" s="729"/>
      <c r="AE15" s="729" t="s">
        <v>1164</v>
      </c>
      <c r="AF15" s="729"/>
    </row>
    <row r="16" spans="1:32" x14ac:dyDescent="0.2">
      <c r="T16" s="28">
        <f>SUM(T5:T15)/COUNT(T5:T15)</f>
        <v>2.6</v>
      </c>
      <c r="U16" s="28">
        <f>SUM(U5:U15)/COUNT(U5:U15)</f>
        <v>3.5</v>
      </c>
      <c r="V16" s="28">
        <f>SUM(V5:V15)/COUNT(V5:V15)</f>
        <v>2.1</v>
      </c>
      <c r="W16" s="28">
        <f t="shared" ref="W16:Y16" si="0">SUM(W5:W15)/COUNT(W5:W15)</f>
        <v>3.1</v>
      </c>
      <c r="X16" s="28">
        <f t="shared" si="0"/>
        <v>2.125</v>
      </c>
      <c r="Y16" s="28">
        <f t="shared" si="0"/>
        <v>1.5</v>
      </c>
    </row>
    <row r="17" spans="20:20" x14ac:dyDescent="0.2">
      <c r="T17" s="28"/>
    </row>
    <row r="18" spans="20:20" x14ac:dyDescent="0.2">
      <c r="T18" s="28"/>
    </row>
    <row r="19" spans="20:20" x14ac:dyDescent="0.2">
      <c r="T19" s="28"/>
    </row>
    <row r="20" spans="20:20" x14ac:dyDescent="0.2">
      <c r="T20" s="28"/>
    </row>
    <row r="21" spans="20:20" x14ac:dyDescent="0.2">
      <c r="T21" s="28"/>
    </row>
    <row r="22" spans="20:20" x14ac:dyDescent="0.2">
      <c r="T22" s="28"/>
    </row>
  </sheetData>
  <mergeCells count="10">
    <mergeCell ref="T3:Y3"/>
    <mergeCell ref="Z3:AF3"/>
    <mergeCell ref="A1:P2"/>
    <mergeCell ref="Q1:R1"/>
    <mergeCell ref="Q2:R2"/>
    <mergeCell ref="A3:G3"/>
    <mergeCell ref="H3:I3"/>
    <mergeCell ref="K3:L3"/>
    <mergeCell ref="M3:N3"/>
    <mergeCell ref="O3:R3"/>
  </mergeCells>
  <hyperlinks>
    <hyperlink ref="I5" r:id="rId1" display="Internet webpage "/>
    <hyperlink ref="P5" r:id="rId2"/>
    <hyperlink ref="R5" r:id="rId3"/>
    <hyperlink ref="I6" r:id="rId4" display="Internet webpage "/>
    <hyperlink ref="L6" r:id="rId5"/>
    <hyperlink ref="P6" r:id="rId6"/>
    <hyperlink ref="I7" r:id="rId7" display="Internet webpage "/>
    <hyperlink ref="P7" r:id="rId8"/>
    <hyperlink ref="I8" r:id="rId9" display="Internet webpage "/>
    <hyperlink ref="I9" r:id="rId10" display="Internet webpage "/>
    <hyperlink ref="I10" r:id="rId11" display="Internet webpage "/>
    <hyperlink ref="L11" r:id="rId12"/>
    <hyperlink ref="I11" r:id="rId13"/>
    <hyperlink ref="I12" r:id="rId14"/>
    <hyperlink ref="I13" r:id="rId15"/>
    <hyperlink ref="L12" r:id="rId16"/>
    <hyperlink ref="L13" r:id="rId17"/>
    <hyperlink ref="L14" r:id="rId18"/>
  </hyperlinks>
  <printOptions gridLines="1"/>
  <pageMargins left="0.31496062992125984" right="0.51181102362204722" top="0.74803149606299213" bottom="0.74803149606299213" header="0.23622047244094491" footer="0.35433070866141736"/>
  <pageSetup paperSize="9" scale="78" fitToHeight="0" orientation="landscape" r:id="rId19"/>
  <headerFooter>
    <oddFooter>&amp;R&amp;P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G23"/>
  <sheetViews>
    <sheetView topLeftCell="A3" zoomScale="90" zoomScaleNormal="90" zoomScalePageLayoutView="90" workbookViewId="0">
      <selection activeCell="Z3" sqref="Z3:AF4"/>
    </sheetView>
  </sheetViews>
  <sheetFormatPr defaultColWidth="8.7109375" defaultRowHeight="12.75" x14ac:dyDescent="0.2"/>
  <cols>
    <col min="1" max="1" width="7.42578125" customWidth="1"/>
    <col min="2" max="2" width="11.7109375" customWidth="1"/>
    <col min="3" max="3" width="11.42578125" customWidth="1"/>
    <col min="4" max="4" width="15.7109375" customWidth="1"/>
    <col min="5" max="5" width="11.28515625" customWidth="1"/>
    <col min="6" max="6" width="12.140625" customWidth="1"/>
    <col min="7" max="7" width="20.7109375" customWidth="1"/>
    <col min="8" max="9" width="15.7109375" hidden="1" customWidth="1"/>
    <col min="10" max="10" width="13.28515625" hidden="1" customWidth="1"/>
    <col min="11" max="11" width="15.42578125" hidden="1" customWidth="1"/>
    <col min="12" max="12" width="15.7109375" hidden="1" customWidth="1"/>
    <col min="13" max="13" width="12.7109375" hidden="1" customWidth="1"/>
    <col min="14" max="14" width="20.7109375" hidden="1" customWidth="1"/>
    <col min="15" max="15" width="18.28515625" hidden="1" customWidth="1"/>
    <col min="16" max="16" width="14.28515625" hidden="1" customWidth="1"/>
    <col min="17" max="18" width="14.7109375" hidden="1" customWidth="1"/>
    <col min="19" max="19" width="55.42578125" customWidth="1"/>
    <col min="20" max="20" width="17.42578125" customWidth="1"/>
    <col min="21" max="21" width="15.140625" customWidth="1"/>
  </cols>
  <sheetData>
    <row r="1" spans="1:33" s="582" customFormat="1" ht="15" x14ac:dyDescent="0.2">
      <c r="A1" s="578" t="s">
        <v>0</v>
      </c>
      <c r="B1" s="579"/>
      <c r="C1" s="579"/>
      <c r="D1" s="579"/>
      <c r="E1" s="579"/>
      <c r="F1" s="579"/>
      <c r="G1" s="579"/>
      <c r="H1" s="579"/>
      <c r="I1" s="579"/>
      <c r="J1" s="579"/>
      <c r="K1" s="579"/>
      <c r="L1" s="579"/>
      <c r="M1" s="579"/>
      <c r="N1" s="579"/>
      <c r="O1" s="579"/>
      <c r="P1" s="579"/>
      <c r="Q1" s="791" t="s">
        <v>1</v>
      </c>
      <c r="R1" s="792"/>
      <c r="S1" s="580" t="s">
        <v>32</v>
      </c>
      <c r="T1" s="581"/>
    </row>
    <row r="2" spans="1:33" ht="15" thickBot="1" x14ac:dyDescent="0.25">
      <c r="A2" s="583"/>
      <c r="B2" s="569"/>
      <c r="C2" s="569"/>
      <c r="D2" s="569"/>
      <c r="E2" s="569"/>
      <c r="F2" s="569"/>
      <c r="G2" s="569"/>
      <c r="H2" s="569"/>
      <c r="I2" s="569"/>
      <c r="J2" s="569"/>
      <c r="K2" s="569"/>
      <c r="L2" s="569"/>
      <c r="M2" s="569"/>
      <c r="N2" s="569"/>
      <c r="O2" s="569"/>
      <c r="P2" s="569"/>
      <c r="Q2" s="793" t="s">
        <v>2</v>
      </c>
      <c r="R2" s="759"/>
      <c r="S2" s="128" t="s">
        <v>3</v>
      </c>
      <c r="T2" s="9"/>
    </row>
    <row r="3" spans="1:33" ht="39" thickBot="1" x14ac:dyDescent="0.25">
      <c r="A3" s="794"/>
      <c r="B3" s="795"/>
      <c r="C3" s="795"/>
      <c r="D3" s="795"/>
      <c r="E3" s="795"/>
      <c r="F3" s="795"/>
      <c r="G3" s="795"/>
      <c r="H3" s="796" t="s">
        <v>4</v>
      </c>
      <c r="I3" s="796"/>
      <c r="J3" s="584" t="s">
        <v>5</v>
      </c>
      <c r="K3" s="796" t="s">
        <v>6</v>
      </c>
      <c r="L3" s="796"/>
      <c r="M3" s="796" t="s">
        <v>7</v>
      </c>
      <c r="N3" s="796"/>
      <c r="O3" s="796" t="s">
        <v>8</v>
      </c>
      <c r="P3" s="796"/>
      <c r="Q3" s="797"/>
      <c r="R3" s="797"/>
      <c r="S3" s="585"/>
      <c r="T3" s="748" t="s">
        <v>1095</v>
      </c>
      <c r="U3" s="749"/>
      <c r="V3" s="749"/>
      <c r="W3" s="749"/>
      <c r="X3" s="749"/>
      <c r="Y3" s="750"/>
      <c r="Z3" s="745" t="s">
        <v>1162</v>
      </c>
      <c r="AA3" s="746"/>
      <c r="AB3" s="746"/>
      <c r="AC3" s="746"/>
      <c r="AD3" s="746"/>
      <c r="AE3" s="746"/>
      <c r="AF3" s="747"/>
    </row>
    <row r="4" spans="1:33" ht="132.75" customHeight="1" thickBot="1" x14ac:dyDescent="0.25">
      <c r="A4" s="13" t="s">
        <v>9</v>
      </c>
      <c r="B4" s="586" t="s">
        <v>10</v>
      </c>
      <c r="C4" s="587" t="s">
        <v>11</v>
      </c>
      <c r="D4" s="587" t="s">
        <v>12</v>
      </c>
      <c r="E4" s="587" t="s">
        <v>13</v>
      </c>
      <c r="F4" s="588" t="s">
        <v>14</v>
      </c>
      <c r="G4" s="589" t="s">
        <v>15</v>
      </c>
      <c r="H4" s="589" t="s">
        <v>16</v>
      </c>
      <c r="I4" s="589" t="s">
        <v>17</v>
      </c>
      <c r="J4" s="589" t="s">
        <v>18</v>
      </c>
      <c r="K4" s="589" t="s">
        <v>19</v>
      </c>
      <c r="L4" s="589" t="s">
        <v>20</v>
      </c>
      <c r="M4" s="589" t="s">
        <v>21</v>
      </c>
      <c r="N4" s="589" t="s">
        <v>22</v>
      </c>
      <c r="O4" s="589" t="s">
        <v>23</v>
      </c>
      <c r="P4" s="590" t="s">
        <v>24</v>
      </c>
      <c r="Q4" s="590" t="s">
        <v>25</v>
      </c>
      <c r="R4" s="590" t="s">
        <v>26</v>
      </c>
      <c r="S4" s="591" t="s">
        <v>27</v>
      </c>
      <c r="T4" s="592" t="s">
        <v>1089</v>
      </c>
      <c r="U4" s="592" t="s">
        <v>1090</v>
      </c>
      <c r="V4" s="592" t="s">
        <v>1091</v>
      </c>
      <c r="W4" s="592" t="s">
        <v>1092</v>
      </c>
      <c r="X4" s="592" t="s">
        <v>1093</v>
      </c>
      <c r="Y4" s="592" t="s">
        <v>1094</v>
      </c>
      <c r="Z4" s="724" t="s">
        <v>1158</v>
      </c>
      <c r="AA4" s="724" t="s">
        <v>41</v>
      </c>
      <c r="AB4" s="724" t="s">
        <v>1159</v>
      </c>
      <c r="AC4" s="724" t="s">
        <v>1160</v>
      </c>
      <c r="AD4" s="724" t="s">
        <v>1161</v>
      </c>
      <c r="AE4" s="724" t="s">
        <v>1165</v>
      </c>
      <c r="AF4" s="724" t="s">
        <v>1163</v>
      </c>
    </row>
    <row r="5" spans="1:33" ht="49.9" customHeight="1" x14ac:dyDescent="0.25">
      <c r="A5" s="129" t="s">
        <v>214</v>
      </c>
      <c r="B5" s="129"/>
      <c r="C5" s="129" t="s">
        <v>75</v>
      </c>
      <c r="D5" s="593" t="s">
        <v>114</v>
      </c>
      <c r="E5" s="130" t="s">
        <v>35</v>
      </c>
      <c r="F5" s="131" t="s">
        <v>258</v>
      </c>
      <c r="G5" s="594" t="s">
        <v>259</v>
      </c>
      <c r="H5" s="129" t="s">
        <v>38</v>
      </c>
      <c r="I5" s="132" t="s">
        <v>260</v>
      </c>
      <c r="J5" s="129" t="s">
        <v>38</v>
      </c>
      <c r="K5" s="595" t="s">
        <v>38</v>
      </c>
      <c r="L5" s="595" t="s">
        <v>261</v>
      </c>
      <c r="M5" s="129" t="s">
        <v>262</v>
      </c>
      <c r="N5" s="595" t="s">
        <v>263</v>
      </c>
      <c r="O5" s="595" t="s">
        <v>40</v>
      </c>
      <c r="P5" s="595" t="s">
        <v>40</v>
      </c>
      <c r="Q5" s="595" t="s">
        <v>38</v>
      </c>
      <c r="R5" s="595" t="s">
        <v>264</v>
      </c>
      <c r="S5" s="595" t="s">
        <v>265</v>
      </c>
      <c r="T5" s="596">
        <v>3</v>
      </c>
      <c r="U5" s="597">
        <v>4</v>
      </c>
      <c r="V5" s="598">
        <v>2</v>
      </c>
      <c r="W5" s="597">
        <v>4</v>
      </c>
      <c r="X5" s="599">
        <v>1</v>
      </c>
      <c r="Y5" s="598">
        <v>2</v>
      </c>
      <c r="Z5" s="582"/>
      <c r="AA5" s="582"/>
      <c r="AB5" s="582" t="s">
        <v>1164</v>
      </c>
      <c r="AC5" s="582"/>
      <c r="AD5" s="582"/>
      <c r="AE5" s="582"/>
      <c r="AF5" s="582"/>
      <c r="AG5" t="s">
        <v>1097</v>
      </c>
    </row>
    <row r="6" spans="1:33" ht="49.9" customHeight="1" x14ac:dyDescent="0.25">
      <c r="A6" s="129" t="s">
        <v>214</v>
      </c>
      <c r="B6" s="129"/>
      <c r="C6" s="129" t="s">
        <v>75</v>
      </c>
      <c r="D6" s="593" t="s">
        <v>114</v>
      </c>
      <c r="E6" s="130" t="s">
        <v>35</v>
      </c>
      <c r="F6" s="600" t="s">
        <v>266</v>
      </c>
      <c r="G6" s="594" t="s">
        <v>267</v>
      </c>
      <c r="H6" s="129" t="s">
        <v>38</v>
      </c>
      <c r="I6" s="132" t="s">
        <v>260</v>
      </c>
      <c r="J6" s="129" t="s">
        <v>38</v>
      </c>
      <c r="K6" s="595" t="s">
        <v>38</v>
      </c>
      <c r="L6" s="595" t="s">
        <v>261</v>
      </c>
      <c r="M6" s="129" t="s">
        <v>262</v>
      </c>
      <c r="N6" s="595" t="s">
        <v>263</v>
      </c>
      <c r="O6" s="595" t="s">
        <v>40</v>
      </c>
      <c r="P6" s="595" t="s">
        <v>40</v>
      </c>
      <c r="Q6" s="595" t="s">
        <v>38</v>
      </c>
      <c r="R6" s="595" t="s">
        <v>264</v>
      </c>
      <c r="S6" s="595" t="s">
        <v>265</v>
      </c>
      <c r="T6" s="596">
        <v>3</v>
      </c>
      <c r="U6" s="597">
        <v>4</v>
      </c>
      <c r="V6" s="598">
        <v>2</v>
      </c>
      <c r="W6" s="597">
        <v>4</v>
      </c>
      <c r="X6" s="599">
        <v>1</v>
      </c>
      <c r="Y6" s="598">
        <v>2</v>
      </c>
      <c r="Z6" s="582"/>
      <c r="AA6" s="582"/>
      <c r="AB6" s="582" t="s">
        <v>1164</v>
      </c>
      <c r="AC6" s="582"/>
      <c r="AD6" s="582"/>
      <c r="AE6" s="582"/>
      <c r="AF6" s="582"/>
      <c r="AG6" t="s">
        <v>1098</v>
      </c>
    </row>
    <row r="7" spans="1:33" ht="49.9" customHeight="1" x14ac:dyDescent="0.25">
      <c r="A7" s="595" t="s">
        <v>214</v>
      </c>
      <c r="B7" s="595" t="s">
        <v>214</v>
      </c>
      <c r="C7" s="595" t="s">
        <v>32</v>
      </c>
      <c r="D7" s="595" t="s">
        <v>100</v>
      </c>
      <c r="E7" s="595" t="s">
        <v>35</v>
      </c>
      <c r="F7" s="595" t="s">
        <v>229</v>
      </c>
      <c r="G7" s="595" t="s">
        <v>268</v>
      </c>
      <c r="H7" s="129" t="s">
        <v>38</v>
      </c>
      <c r="I7" s="132" t="s">
        <v>260</v>
      </c>
      <c r="J7" s="595" t="s">
        <v>38</v>
      </c>
      <c r="K7" s="595" t="s">
        <v>38</v>
      </c>
      <c r="L7" s="595" t="s">
        <v>261</v>
      </c>
      <c r="M7" s="595" t="s">
        <v>269</v>
      </c>
      <c r="N7" s="595" t="s">
        <v>263</v>
      </c>
      <c r="O7" s="595" t="s">
        <v>40</v>
      </c>
      <c r="P7" s="595" t="s">
        <v>40</v>
      </c>
      <c r="Q7" s="595" t="s">
        <v>38</v>
      </c>
      <c r="R7" s="595" t="s">
        <v>270</v>
      </c>
      <c r="S7" s="595" t="s">
        <v>265</v>
      </c>
      <c r="T7" s="596">
        <v>3</v>
      </c>
      <c r="U7" s="597">
        <v>4</v>
      </c>
      <c r="V7" s="598">
        <v>2</v>
      </c>
      <c r="W7" s="597">
        <v>4</v>
      </c>
      <c r="X7" s="599">
        <v>1</v>
      </c>
      <c r="Y7" s="598">
        <v>2</v>
      </c>
      <c r="Z7" s="582" t="s">
        <v>1164</v>
      </c>
      <c r="AA7" s="582"/>
      <c r="AB7" s="582"/>
      <c r="AC7" s="582"/>
      <c r="AD7" s="582"/>
      <c r="AE7" s="582"/>
      <c r="AF7" s="582"/>
    </row>
    <row r="8" spans="1:33" ht="49.9" customHeight="1" x14ac:dyDescent="0.25">
      <c r="A8" s="595" t="s">
        <v>214</v>
      </c>
      <c r="B8" s="595" t="s">
        <v>214</v>
      </c>
      <c r="C8" s="595" t="s">
        <v>32</v>
      </c>
      <c r="D8" s="595" t="s">
        <v>100</v>
      </c>
      <c r="E8" s="595" t="s">
        <v>35</v>
      </c>
      <c r="F8" s="595" t="s">
        <v>229</v>
      </c>
      <c r="G8" s="571" t="s">
        <v>271</v>
      </c>
      <c r="H8" s="129" t="s">
        <v>38</v>
      </c>
      <c r="I8" s="132" t="s">
        <v>260</v>
      </c>
      <c r="J8" s="595" t="s">
        <v>38</v>
      </c>
      <c r="K8" s="595" t="s">
        <v>38</v>
      </c>
      <c r="L8" s="595" t="s">
        <v>261</v>
      </c>
      <c r="M8" s="595" t="s">
        <v>269</v>
      </c>
      <c r="N8" s="595" t="s">
        <v>263</v>
      </c>
      <c r="O8" s="595" t="s">
        <v>40</v>
      </c>
      <c r="P8" s="595" t="s">
        <v>40</v>
      </c>
      <c r="Q8" s="595" t="s">
        <v>38</v>
      </c>
      <c r="R8" s="595" t="s">
        <v>270</v>
      </c>
      <c r="S8" s="595" t="s">
        <v>265</v>
      </c>
      <c r="T8" s="596">
        <v>3</v>
      </c>
      <c r="U8" s="597">
        <v>4</v>
      </c>
      <c r="V8" s="598">
        <v>2</v>
      </c>
      <c r="W8" s="597">
        <v>4</v>
      </c>
      <c r="X8" s="599">
        <v>1</v>
      </c>
      <c r="Y8" s="598">
        <v>2</v>
      </c>
      <c r="Z8" s="582" t="s">
        <v>1164</v>
      </c>
      <c r="AA8" s="582"/>
      <c r="AB8" s="582"/>
      <c r="AC8" s="582"/>
      <c r="AD8" s="582"/>
      <c r="AE8" s="582"/>
      <c r="AF8" s="582"/>
    </row>
    <row r="9" spans="1:33" ht="49.9" customHeight="1" x14ac:dyDescent="0.25">
      <c r="A9" s="595" t="s">
        <v>214</v>
      </c>
      <c r="B9" s="595" t="s">
        <v>214</v>
      </c>
      <c r="C9" s="595" t="s">
        <v>32</v>
      </c>
      <c r="D9" s="595" t="s">
        <v>100</v>
      </c>
      <c r="E9" s="595" t="s">
        <v>35</v>
      </c>
      <c r="F9" s="595" t="s">
        <v>272</v>
      </c>
      <c r="G9" s="595" t="s">
        <v>268</v>
      </c>
      <c r="H9" s="129" t="s">
        <v>38</v>
      </c>
      <c r="I9" s="132" t="s">
        <v>260</v>
      </c>
      <c r="J9" s="595" t="s">
        <v>38</v>
      </c>
      <c r="K9" s="595" t="s">
        <v>38</v>
      </c>
      <c r="L9" s="595" t="s">
        <v>261</v>
      </c>
      <c r="M9" s="595" t="s">
        <v>269</v>
      </c>
      <c r="N9" s="595" t="s">
        <v>263</v>
      </c>
      <c r="O9" s="595" t="s">
        <v>40</v>
      </c>
      <c r="P9" s="595" t="s">
        <v>40</v>
      </c>
      <c r="Q9" s="595" t="s">
        <v>38</v>
      </c>
      <c r="R9" s="595" t="s">
        <v>270</v>
      </c>
      <c r="S9" s="595" t="s">
        <v>265</v>
      </c>
      <c r="T9" s="596">
        <v>3</v>
      </c>
      <c r="U9" s="597">
        <v>4</v>
      </c>
      <c r="V9" s="598">
        <v>2</v>
      </c>
      <c r="W9" s="597">
        <v>4</v>
      </c>
      <c r="X9" s="599">
        <v>1</v>
      </c>
      <c r="Y9" s="598">
        <v>2</v>
      </c>
      <c r="Z9" s="582" t="s">
        <v>1164</v>
      </c>
      <c r="AA9" s="582"/>
      <c r="AB9" s="582"/>
      <c r="AC9" s="582"/>
      <c r="AD9" s="582"/>
      <c r="AE9" s="582"/>
      <c r="AF9" s="582"/>
    </row>
    <row r="10" spans="1:33" ht="49.9" customHeight="1" x14ac:dyDescent="0.25">
      <c r="A10" s="595" t="s">
        <v>214</v>
      </c>
      <c r="B10" s="595" t="s">
        <v>214</v>
      </c>
      <c r="C10" s="595" t="s">
        <v>32</v>
      </c>
      <c r="D10" s="595" t="s">
        <v>100</v>
      </c>
      <c r="E10" s="595" t="s">
        <v>35</v>
      </c>
      <c r="F10" s="595" t="s">
        <v>272</v>
      </c>
      <c r="G10" s="571" t="s">
        <v>271</v>
      </c>
      <c r="H10" s="129" t="s">
        <v>38</v>
      </c>
      <c r="I10" s="132" t="s">
        <v>260</v>
      </c>
      <c r="J10" s="595" t="s">
        <v>38</v>
      </c>
      <c r="K10" s="595" t="s">
        <v>38</v>
      </c>
      <c r="L10" s="595" t="s">
        <v>261</v>
      </c>
      <c r="M10" s="595" t="s">
        <v>269</v>
      </c>
      <c r="N10" s="595" t="s">
        <v>263</v>
      </c>
      <c r="O10" s="595" t="s">
        <v>40</v>
      </c>
      <c r="P10" s="595" t="s">
        <v>40</v>
      </c>
      <c r="Q10" s="595" t="s">
        <v>38</v>
      </c>
      <c r="R10" s="595" t="s">
        <v>270</v>
      </c>
      <c r="S10" s="595" t="s">
        <v>265</v>
      </c>
      <c r="T10" s="596">
        <v>3</v>
      </c>
      <c r="U10" s="597">
        <v>4</v>
      </c>
      <c r="V10" s="598">
        <v>2</v>
      </c>
      <c r="W10" s="597">
        <v>4</v>
      </c>
      <c r="X10" s="599">
        <v>1</v>
      </c>
      <c r="Y10" s="598">
        <v>2</v>
      </c>
      <c r="Z10" s="582" t="s">
        <v>1164</v>
      </c>
      <c r="AA10" s="582"/>
      <c r="AB10" s="582"/>
      <c r="AC10" s="582"/>
      <c r="AD10" s="582"/>
      <c r="AE10" s="582"/>
      <c r="AF10" s="582"/>
    </row>
    <row r="11" spans="1:33" ht="49.9" customHeight="1" x14ac:dyDescent="0.25">
      <c r="A11" s="595" t="s">
        <v>214</v>
      </c>
      <c r="B11" s="595" t="s">
        <v>214</v>
      </c>
      <c r="C11" s="595" t="s">
        <v>32</v>
      </c>
      <c r="D11" s="595" t="s">
        <v>100</v>
      </c>
      <c r="E11" s="595" t="s">
        <v>35</v>
      </c>
      <c r="F11" s="595" t="s">
        <v>272</v>
      </c>
      <c r="G11" s="595" t="s">
        <v>273</v>
      </c>
      <c r="H11" s="129" t="s">
        <v>38</v>
      </c>
      <c r="I11" s="132" t="s">
        <v>260</v>
      </c>
      <c r="J11" s="595" t="s">
        <v>38</v>
      </c>
      <c r="K11" s="595" t="s">
        <v>38</v>
      </c>
      <c r="L11" s="595" t="s">
        <v>261</v>
      </c>
      <c r="M11" s="595" t="s">
        <v>269</v>
      </c>
      <c r="N11" s="595" t="s">
        <v>263</v>
      </c>
      <c r="O11" s="595" t="s">
        <v>40</v>
      </c>
      <c r="P11" s="595" t="s">
        <v>40</v>
      </c>
      <c r="Q11" s="595" t="s">
        <v>38</v>
      </c>
      <c r="R11" s="595" t="s">
        <v>270</v>
      </c>
      <c r="S11" s="595" t="s">
        <v>265</v>
      </c>
      <c r="T11" s="596">
        <v>3</v>
      </c>
      <c r="U11" s="597">
        <v>4</v>
      </c>
      <c r="V11" s="598">
        <v>2</v>
      </c>
      <c r="W11" s="597">
        <v>4</v>
      </c>
      <c r="X11" s="599">
        <v>1</v>
      </c>
      <c r="Y11" s="598">
        <v>2</v>
      </c>
      <c r="Z11" s="582" t="s">
        <v>1164</v>
      </c>
      <c r="AA11" s="582"/>
      <c r="AB11" s="582"/>
      <c r="AC11" s="582"/>
      <c r="AD11" s="582"/>
      <c r="AE11" s="582"/>
      <c r="AF11" s="582"/>
    </row>
    <row r="12" spans="1:33" ht="49.9" customHeight="1" x14ac:dyDescent="0.25">
      <c r="A12" s="595" t="s">
        <v>214</v>
      </c>
      <c r="B12" s="595" t="s">
        <v>214</v>
      </c>
      <c r="C12" s="595" t="s">
        <v>32</v>
      </c>
      <c r="D12" s="595" t="s">
        <v>100</v>
      </c>
      <c r="E12" s="595" t="s">
        <v>35</v>
      </c>
      <c r="F12" s="595" t="s">
        <v>272</v>
      </c>
      <c r="G12" s="595" t="s">
        <v>274</v>
      </c>
      <c r="H12" s="129" t="s">
        <v>38</v>
      </c>
      <c r="I12" s="132" t="s">
        <v>260</v>
      </c>
      <c r="J12" s="595" t="s">
        <v>38</v>
      </c>
      <c r="K12" s="595" t="s">
        <v>38</v>
      </c>
      <c r="L12" s="595" t="s">
        <v>261</v>
      </c>
      <c r="M12" s="595" t="s">
        <v>269</v>
      </c>
      <c r="N12" s="595" t="s">
        <v>263</v>
      </c>
      <c r="O12" s="595" t="s">
        <v>40</v>
      </c>
      <c r="P12" s="595" t="s">
        <v>40</v>
      </c>
      <c r="Q12" s="595" t="s">
        <v>38</v>
      </c>
      <c r="R12" s="595" t="s">
        <v>270</v>
      </c>
      <c r="S12" s="595" t="s">
        <v>265</v>
      </c>
      <c r="T12" s="596">
        <v>3</v>
      </c>
      <c r="U12" s="597">
        <v>4</v>
      </c>
      <c r="V12" s="598">
        <v>2</v>
      </c>
      <c r="W12" s="597">
        <v>4</v>
      </c>
      <c r="X12" s="599">
        <v>1</v>
      </c>
      <c r="Y12" s="598">
        <v>2</v>
      </c>
      <c r="Z12" s="582" t="s">
        <v>1164</v>
      </c>
      <c r="AA12" s="582"/>
      <c r="AB12" s="582"/>
      <c r="AC12" s="582"/>
      <c r="AD12" s="582"/>
      <c r="AE12" s="582"/>
      <c r="AF12" s="582"/>
    </row>
    <row r="13" spans="1:33" ht="102" customHeight="1" x14ac:dyDescent="0.25">
      <c r="A13" s="595" t="s">
        <v>214</v>
      </c>
      <c r="B13" s="595" t="s">
        <v>214</v>
      </c>
      <c r="C13" s="595" t="s">
        <v>32</v>
      </c>
      <c r="D13" s="595" t="s">
        <v>100</v>
      </c>
      <c r="E13" s="595" t="s">
        <v>35</v>
      </c>
      <c r="F13" s="595" t="s">
        <v>275</v>
      </c>
      <c r="G13" s="595" t="s">
        <v>276</v>
      </c>
      <c r="H13" s="129" t="s">
        <v>38</v>
      </c>
      <c r="I13" s="132" t="s">
        <v>260</v>
      </c>
      <c r="J13" s="595" t="s">
        <v>38</v>
      </c>
      <c r="K13" s="595" t="s">
        <v>38</v>
      </c>
      <c r="L13" s="595" t="s">
        <v>261</v>
      </c>
      <c r="M13" s="595" t="s">
        <v>277</v>
      </c>
      <c r="N13" s="595" t="s">
        <v>41</v>
      </c>
      <c r="O13" s="595" t="s">
        <v>38</v>
      </c>
      <c r="P13" s="571" t="s">
        <v>278</v>
      </c>
      <c r="Q13" s="595" t="s">
        <v>38</v>
      </c>
      <c r="R13" s="595" t="s">
        <v>270</v>
      </c>
      <c r="S13" s="595" t="s">
        <v>279</v>
      </c>
      <c r="T13" s="596">
        <v>3</v>
      </c>
      <c r="U13" s="597">
        <v>4</v>
      </c>
      <c r="V13" s="598">
        <v>2</v>
      </c>
      <c r="W13" s="598">
        <v>2</v>
      </c>
      <c r="X13" s="596">
        <v>3</v>
      </c>
      <c r="Y13" s="598">
        <v>2</v>
      </c>
      <c r="Z13" s="582"/>
      <c r="AA13" s="582"/>
      <c r="AB13" s="582"/>
      <c r="AC13" s="582"/>
      <c r="AD13" s="582"/>
      <c r="AE13" s="582" t="s">
        <v>1164</v>
      </c>
      <c r="AF13" s="582"/>
    </row>
    <row r="14" spans="1:33" ht="49.9" customHeight="1" x14ac:dyDescent="0.25">
      <c r="A14" s="129" t="s">
        <v>214</v>
      </c>
      <c r="B14" s="129"/>
      <c r="C14" s="129" t="s">
        <v>75</v>
      </c>
      <c r="D14" s="593" t="s">
        <v>114</v>
      </c>
      <c r="E14" s="130" t="s">
        <v>35</v>
      </c>
      <c r="F14" s="600" t="s">
        <v>280</v>
      </c>
      <c r="G14" s="594" t="s">
        <v>281</v>
      </c>
      <c r="H14" s="129" t="s">
        <v>38</v>
      </c>
      <c r="I14" s="132" t="s">
        <v>260</v>
      </c>
      <c r="J14" s="129" t="s">
        <v>38</v>
      </c>
      <c r="K14" s="595" t="s">
        <v>38</v>
      </c>
      <c r="L14" s="595" t="s">
        <v>261</v>
      </c>
      <c r="M14" s="129" t="s">
        <v>262</v>
      </c>
      <c r="N14" s="595" t="s">
        <v>263</v>
      </c>
      <c r="O14" s="595" t="s">
        <v>40</v>
      </c>
      <c r="P14" s="595" t="s">
        <v>40</v>
      </c>
      <c r="Q14" s="595" t="s">
        <v>38</v>
      </c>
      <c r="R14" s="595" t="s">
        <v>264</v>
      </c>
      <c r="S14" s="595" t="s">
        <v>265</v>
      </c>
      <c r="T14" s="596">
        <v>3</v>
      </c>
      <c r="U14" s="597">
        <v>4</v>
      </c>
      <c r="V14" s="598">
        <v>2</v>
      </c>
      <c r="W14" s="597">
        <v>4</v>
      </c>
      <c r="X14" s="599">
        <v>1</v>
      </c>
      <c r="Y14" s="598">
        <v>2</v>
      </c>
      <c r="Z14" s="582"/>
      <c r="AA14" s="582"/>
      <c r="AB14" s="582" t="s">
        <v>1164</v>
      </c>
      <c r="AC14" s="582"/>
      <c r="AD14" s="582"/>
      <c r="AE14" s="582"/>
      <c r="AF14" s="582"/>
    </row>
    <row r="15" spans="1:33" ht="49.9" customHeight="1" x14ac:dyDescent="0.25">
      <c r="A15" s="129" t="s">
        <v>214</v>
      </c>
      <c r="B15" s="129"/>
      <c r="C15" s="129" t="s">
        <v>75</v>
      </c>
      <c r="D15" s="593" t="s">
        <v>114</v>
      </c>
      <c r="E15" s="130" t="s">
        <v>35</v>
      </c>
      <c r="F15" s="600" t="s">
        <v>282</v>
      </c>
      <c r="G15" s="594" t="s">
        <v>283</v>
      </c>
      <c r="H15" s="129" t="s">
        <v>38</v>
      </c>
      <c r="I15" s="132" t="s">
        <v>260</v>
      </c>
      <c r="J15" s="129" t="s">
        <v>38</v>
      </c>
      <c r="K15" s="595" t="s">
        <v>38</v>
      </c>
      <c r="L15" s="595" t="s">
        <v>261</v>
      </c>
      <c r="M15" s="129" t="s">
        <v>262</v>
      </c>
      <c r="N15" s="595" t="s">
        <v>263</v>
      </c>
      <c r="O15" s="595" t="s">
        <v>40</v>
      </c>
      <c r="P15" s="595" t="s">
        <v>40</v>
      </c>
      <c r="Q15" s="595" t="s">
        <v>38</v>
      </c>
      <c r="R15" s="595" t="s">
        <v>264</v>
      </c>
      <c r="S15" s="595" t="s">
        <v>265</v>
      </c>
      <c r="T15" s="596">
        <v>3</v>
      </c>
      <c r="U15" s="597">
        <v>4</v>
      </c>
      <c r="V15" s="598">
        <v>2</v>
      </c>
      <c r="W15" s="597">
        <v>4</v>
      </c>
      <c r="X15" s="599">
        <v>1</v>
      </c>
      <c r="Y15" s="598">
        <v>2</v>
      </c>
      <c r="Z15" s="582"/>
      <c r="AA15" s="582"/>
      <c r="AB15" s="582" t="s">
        <v>1164</v>
      </c>
      <c r="AC15" s="582"/>
      <c r="AD15" s="582"/>
      <c r="AE15" s="582"/>
      <c r="AF15" s="582"/>
    </row>
    <row r="16" spans="1:33" ht="49.9" customHeight="1" x14ac:dyDescent="0.25">
      <c r="A16" s="129" t="s">
        <v>214</v>
      </c>
      <c r="B16" s="129"/>
      <c r="C16" s="129" t="s">
        <v>75</v>
      </c>
      <c r="D16" s="593" t="s">
        <v>114</v>
      </c>
      <c r="E16" s="130" t="s">
        <v>35</v>
      </c>
      <c r="F16" s="600" t="s">
        <v>284</v>
      </c>
      <c r="G16" s="594" t="s">
        <v>285</v>
      </c>
      <c r="H16" s="129" t="s">
        <v>38</v>
      </c>
      <c r="I16" s="132" t="s">
        <v>260</v>
      </c>
      <c r="J16" s="129" t="s">
        <v>38</v>
      </c>
      <c r="K16" s="595" t="s">
        <v>38</v>
      </c>
      <c r="L16" s="595" t="s">
        <v>261</v>
      </c>
      <c r="M16" s="129" t="s">
        <v>262</v>
      </c>
      <c r="N16" s="595" t="s">
        <v>263</v>
      </c>
      <c r="O16" s="595" t="s">
        <v>40</v>
      </c>
      <c r="P16" s="595" t="s">
        <v>40</v>
      </c>
      <c r="Q16" s="595" t="s">
        <v>38</v>
      </c>
      <c r="R16" s="595" t="s">
        <v>264</v>
      </c>
      <c r="S16" s="595" t="s">
        <v>265</v>
      </c>
      <c r="T16" s="596">
        <v>3</v>
      </c>
      <c r="U16" s="597">
        <v>4</v>
      </c>
      <c r="V16" s="598">
        <v>2</v>
      </c>
      <c r="W16" s="597">
        <v>4</v>
      </c>
      <c r="X16" s="599">
        <v>1</v>
      </c>
      <c r="Y16" s="598">
        <v>2</v>
      </c>
      <c r="Z16" s="582"/>
      <c r="AA16" s="582"/>
      <c r="AB16" s="582" t="s">
        <v>1164</v>
      </c>
      <c r="AC16" s="582"/>
      <c r="AD16" s="582"/>
      <c r="AE16" s="582"/>
      <c r="AF16" s="582"/>
    </row>
    <row r="17" spans="1:32" ht="49.9" customHeight="1" x14ac:dyDescent="0.25">
      <c r="A17" s="129" t="s">
        <v>214</v>
      </c>
      <c r="B17" s="129"/>
      <c r="C17" s="129" t="s">
        <v>75</v>
      </c>
      <c r="D17" s="593" t="s">
        <v>114</v>
      </c>
      <c r="E17" s="130" t="s">
        <v>35</v>
      </c>
      <c r="F17" s="600" t="s">
        <v>286</v>
      </c>
      <c r="G17" s="594" t="s">
        <v>287</v>
      </c>
      <c r="H17" s="129" t="s">
        <v>38</v>
      </c>
      <c r="I17" s="132" t="s">
        <v>260</v>
      </c>
      <c r="J17" s="129" t="s">
        <v>38</v>
      </c>
      <c r="K17" s="595" t="s">
        <v>38</v>
      </c>
      <c r="L17" s="595" t="s">
        <v>261</v>
      </c>
      <c r="M17" s="129" t="s">
        <v>262</v>
      </c>
      <c r="N17" s="595" t="s">
        <v>263</v>
      </c>
      <c r="O17" s="595" t="s">
        <v>40</v>
      </c>
      <c r="P17" s="595" t="s">
        <v>40</v>
      </c>
      <c r="Q17" s="595" t="s">
        <v>38</v>
      </c>
      <c r="R17" s="595" t="s">
        <v>264</v>
      </c>
      <c r="S17" s="595" t="s">
        <v>265</v>
      </c>
      <c r="T17" s="596">
        <v>3</v>
      </c>
      <c r="U17" s="597">
        <v>4</v>
      </c>
      <c r="V17" s="598">
        <v>2</v>
      </c>
      <c r="W17" s="597">
        <v>4</v>
      </c>
      <c r="X17" s="599">
        <v>1</v>
      </c>
      <c r="Y17" s="598">
        <v>2</v>
      </c>
      <c r="Z17" s="582"/>
      <c r="AA17" s="582"/>
      <c r="AB17" s="582" t="s">
        <v>1164</v>
      </c>
      <c r="AC17" s="582"/>
      <c r="AD17" s="582"/>
      <c r="AE17" s="582"/>
      <c r="AF17" s="582"/>
    </row>
    <row r="18" spans="1:32" ht="49.9" customHeight="1" x14ac:dyDescent="0.25">
      <c r="A18" s="129" t="s">
        <v>214</v>
      </c>
      <c r="B18" s="129"/>
      <c r="C18" s="129" t="s">
        <v>75</v>
      </c>
      <c r="D18" s="593" t="s">
        <v>114</v>
      </c>
      <c r="E18" s="130" t="s">
        <v>35</v>
      </c>
      <c r="F18" s="600" t="s">
        <v>288</v>
      </c>
      <c r="G18" s="594" t="s">
        <v>289</v>
      </c>
      <c r="H18" s="129" t="s">
        <v>38</v>
      </c>
      <c r="I18" s="132" t="s">
        <v>260</v>
      </c>
      <c r="J18" s="129" t="s">
        <v>38</v>
      </c>
      <c r="K18" s="595" t="s">
        <v>38</v>
      </c>
      <c r="L18" s="595" t="s">
        <v>261</v>
      </c>
      <c r="M18" s="129" t="s">
        <v>262</v>
      </c>
      <c r="N18" s="595" t="s">
        <v>263</v>
      </c>
      <c r="O18" s="595" t="s">
        <v>40</v>
      </c>
      <c r="P18" s="595" t="s">
        <v>40</v>
      </c>
      <c r="Q18" s="595" t="s">
        <v>38</v>
      </c>
      <c r="R18" s="595" t="s">
        <v>264</v>
      </c>
      <c r="S18" s="595" t="s">
        <v>265</v>
      </c>
      <c r="T18" s="596">
        <v>3</v>
      </c>
      <c r="U18" s="597">
        <v>4</v>
      </c>
      <c r="V18" s="598">
        <v>2</v>
      </c>
      <c r="W18" s="597">
        <v>4</v>
      </c>
      <c r="X18" s="599">
        <v>1</v>
      </c>
      <c r="Y18" s="598">
        <v>2</v>
      </c>
      <c r="Z18" s="582"/>
      <c r="AA18" s="582"/>
      <c r="AB18" s="582" t="s">
        <v>1164</v>
      </c>
      <c r="AC18" s="582"/>
      <c r="AD18" s="582"/>
      <c r="AE18" s="582"/>
      <c r="AF18" s="582"/>
    </row>
    <row r="19" spans="1:32" ht="49.9" customHeight="1" x14ac:dyDescent="0.25">
      <c r="A19" s="129" t="s">
        <v>214</v>
      </c>
      <c r="B19" s="129"/>
      <c r="C19" s="129" t="s">
        <v>75</v>
      </c>
      <c r="D19" s="593" t="s">
        <v>222</v>
      </c>
      <c r="E19" s="130" t="s">
        <v>184</v>
      </c>
      <c r="F19" s="600" t="s">
        <v>290</v>
      </c>
      <c r="G19" s="594" t="s">
        <v>291</v>
      </c>
      <c r="H19" s="129" t="s">
        <v>38</v>
      </c>
      <c r="I19" s="132" t="s">
        <v>260</v>
      </c>
      <c r="J19" s="129" t="s">
        <v>38</v>
      </c>
      <c r="K19" s="595" t="s">
        <v>38</v>
      </c>
      <c r="L19" s="595" t="s">
        <v>261</v>
      </c>
      <c r="M19" s="129" t="s">
        <v>262</v>
      </c>
      <c r="N19" s="595" t="s">
        <v>263</v>
      </c>
      <c r="O19" s="595" t="s">
        <v>40</v>
      </c>
      <c r="P19" s="595" t="s">
        <v>40</v>
      </c>
      <c r="Q19" s="595" t="s">
        <v>38</v>
      </c>
      <c r="R19" s="595" t="s">
        <v>264</v>
      </c>
      <c r="S19" s="595" t="s">
        <v>265</v>
      </c>
      <c r="T19" s="596">
        <v>3</v>
      </c>
      <c r="U19" s="597">
        <v>4</v>
      </c>
      <c r="V19" s="598">
        <v>2</v>
      </c>
      <c r="W19" s="597">
        <v>4</v>
      </c>
      <c r="X19" s="599">
        <v>1</v>
      </c>
      <c r="Y19" s="598">
        <v>2</v>
      </c>
      <c r="Z19" s="582"/>
      <c r="AA19" s="582"/>
      <c r="AB19" s="582"/>
      <c r="AC19" s="582"/>
      <c r="AD19" s="582" t="s">
        <v>1164</v>
      </c>
      <c r="AE19" s="582"/>
      <c r="AF19" s="582"/>
    </row>
    <row r="20" spans="1:32" ht="69" customHeight="1" x14ac:dyDescent="0.25">
      <c r="A20" s="129" t="s">
        <v>214</v>
      </c>
      <c r="B20" s="129"/>
      <c r="C20" s="129" t="s">
        <v>75</v>
      </c>
      <c r="D20" s="593" t="s">
        <v>222</v>
      </c>
      <c r="E20" s="130" t="s">
        <v>35</v>
      </c>
      <c r="F20" s="600" t="s">
        <v>292</v>
      </c>
      <c r="G20" s="594" t="s">
        <v>293</v>
      </c>
      <c r="H20" s="129" t="s">
        <v>38</v>
      </c>
      <c r="I20" s="132" t="s">
        <v>260</v>
      </c>
      <c r="J20" s="129" t="s">
        <v>38</v>
      </c>
      <c r="K20" s="595" t="s">
        <v>38</v>
      </c>
      <c r="L20" s="595" t="s">
        <v>261</v>
      </c>
      <c r="M20" s="129" t="s">
        <v>262</v>
      </c>
      <c r="N20" s="595" t="s">
        <v>263</v>
      </c>
      <c r="O20" s="595" t="s">
        <v>40</v>
      </c>
      <c r="P20" s="595" t="s">
        <v>40</v>
      </c>
      <c r="Q20" s="595" t="s">
        <v>38</v>
      </c>
      <c r="R20" s="595" t="s">
        <v>264</v>
      </c>
      <c r="S20" s="595" t="s">
        <v>265</v>
      </c>
      <c r="T20" s="596">
        <v>3</v>
      </c>
      <c r="U20" s="597">
        <v>4</v>
      </c>
      <c r="V20" s="598">
        <v>2</v>
      </c>
      <c r="W20" s="597">
        <v>4</v>
      </c>
      <c r="X20" s="599">
        <v>1</v>
      </c>
      <c r="Y20" s="598">
        <v>2</v>
      </c>
      <c r="Z20" s="582"/>
      <c r="AA20" s="582" t="s">
        <v>1164</v>
      </c>
      <c r="AB20" s="582"/>
      <c r="AC20" s="582"/>
      <c r="AD20" s="582"/>
      <c r="AE20" s="582"/>
      <c r="AF20" s="582"/>
    </row>
    <row r="21" spans="1:32" ht="49.9" customHeight="1" x14ac:dyDescent="0.25">
      <c r="A21" s="129" t="s">
        <v>214</v>
      </c>
      <c r="B21" s="129"/>
      <c r="C21" s="129" t="s">
        <v>75</v>
      </c>
      <c r="D21" s="593" t="s">
        <v>222</v>
      </c>
      <c r="E21" s="130" t="s">
        <v>35</v>
      </c>
      <c r="F21" s="600" t="s">
        <v>294</v>
      </c>
      <c r="G21" s="594" t="s">
        <v>295</v>
      </c>
      <c r="H21" s="129" t="s">
        <v>38</v>
      </c>
      <c r="I21" s="132" t="s">
        <v>260</v>
      </c>
      <c r="J21" s="129" t="s">
        <v>38</v>
      </c>
      <c r="K21" s="595" t="s">
        <v>38</v>
      </c>
      <c r="L21" s="595" t="s">
        <v>261</v>
      </c>
      <c r="M21" s="129" t="s">
        <v>262</v>
      </c>
      <c r="N21" s="595" t="s">
        <v>263</v>
      </c>
      <c r="O21" s="595" t="s">
        <v>40</v>
      </c>
      <c r="P21" s="595" t="s">
        <v>40</v>
      </c>
      <c r="Q21" s="595" t="s">
        <v>38</v>
      </c>
      <c r="R21" s="595" t="s">
        <v>264</v>
      </c>
      <c r="S21" s="595" t="s">
        <v>265</v>
      </c>
      <c r="T21" s="596">
        <v>3</v>
      </c>
      <c r="U21" s="597">
        <v>4</v>
      </c>
      <c r="V21" s="598">
        <v>2</v>
      </c>
      <c r="W21" s="597">
        <v>4</v>
      </c>
      <c r="X21" s="599">
        <v>1</v>
      </c>
      <c r="Y21" s="598">
        <v>2</v>
      </c>
      <c r="Z21" s="582"/>
      <c r="AA21" s="582" t="s">
        <v>1164</v>
      </c>
      <c r="AB21" s="582"/>
      <c r="AC21" s="582"/>
      <c r="AD21" s="582"/>
      <c r="AE21" s="582"/>
      <c r="AF21" s="582"/>
    </row>
    <row r="22" spans="1:32" ht="49.9" customHeight="1" x14ac:dyDescent="0.25">
      <c r="A22" s="129" t="s">
        <v>214</v>
      </c>
      <c r="B22" s="129"/>
      <c r="C22" s="129" t="s">
        <v>75</v>
      </c>
      <c r="D22" s="593" t="s">
        <v>222</v>
      </c>
      <c r="E22" s="130" t="s">
        <v>35</v>
      </c>
      <c r="F22" s="600" t="s">
        <v>296</v>
      </c>
      <c r="G22" s="594" t="s">
        <v>297</v>
      </c>
      <c r="H22" s="129" t="s">
        <v>38</v>
      </c>
      <c r="I22" s="132" t="s">
        <v>260</v>
      </c>
      <c r="J22" s="129" t="s">
        <v>38</v>
      </c>
      <c r="K22" s="595" t="s">
        <v>38</v>
      </c>
      <c r="L22" s="595" t="s">
        <v>261</v>
      </c>
      <c r="M22" s="129" t="s">
        <v>262</v>
      </c>
      <c r="N22" s="595" t="s">
        <v>263</v>
      </c>
      <c r="O22" s="595" t="s">
        <v>40</v>
      </c>
      <c r="P22" s="595" t="s">
        <v>40</v>
      </c>
      <c r="Q22" s="595" t="s">
        <v>38</v>
      </c>
      <c r="R22" s="595" t="s">
        <v>264</v>
      </c>
      <c r="S22" s="595" t="s">
        <v>265</v>
      </c>
      <c r="T22" s="596">
        <v>3</v>
      </c>
      <c r="U22" s="597">
        <v>4</v>
      </c>
      <c r="V22" s="598">
        <v>2</v>
      </c>
      <c r="W22" s="597">
        <v>4</v>
      </c>
      <c r="X22" s="599">
        <v>1</v>
      </c>
      <c r="Y22" s="598">
        <v>2</v>
      </c>
      <c r="Z22" s="582"/>
      <c r="AA22" s="582" t="s">
        <v>1164</v>
      </c>
      <c r="AB22" s="582"/>
      <c r="AC22" s="582"/>
      <c r="AD22" s="582"/>
      <c r="AE22" s="582"/>
      <c r="AF22" s="582"/>
    </row>
    <row r="23" spans="1:32" x14ac:dyDescent="0.2">
      <c r="T23">
        <f>AVERAGE(T5:T22)</f>
        <v>3</v>
      </c>
      <c r="U23">
        <f t="shared" ref="U23:Y23" si="0">AVERAGE(U5:U22)</f>
        <v>4</v>
      </c>
      <c r="V23">
        <f t="shared" si="0"/>
        <v>2</v>
      </c>
      <c r="W23" s="601">
        <f t="shared" si="0"/>
        <v>3.8888888888888888</v>
      </c>
      <c r="X23" s="601">
        <f t="shared" si="0"/>
        <v>1.1111111111111112</v>
      </c>
      <c r="Y23">
        <f t="shared" si="0"/>
        <v>2</v>
      </c>
    </row>
  </sheetData>
  <mergeCells count="9">
    <mergeCell ref="Z3:AF3"/>
    <mergeCell ref="T3:Y3"/>
    <mergeCell ref="Q1:R1"/>
    <mergeCell ref="Q2:R2"/>
    <mergeCell ref="A3:G3"/>
    <mergeCell ref="H3:I3"/>
    <mergeCell ref="K3:L3"/>
    <mergeCell ref="M3:N3"/>
    <mergeCell ref="O3:R3"/>
  </mergeCells>
  <dataValidations disablePrompts="1" count="1">
    <dataValidation type="list" allowBlank="1" showInputMessage="1" showErrorMessage="1" sqref="D5:D6 D14:D22">
      <formula1>$BA$29:$BA$34</formula1>
    </dataValidation>
  </dataValidations>
  <hyperlinks>
    <hyperlink ref="I5" r:id="rId1"/>
    <hyperlink ref="I6" r:id="rId2"/>
    <hyperlink ref="I19" r:id="rId3"/>
    <hyperlink ref="I20" r:id="rId4"/>
    <hyperlink ref="I21" r:id="rId5"/>
    <hyperlink ref="I22" r:id="rId6"/>
    <hyperlink ref="I18" r:id="rId7"/>
    <hyperlink ref="I17" r:id="rId8"/>
    <hyperlink ref="I16" r:id="rId9"/>
    <hyperlink ref="I15" r:id="rId10"/>
    <hyperlink ref="I14" r:id="rId11"/>
    <hyperlink ref="I7" r:id="rId12"/>
    <hyperlink ref="I8" r:id="rId13"/>
    <hyperlink ref="I9" r:id="rId14"/>
    <hyperlink ref="I10" r:id="rId15"/>
    <hyperlink ref="I11" r:id="rId16"/>
    <hyperlink ref="I12" r:id="rId17"/>
    <hyperlink ref="I13" r:id="rId18"/>
  </hyperlinks>
  <pageMargins left="0.11811023622047245" right="0.11811023622047245" top="0.35433070866141736" bottom="0.47244094488188981" header="0.31496062992125984" footer="0.31496062992125984"/>
  <pageSetup paperSize="9" scale="43" orientation="landscape" r:id="rId19"/>
  <headerFooter alignWithMargins="0">
    <oddFooter>&amp;R&amp;P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T17"/>
  <sheetViews>
    <sheetView zoomScale="70" zoomScaleNormal="70" zoomScalePageLayoutView="70" workbookViewId="0">
      <selection activeCell="J9" sqref="J9"/>
    </sheetView>
  </sheetViews>
  <sheetFormatPr defaultColWidth="8.7109375" defaultRowHeight="12.75" x14ac:dyDescent="0.2"/>
  <cols>
    <col min="1" max="1" width="7.42578125" customWidth="1"/>
    <col min="2" max="2" width="12.7109375" customWidth="1"/>
    <col min="3" max="3" width="11.42578125" customWidth="1"/>
    <col min="4" max="4" width="9.7109375" customWidth="1"/>
    <col min="5" max="5" width="11.28515625" customWidth="1"/>
    <col min="6" max="6" width="12.140625" customWidth="1"/>
    <col min="7" max="7" width="10.7109375" customWidth="1"/>
    <col min="8" max="8" width="15.7109375" customWidth="1"/>
    <col min="9" max="9" width="20.140625" bestFit="1" customWidth="1"/>
    <col min="10" max="10" width="19.140625" bestFit="1" customWidth="1"/>
    <col min="11" max="11" width="14.7109375" customWidth="1"/>
    <col min="12" max="12" width="15.7109375" customWidth="1"/>
    <col min="13" max="14" width="12.7109375" customWidth="1"/>
    <col min="15" max="15" width="24.7109375" customWidth="1"/>
    <col min="16" max="16" width="21.42578125" customWidth="1"/>
    <col min="17" max="18" width="14.7109375" customWidth="1"/>
    <col min="19" max="19" width="14" customWidth="1"/>
    <col min="20" max="20" width="17.42578125" customWidth="1"/>
    <col min="21" max="21" width="15.140625" customWidth="1"/>
  </cols>
  <sheetData>
    <row r="1" spans="1:20" s="122" customFormat="1" x14ac:dyDescent="0.2">
      <c r="A1" s="125" t="s">
        <v>0</v>
      </c>
      <c r="B1" s="126"/>
      <c r="C1" s="126"/>
      <c r="D1" s="126"/>
      <c r="E1" s="126"/>
      <c r="F1" s="126"/>
      <c r="G1" s="126"/>
      <c r="H1" s="126"/>
      <c r="I1" s="126"/>
      <c r="J1" s="126"/>
      <c r="K1" s="126"/>
      <c r="L1" s="126"/>
      <c r="M1" s="126"/>
      <c r="N1" s="126"/>
      <c r="O1" s="126"/>
      <c r="P1" s="126"/>
      <c r="Q1" s="798" t="s">
        <v>1</v>
      </c>
      <c r="R1" s="799"/>
      <c r="S1" s="133" t="s">
        <v>32</v>
      </c>
      <c r="T1" s="127"/>
    </row>
    <row r="2" spans="1:20" ht="15" thickBot="1" x14ac:dyDescent="0.25">
      <c r="A2" s="6"/>
      <c r="B2" s="7"/>
      <c r="C2" s="7"/>
      <c r="D2" s="7"/>
      <c r="E2" s="7"/>
      <c r="F2" s="7"/>
      <c r="G2" s="7"/>
      <c r="H2" s="7"/>
      <c r="I2" s="7"/>
      <c r="J2" s="7"/>
      <c r="K2" s="7"/>
      <c r="L2" s="7"/>
      <c r="M2" s="7"/>
      <c r="N2" s="7"/>
      <c r="O2" s="7"/>
      <c r="P2" s="7"/>
      <c r="Q2" s="739" t="s">
        <v>2</v>
      </c>
      <c r="R2" s="740"/>
      <c r="S2" s="8" t="s">
        <v>3</v>
      </c>
      <c r="T2" s="9"/>
    </row>
    <row r="3" spans="1:20" ht="25.5" x14ac:dyDescent="0.2">
      <c r="A3" s="741"/>
      <c r="B3" s="742"/>
      <c r="C3" s="742"/>
      <c r="D3" s="742"/>
      <c r="E3" s="742"/>
      <c r="F3" s="742"/>
      <c r="G3" s="742"/>
      <c r="H3" s="743" t="s">
        <v>4</v>
      </c>
      <c r="I3" s="743"/>
      <c r="J3" s="10" t="s">
        <v>5</v>
      </c>
      <c r="K3" s="743" t="s">
        <v>6</v>
      </c>
      <c r="L3" s="743"/>
      <c r="M3" s="743" t="s">
        <v>7</v>
      </c>
      <c r="N3" s="743"/>
      <c r="O3" s="743" t="s">
        <v>8</v>
      </c>
      <c r="P3" s="743"/>
      <c r="Q3" s="744"/>
      <c r="R3" s="744"/>
      <c r="S3" s="11"/>
      <c r="T3" s="12"/>
    </row>
    <row r="4" spans="1:20" ht="132.75" customHeight="1" thickBot="1" x14ac:dyDescent="0.25">
      <c r="A4" s="13" t="s">
        <v>9</v>
      </c>
      <c r="B4" s="14" t="s">
        <v>10</v>
      </c>
      <c r="C4" s="15" t="s">
        <v>11</v>
      </c>
      <c r="D4" s="15" t="s">
        <v>12</v>
      </c>
      <c r="E4" s="15" t="s">
        <v>13</v>
      </c>
      <c r="F4" s="16" t="s">
        <v>14</v>
      </c>
      <c r="G4" s="17" t="s">
        <v>15</v>
      </c>
      <c r="H4" s="17" t="s">
        <v>16</v>
      </c>
      <c r="I4" s="17" t="s">
        <v>17</v>
      </c>
      <c r="J4" s="17" t="s">
        <v>18</v>
      </c>
      <c r="K4" s="17" t="s">
        <v>19</v>
      </c>
      <c r="L4" s="17" t="s">
        <v>20</v>
      </c>
      <c r="M4" s="17" t="s">
        <v>21</v>
      </c>
      <c r="N4" s="17" t="s">
        <v>22</v>
      </c>
      <c r="O4" s="17" t="s">
        <v>23</v>
      </c>
      <c r="P4" s="18" t="s">
        <v>24</v>
      </c>
      <c r="Q4" s="18" t="s">
        <v>25</v>
      </c>
      <c r="R4" s="18" t="s">
        <v>26</v>
      </c>
      <c r="S4" s="19" t="s">
        <v>27</v>
      </c>
      <c r="T4" s="20"/>
    </row>
    <row r="5" spans="1:20" ht="192" thickBot="1" x14ac:dyDescent="0.25">
      <c r="A5" s="134" t="s">
        <v>298</v>
      </c>
      <c r="B5" s="135" t="s">
        <v>298</v>
      </c>
      <c r="C5" s="136">
        <v>2017</v>
      </c>
      <c r="D5" s="137" t="s">
        <v>62</v>
      </c>
      <c r="E5" s="136" t="s">
        <v>57</v>
      </c>
      <c r="F5" s="138" t="s">
        <v>299</v>
      </c>
      <c r="G5" s="136" t="s">
        <v>300</v>
      </c>
      <c r="H5" s="136" t="s">
        <v>38</v>
      </c>
      <c r="I5" s="136" t="s">
        <v>301</v>
      </c>
      <c r="J5" s="136" t="s">
        <v>302</v>
      </c>
      <c r="K5" s="139" t="s">
        <v>302</v>
      </c>
      <c r="L5" s="140" t="s">
        <v>303</v>
      </c>
      <c r="M5" s="141" t="s">
        <v>304</v>
      </c>
      <c r="N5" s="136" t="s">
        <v>41</v>
      </c>
      <c r="O5" s="141" t="s">
        <v>38</v>
      </c>
      <c r="P5" s="142" t="s">
        <v>87</v>
      </c>
      <c r="Q5" s="136" t="s">
        <v>305</v>
      </c>
      <c r="R5" s="136" t="s">
        <v>306</v>
      </c>
      <c r="S5" s="143" t="s">
        <v>307</v>
      </c>
    </row>
    <row r="6" spans="1:20" ht="192" thickBot="1" x14ac:dyDescent="0.25">
      <c r="A6" s="144" t="s">
        <v>298</v>
      </c>
      <c r="B6" s="145" t="s">
        <v>298</v>
      </c>
      <c r="C6" s="146">
        <v>2017</v>
      </c>
      <c r="D6" s="147" t="s">
        <v>62</v>
      </c>
      <c r="E6" s="148" t="s">
        <v>57</v>
      </c>
      <c r="F6" s="149" t="s">
        <v>89</v>
      </c>
      <c r="G6" s="148" t="s">
        <v>300</v>
      </c>
      <c r="H6" s="146" t="s">
        <v>38</v>
      </c>
      <c r="I6" s="148" t="s">
        <v>301</v>
      </c>
      <c r="J6" s="146" t="s">
        <v>302</v>
      </c>
      <c r="K6" s="150" t="s">
        <v>302</v>
      </c>
      <c r="L6" s="151" t="s">
        <v>303</v>
      </c>
      <c r="M6" s="152" t="s">
        <v>304</v>
      </c>
      <c r="N6" s="148" t="s">
        <v>41</v>
      </c>
      <c r="O6" s="153" t="s">
        <v>38</v>
      </c>
      <c r="P6" s="154" t="s">
        <v>87</v>
      </c>
      <c r="Q6" s="146" t="s">
        <v>305</v>
      </c>
      <c r="R6" s="146" t="s">
        <v>306</v>
      </c>
      <c r="S6" s="155" t="s">
        <v>307</v>
      </c>
    </row>
    <row r="7" spans="1:20" x14ac:dyDescent="0.2">
      <c r="T7" s="28"/>
    </row>
    <row r="8" spans="1:20" x14ac:dyDescent="0.2">
      <c r="T8" s="28"/>
    </row>
    <row r="9" spans="1:20" s="157" customFormat="1" ht="143.25" customHeight="1" x14ac:dyDescent="0.2">
      <c r="A9" s="156"/>
      <c r="C9" s="158"/>
      <c r="D9" s="158"/>
      <c r="E9" s="158"/>
      <c r="F9" s="159"/>
      <c r="G9" s="159"/>
      <c r="H9" s="158"/>
      <c r="I9" s="158"/>
      <c r="J9" s="158"/>
      <c r="K9" s="86"/>
      <c r="L9" s="158"/>
      <c r="M9" s="158"/>
      <c r="N9" s="86"/>
      <c r="O9" s="158"/>
      <c r="P9" s="160"/>
      <c r="Q9" s="158"/>
      <c r="R9" s="158"/>
      <c r="S9" s="158"/>
      <c r="T9" s="86"/>
    </row>
    <row r="10" spans="1:20" s="161" customFormat="1" ht="70.5" customHeight="1" x14ac:dyDescent="0.2">
      <c r="A10" s="156"/>
      <c r="B10" s="157"/>
      <c r="C10" s="158"/>
      <c r="D10" s="158"/>
      <c r="E10" s="158"/>
      <c r="F10" s="159"/>
      <c r="G10" s="159"/>
      <c r="H10" s="158"/>
      <c r="I10" s="158"/>
      <c r="J10" s="158"/>
      <c r="K10" s="158"/>
      <c r="L10" s="158"/>
      <c r="M10" s="158"/>
      <c r="N10" s="86"/>
      <c r="O10" s="158"/>
      <c r="P10" s="160"/>
      <c r="Q10" s="158"/>
      <c r="R10" s="158"/>
      <c r="S10" s="158"/>
      <c r="T10" s="86"/>
    </row>
    <row r="11" spans="1:20" s="161" customFormat="1" ht="93.75" customHeight="1" x14ac:dyDescent="0.2">
      <c r="A11" s="156"/>
      <c r="B11" s="157"/>
      <c r="C11" s="158"/>
      <c r="D11" s="158"/>
      <c r="E11" s="86"/>
      <c r="F11" s="159"/>
      <c r="G11" s="159"/>
      <c r="H11" s="86"/>
      <c r="I11" s="158"/>
      <c r="J11" s="158"/>
      <c r="K11" s="158"/>
      <c r="L11" s="158"/>
      <c r="M11" s="158"/>
      <c r="N11" s="86"/>
      <c r="O11" s="158"/>
      <c r="P11" s="160"/>
      <c r="Q11" s="158"/>
      <c r="R11" s="158"/>
      <c r="S11" s="158"/>
      <c r="T11" s="53"/>
    </row>
    <row r="12" spans="1:20" s="161" customFormat="1" ht="107.25" customHeight="1" x14ac:dyDescent="0.2">
      <c r="A12" s="156"/>
      <c r="B12" s="157"/>
      <c r="C12" s="158"/>
      <c r="D12" s="158"/>
      <c r="E12" s="86"/>
      <c r="F12" s="159"/>
      <c r="G12" s="159"/>
      <c r="H12" s="86"/>
      <c r="I12" s="158"/>
      <c r="J12" s="158"/>
      <c r="K12" s="158"/>
      <c r="L12" s="158"/>
      <c r="M12" s="158"/>
      <c r="N12" s="86"/>
      <c r="O12" s="158"/>
      <c r="P12" s="160"/>
      <c r="Q12" s="158"/>
      <c r="R12" s="158"/>
      <c r="S12" s="158"/>
      <c r="T12" s="53"/>
    </row>
    <row r="13" spans="1:20" x14ac:dyDescent="0.2">
      <c r="T13" s="28"/>
    </row>
    <row r="14" spans="1:20" x14ac:dyDescent="0.2">
      <c r="T14" s="28"/>
    </row>
    <row r="15" spans="1:20" x14ac:dyDescent="0.2">
      <c r="T15" s="28"/>
    </row>
    <row r="16" spans="1:20" x14ac:dyDescent="0.2">
      <c r="T16" s="28"/>
    </row>
    <row r="17" spans="20:20" x14ac:dyDescent="0.2">
      <c r="T17" s="28"/>
    </row>
  </sheetData>
  <mergeCells count="7">
    <mergeCell ref="Q1:R1"/>
    <mergeCell ref="Q2:R2"/>
    <mergeCell ref="A3:G3"/>
    <mergeCell ref="H3:I3"/>
    <mergeCell ref="K3:L3"/>
    <mergeCell ref="M3:N3"/>
    <mergeCell ref="O3:R3"/>
  </mergeCells>
  <pageMargins left="0.7" right="0.7" top="0.75" bottom="0.75" header="0.3" footer="0.3"/>
  <pageSetup paperSize="9"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'C:\Users\lvansteenbrugge\Documents\NDGP%20-%20output\RCG%20data%20quality%20subgroup\[WP_Greece_2017-2019.xlsm]Drop-down list'!#REF!</xm:f>
          </x14:formula1>
          <xm:sqref>A5:A7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D2"/>
  <sheetViews>
    <sheetView workbookViewId="0">
      <selection activeCell="F9" sqref="F9"/>
    </sheetView>
  </sheetViews>
  <sheetFormatPr defaultColWidth="8.7109375" defaultRowHeight="12.75" x14ac:dyDescent="0.2"/>
  <sheetData>
    <row r="2" spans="1:4" x14ac:dyDescent="0.2">
      <c r="A2" s="304" t="s">
        <v>1082</v>
      </c>
      <c r="B2" s="304"/>
      <c r="C2" s="304"/>
      <c r="D2" s="30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IV169"/>
  <sheetViews>
    <sheetView zoomScaleNormal="100" zoomScalePageLayoutView="55" workbookViewId="0">
      <pane xSplit="1" ySplit="4" topLeftCell="R5" activePane="bottomRight" state="frozen"/>
      <selection activeCell="B16" sqref="B16"/>
      <selection pane="topRight" activeCell="B16" sqref="B16"/>
      <selection pane="bottomLeft" activeCell="B16" sqref="B16"/>
      <selection pane="bottomRight" activeCell="Z3" sqref="Z3:AF4"/>
    </sheetView>
  </sheetViews>
  <sheetFormatPr defaultColWidth="8.7109375" defaultRowHeight="12.75" x14ac:dyDescent="0.2"/>
  <cols>
    <col min="1" max="1" width="5.140625" bestFit="1" customWidth="1"/>
    <col min="2" max="2" width="12.7109375" customWidth="1"/>
    <col min="3" max="3" width="11.42578125" customWidth="1"/>
    <col min="4" max="4" width="9.7109375" customWidth="1"/>
    <col min="5" max="5" width="11.28515625" customWidth="1"/>
    <col min="6" max="6" width="12.140625" customWidth="1"/>
    <col min="7" max="7" width="16.7109375" bestFit="1" customWidth="1"/>
    <col min="8" max="8" width="15.7109375" customWidth="1"/>
    <col min="9" max="9" width="25.7109375" customWidth="1"/>
    <col min="10" max="10" width="15.140625" customWidth="1"/>
    <col min="11" max="11" width="14.7109375" customWidth="1"/>
    <col min="12" max="12" width="34.28515625" style="194" customWidth="1"/>
    <col min="13" max="13" width="16.7109375" customWidth="1"/>
    <col min="14" max="14" width="17.7109375" customWidth="1"/>
    <col min="15" max="15" width="24.7109375" customWidth="1"/>
    <col min="16" max="16" width="21.28515625" customWidth="1"/>
    <col min="17" max="17" width="14.7109375" customWidth="1"/>
    <col min="18" max="18" width="18.7109375" customWidth="1"/>
    <col min="19" max="19" width="19.7109375" customWidth="1"/>
    <col min="20" max="20" width="17.42578125" customWidth="1"/>
    <col min="21" max="21" width="15.140625" customWidth="1"/>
    <col min="23" max="23" width="15.42578125" bestFit="1" customWidth="1"/>
    <col min="24" max="24" width="13.140625" customWidth="1"/>
    <col min="257" max="257" width="7.42578125" customWidth="1"/>
    <col min="258" max="258" width="12.7109375" customWidth="1"/>
    <col min="259" max="259" width="11.42578125" customWidth="1"/>
    <col min="260" max="260" width="9.7109375" customWidth="1"/>
    <col min="261" max="261" width="11.28515625" customWidth="1"/>
    <col min="262" max="262" width="12.140625" customWidth="1"/>
    <col min="263" max="263" width="11.7109375" customWidth="1"/>
    <col min="264" max="264" width="15.7109375" customWidth="1"/>
    <col min="265" max="265" width="25.7109375" customWidth="1"/>
    <col min="266" max="266" width="15.140625" customWidth="1"/>
    <col min="267" max="267" width="14.7109375" customWidth="1"/>
    <col min="268" max="268" width="34.28515625" customWidth="1"/>
    <col min="269" max="269" width="16.7109375" customWidth="1"/>
    <col min="270" max="270" width="17.7109375" customWidth="1"/>
    <col min="271" max="271" width="24.7109375" customWidth="1"/>
    <col min="272" max="272" width="21.28515625" customWidth="1"/>
    <col min="273" max="274" width="14.7109375" customWidth="1"/>
    <col min="275" max="275" width="19.7109375" customWidth="1"/>
    <col min="276" max="276" width="17.42578125" customWidth="1"/>
    <col min="277" max="277" width="15.140625" customWidth="1"/>
    <col min="513" max="513" width="7.42578125" customWidth="1"/>
    <col min="514" max="514" width="12.7109375" customWidth="1"/>
    <col min="515" max="515" width="11.42578125" customWidth="1"/>
    <col min="516" max="516" width="9.7109375" customWidth="1"/>
    <col min="517" max="517" width="11.28515625" customWidth="1"/>
    <col min="518" max="518" width="12.140625" customWidth="1"/>
    <col min="519" max="519" width="11.7109375" customWidth="1"/>
    <col min="520" max="520" width="15.7109375" customWidth="1"/>
    <col min="521" max="521" width="25.7109375" customWidth="1"/>
    <col min="522" max="522" width="15.140625" customWidth="1"/>
    <col min="523" max="523" width="14.7109375" customWidth="1"/>
    <col min="524" max="524" width="34.28515625" customWidth="1"/>
    <col min="525" max="525" width="16.7109375" customWidth="1"/>
    <col min="526" max="526" width="17.7109375" customWidth="1"/>
    <col min="527" max="527" width="24.7109375" customWidth="1"/>
    <col min="528" max="528" width="21.28515625" customWidth="1"/>
    <col min="529" max="530" width="14.7109375" customWidth="1"/>
    <col min="531" max="531" width="19.7109375" customWidth="1"/>
    <col min="532" max="532" width="17.42578125" customWidth="1"/>
    <col min="533" max="533" width="15.140625" customWidth="1"/>
    <col min="769" max="769" width="7.42578125" customWidth="1"/>
    <col min="770" max="770" width="12.7109375" customWidth="1"/>
    <col min="771" max="771" width="11.42578125" customWidth="1"/>
    <col min="772" max="772" width="9.7109375" customWidth="1"/>
    <col min="773" max="773" width="11.28515625" customWidth="1"/>
    <col min="774" max="774" width="12.140625" customWidth="1"/>
    <col min="775" max="775" width="11.7109375" customWidth="1"/>
    <col min="776" max="776" width="15.7109375" customWidth="1"/>
    <col min="777" max="777" width="25.7109375" customWidth="1"/>
    <col min="778" max="778" width="15.140625" customWidth="1"/>
    <col min="779" max="779" width="14.7109375" customWidth="1"/>
    <col min="780" max="780" width="34.28515625" customWidth="1"/>
    <col min="781" max="781" width="16.7109375" customWidth="1"/>
    <col min="782" max="782" width="17.7109375" customWidth="1"/>
    <col min="783" max="783" width="24.7109375" customWidth="1"/>
    <col min="784" max="784" width="21.28515625" customWidth="1"/>
    <col min="785" max="786" width="14.7109375" customWidth="1"/>
    <col min="787" max="787" width="19.7109375" customWidth="1"/>
    <col min="788" max="788" width="17.42578125" customWidth="1"/>
    <col min="789" max="789" width="15.140625" customWidth="1"/>
    <col min="1025" max="1025" width="7.42578125" customWidth="1"/>
    <col min="1026" max="1026" width="12.7109375" customWidth="1"/>
    <col min="1027" max="1027" width="11.42578125" customWidth="1"/>
    <col min="1028" max="1028" width="9.7109375" customWidth="1"/>
    <col min="1029" max="1029" width="11.28515625" customWidth="1"/>
    <col min="1030" max="1030" width="12.140625" customWidth="1"/>
    <col min="1031" max="1031" width="11.7109375" customWidth="1"/>
    <col min="1032" max="1032" width="15.7109375" customWidth="1"/>
    <col min="1033" max="1033" width="25.7109375" customWidth="1"/>
    <col min="1034" max="1034" width="15.140625" customWidth="1"/>
    <col min="1035" max="1035" width="14.7109375" customWidth="1"/>
    <col min="1036" max="1036" width="34.28515625" customWidth="1"/>
    <col min="1037" max="1037" width="16.7109375" customWidth="1"/>
    <col min="1038" max="1038" width="17.7109375" customWidth="1"/>
    <col min="1039" max="1039" width="24.7109375" customWidth="1"/>
    <col min="1040" max="1040" width="21.28515625" customWidth="1"/>
    <col min="1041" max="1042" width="14.7109375" customWidth="1"/>
    <col min="1043" max="1043" width="19.7109375" customWidth="1"/>
    <col min="1044" max="1044" width="17.42578125" customWidth="1"/>
    <col min="1045" max="1045" width="15.140625" customWidth="1"/>
    <col min="1281" max="1281" width="7.42578125" customWidth="1"/>
    <col min="1282" max="1282" width="12.7109375" customWidth="1"/>
    <col min="1283" max="1283" width="11.42578125" customWidth="1"/>
    <col min="1284" max="1284" width="9.7109375" customWidth="1"/>
    <col min="1285" max="1285" width="11.28515625" customWidth="1"/>
    <col min="1286" max="1286" width="12.140625" customWidth="1"/>
    <col min="1287" max="1287" width="11.7109375" customWidth="1"/>
    <col min="1288" max="1288" width="15.7109375" customWidth="1"/>
    <col min="1289" max="1289" width="25.7109375" customWidth="1"/>
    <col min="1290" max="1290" width="15.140625" customWidth="1"/>
    <col min="1291" max="1291" width="14.7109375" customWidth="1"/>
    <col min="1292" max="1292" width="34.28515625" customWidth="1"/>
    <col min="1293" max="1293" width="16.7109375" customWidth="1"/>
    <col min="1294" max="1294" width="17.7109375" customWidth="1"/>
    <col min="1295" max="1295" width="24.7109375" customWidth="1"/>
    <col min="1296" max="1296" width="21.28515625" customWidth="1"/>
    <col min="1297" max="1298" width="14.7109375" customWidth="1"/>
    <col min="1299" max="1299" width="19.7109375" customWidth="1"/>
    <col min="1300" max="1300" width="17.42578125" customWidth="1"/>
    <col min="1301" max="1301" width="15.140625" customWidth="1"/>
    <col min="1537" max="1537" width="7.42578125" customWidth="1"/>
    <col min="1538" max="1538" width="12.7109375" customWidth="1"/>
    <col min="1539" max="1539" width="11.42578125" customWidth="1"/>
    <col min="1540" max="1540" width="9.7109375" customWidth="1"/>
    <col min="1541" max="1541" width="11.28515625" customWidth="1"/>
    <col min="1542" max="1542" width="12.140625" customWidth="1"/>
    <col min="1543" max="1543" width="11.7109375" customWidth="1"/>
    <col min="1544" max="1544" width="15.7109375" customWidth="1"/>
    <col min="1545" max="1545" width="25.7109375" customWidth="1"/>
    <col min="1546" max="1546" width="15.140625" customWidth="1"/>
    <col min="1547" max="1547" width="14.7109375" customWidth="1"/>
    <col min="1548" max="1548" width="34.28515625" customWidth="1"/>
    <col min="1549" max="1549" width="16.7109375" customWidth="1"/>
    <col min="1550" max="1550" width="17.7109375" customWidth="1"/>
    <col min="1551" max="1551" width="24.7109375" customWidth="1"/>
    <col min="1552" max="1552" width="21.28515625" customWidth="1"/>
    <col min="1553" max="1554" width="14.7109375" customWidth="1"/>
    <col min="1555" max="1555" width="19.7109375" customWidth="1"/>
    <col min="1556" max="1556" width="17.42578125" customWidth="1"/>
    <col min="1557" max="1557" width="15.140625" customWidth="1"/>
    <col min="1793" max="1793" width="7.42578125" customWidth="1"/>
    <col min="1794" max="1794" width="12.7109375" customWidth="1"/>
    <col min="1795" max="1795" width="11.42578125" customWidth="1"/>
    <col min="1796" max="1796" width="9.7109375" customWidth="1"/>
    <col min="1797" max="1797" width="11.28515625" customWidth="1"/>
    <col min="1798" max="1798" width="12.140625" customWidth="1"/>
    <col min="1799" max="1799" width="11.7109375" customWidth="1"/>
    <col min="1800" max="1800" width="15.7109375" customWidth="1"/>
    <col min="1801" max="1801" width="25.7109375" customWidth="1"/>
    <col min="1802" max="1802" width="15.140625" customWidth="1"/>
    <col min="1803" max="1803" width="14.7109375" customWidth="1"/>
    <col min="1804" max="1804" width="34.28515625" customWidth="1"/>
    <col min="1805" max="1805" width="16.7109375" customWidth="1"/>
    <col min="1806" max="1806" width="17.7109375" customWidth="1"/>
    <col min="1807" max="1807" width="24.7109375" customWidth="1"/>
    <col min="1808" max="1808" width="21.28515625" customWidth="1"/>
    <col min="1809" max="1810" width="14.7109375" customWidth="1"/>
    <col min="1811" max="1811" width="19.7109375" customWidth="1"/>
    <col min="1812" max="1812" width="17.42578125" customWidth="1"/>
    <col min="1813" max="1813" width="15.140625" customWidth="1"/>
    <col min="2049" max="2049" width="7.42578125" customWidth="1"/>
    <col min="2050" max="2050" width="12.7109375" customWidth="1"/>
    <col min="2051" max="2051" width="11.42578125" customWidth="1"/>
    <col min="2052" max="2052" width="9.7109375" customWidth="1"/>
    <col min="2053" max="2053" width="11.28515625" customWidth="1"/>
    <col min="2054" max="2054" width="12.140625" customWidth="1"/>
    <col min="2055" max="2055" width="11.7109375" customWidth="1"/>
    <col min="2056" max="2056" width="15.7109375" customWidth="1"/>
    <col min="2057" max="2057" width="25.7109375" customWidth="1"/>
    <col min="2058" max="2058" width="15.140625" customWidth="1"/>
    <col min="2059" max="2059" width="14.7109375" customWidth="1"/>
    <col min="2060" max="2060" width="34.28515625" customWidth="1"/>
    <col min="2061" max="2061" width="16.7109375" customWidth="1"/>
    <col min="2062" max="2062" width="17.7109375" customWidth="1"/>
    <col min="2063" max="2063" width="24.7109375" customWidth="1"/>
    <col min="2064" max="2064" width="21.28515625" customWidth="1"/>
    <col min="2065" max="2066" width="14.7109375" customWidth="1"/>
    <col min="2067" max="2067" width="19.7109375" customWidth="1"/>
    <col min="2068" max="2068" width="17.42578125" customWidth="1"/>
    <col min="2069" max="2069" width="15.140625" customWidth="1"/>
    <col min="2305" max="2305" width="7.42578125" customWidth="1"/>
    <col min="2306" max="2306" width="12.7109375" customWidth="1"/>
    <col min="2307" max="2307" width="11.42578125" customWidth="1"/>
    <col min="2308" max="2308" width="9.7109375" customWidth="1"/>
    <col min="2309" max="2309" width="11.28515625" customWidth="1"/>
    <col min="2310" max="2310" width="12.140625" customWidth="1"/>
    <col min="2311" max="2311" width="11.7109375" customWidth="1"/>
    <col min="2312" max="2312" width="15.7109375" customWidth="1"/>
    <col min="2313" max="2313" width="25.7109375" customWidth="1"/>
    <col min="2314" max="2314" width="15.140625" customWidth="1"/>
    <col min="2315" max="2315" width="14.7109375" customWidth="1"/>
    <col min="2316" max="2316" width="34.28515625" customWidth="1"/>
    <col min="2317" max="2317" width="16.7109375" customWidth="1"/>
    <col min="2318" max="2318" width="17.7109375" customWidth="1"/>
    <col min="2319" max="2319" width="24.7109375" customWidth="1"/>
    <col min="2320" max="2320" width="21.28515625" customWidth="1"/>
    <col min="2321" max="2322" width="14.7109375" customWidth="1"/>
    <col min="2323" max="2323" width="19.7109375" customWidth="1"/>
    <col min="2324" max="2324" width="17.42578125" customWidth="1"/>
    <col min="2325" max="2325" width="15.140625" customWidth="1"/>
    <col min="2561" max="2561" width="7.42578125" customWidth="1"/>
    <col min="2562" max="2562" width="12.7109375" customWidth="1"/>
    <col min="2563" max="2563" width="11.42578125" customWidth="1"/>
    <col min="2564" max="2564" width="9.7109375" customWidth="1"/>
    <col min="2565" max="2565" width="11.28515625" customWidth="1"/>
    <col min="2566" max="2566" width="12.140625" customWidth="1"/>
    <col min="2567" max="2567" width="11.7109375" customWidth="1"/>
    <col min="2568" max="2568" width="15.7109375" customWidth="1"/>
    <col min="2569" max="2569" width="25.7109375" customWidth="1"/>
    <col min="2570" max="2570" width="15.140625" customWidth="1"/>
    <col min="2571" max="2571" width="14.7109375" customWidth="1"/>
    <col min="2572" max="2572" width="34.28515625" customWidth="1"/>
    <col min="2573" max="2573" width="16.7109375" customWidth="1"/>
    <col min="2574" max="2574" width="17.7109375" customWidth="1"/>
    <col min="2575" max="2575" width="24.7109375" customWidth="1"/>
    <col min="2576" max="2576" width="21.28515625" customWidth="1"/>
    <col min="2577" max="2578" width="14.7109375" customWidth="1"/>
    <col min="2579" max="2579" width="19.7109375" customWidth="1"/>
    <col min="2580" max="2580" width="17.42578125" customWidth="1"/>
    <col min="2581" max="2581" width="15.140625" customWidth="1"/>
    <col min="2817" max="2817" width="7.42578125" customWidth="1"/>
    <col min="2818" max="2818" width="12.7109375" customWidth="1"/>
    <col min="2819" max="2819" width="11.42578125" customWidth="1"/>
    <col min="2820" max="2820" width="9.7109375" customWidth="1"/>
    <col min="2821" max="2821" width="11.28515625" customWidth="1"/>
    <col min="2822" max="2822" width="12.140625" customWidth="1"/>
    <col min="2823" max="2823" width="11.7109375" customWidth="1"/>
    <col min="2824" max="2824" width="15.7109375" customWidth="1"/>
    <col min="2825" max="2825" width="25.7109375" customWidth="1"/>
    <col min="2826" max="2826" width="15.140625" customWidth="1"/>
    <col min="2827" max="2827" width="14.7109375" customWidth="1"/>
    <col min="2828" max="2828" width="34.28515625" customWidth="1"/>
    <col min="2829" max="2829" width="16.7109375" customWidth="1"/>
    <col min="2830" max="2830" width="17.7109375" customWidth="1"/>
    <col min="2831" max="2831" width="24.7109375" customWidth="1"/>
    <col min="2832" max="2832" width="21.28515625" customWidth="1"/>
    <col min="2833" max="2834" width="14.7109375" customWidth="1"/>
    <col min="2835" max="2835" width="19.7109375" customWidth="1"/>
    <col min="2836" max="2836" width="17.42578125" customWidth="1"/>
    <col min="2837" max="2837" width="15.140625" customWidth="1"/>
    <col min="3073" max="3073" width="7.42578125" customWidth="1"/>
    <col min="3074" max="3074" width="12.7109375" customWidth="1"/>
    <col min="3075" max="3075" width="11.42578125" customWidth="1"/>
    <col min="3076" max="3076" width="9.7109375" customWidth="1"/>
    <col min="3077" max="3077" width="11.28515625" customWidth="1"/>
    <col min="3078" max="3078" width="12.140625" customWidth="1"/>
    <col min="3079" max="3079" width="11.7109375" customWidth="1"/>
    <col min="3080" max="3080" width="15.7109375" customWidth="1"/>
    <col min="3081" max="3081" width="25.7109375" customWidth="1"/>
    <col min="3082" max="3082" width="15.140625" customWidth="1"/>
    <col min="3083" max="3083" width="14.7109375" customWidth="1"/>
    <col min="3084" max="3084" width="34.28515625" customWidth="1"/>
    <col min="3085" max="3085" width="16.7109375" customWidth="1"/>
    <col min="3086" max="3086" width="17.7109375" customWidth="1"/>
    <col min="3087" max="3087" width="24.7109375" customWidth="1"/>
    <col min="3088" max="3088" width="21.28515625" customWidth="1"/>
    <col min="3089" max="3090" width="14.7109375" customWidth="1"/>
    <col min="3091" max="3091" width="19.7109375" customWidth="1"/>
    <col min="3092" max="3092" width="17.42578125" customWidth="1"/>
    <col min="3093" max="3093" width="15.140625" customWidth="1"/>
    <col min="3329" max="3329" width="7.42578125" customWidth="1"/>
    <col min="3330" max="3330" width="12.7109375" customWidth="1"/>
    <col min="3331" max="3331" width="11.42578125" customWidth="1"/>
    <col min="3332" max="3332" width="9.7109375" customWidth="1"/>
    <col min="3333" max="3333" width="11.28515625" customWidth="1"/>
    <col min="3334" max="3334" width="12.140625" customWidth="1"/>
    <col min="3335" max="3335" width="11.7109375" customWidth="1"/>
    <col min="3336" max="3336" width="15.7109375" customWidth="1"/>
    <col min="3337" max="3337" width="25.7109375" customWidth="1"/>
    <col min="3338" max="3338" width="15.140625" customWidth="1"/>
    <col min="3339" max="3339" width="14.7109375" customWidth="1"/>
    <col min="3340" max="3340" width="34.28515625" customWidth="1"/>
    <col min="3341" max="3341" width="16.7109375" customWidth="1"/>
    <col min="3342" max="3342" width="17.7109375" customWidth="1"/>
    <col min="3343" max="3343" width="24.7109375" customWidth="1"/>
    <col min="3344" max="3344" width="21.28515625" customWidth="1"/>
    <col min="3345" max="3346" width="14.7109375" customWidth="1"/>
    <col min="3347" max="3347" width="19.7109375" customWidth="1"/>
    <col min="3348" max="3348" width="17.42578125" customWidth="1"/>
    <col min="3349" max="3349" width="15.140625" customWidth="1"/>
    <col min="3585" max="3585" width="7.42578125" customWidth="1"/>
    <col min="3586" max="3586" width="12.7109375" customWidth="1"/>
    <col min="3587" max="3587" width="11.42578125" customWidth="1"/>
    <col min="3588" max="3588" width="9.7109375" customWidth="1"/>
    <col min="3589" max="3589" width="11.28515625" customWidth="1"/>
    <col min="3590" max="3590" width="12.140625" customWidth="1"/>
    <col min="3591" max="3591" width="11.7109375" customWidth="1"/>
    <col min="3592" max="3592" width="15.7109375" customWidth="1"/>
    <col min="3593" max="3593" width="25.7109375" customWidth="1"/>
    <col min="3594" max="3594" width="15.140625" customWidth="1"/>
    <col min="3595" max="3595" width="14.7109375" customWidth="1"/>
    <col min="3596" max="3596" width="34.28515625" customWidth="1"/>
    <col min="3597" max="3597" width="16.7109375" customWidth="1"/>
    <col min="3598" max="3598" width="17.7109375" customWidth="1"/>
    <col min="3599" max="3599" width="24.7109375" customWidth="1"/>
    <col min="3600" max="3600" width="21.28515625" customWidth="1"/>
    <col min="3601" max="3602" width="14.7109375" customWidth="1"/>
    <col min="3603" max="3603" width="19.7109375" customWidth="1"/>
    <col min="3604" max="3604" width="17.42578125" customWidth="1"/>
    <col min="3605" max="3605" width="15.140625" customWidth="1"/>
    <col min="3841" max="3841" width="7.42578125" customWidth="1"/>
    <col min="3842" max="3842" width="12.7109375" customWidth="1"/>
    <col min="3843" max="3843" width="11.42578125" customWidth="1"/>
    <col min="3844" max="3844" width="9.7109375" customWidth="1"/>
    <col min="3845" max="3845" width="11.28515625" customWidth="1"/>
    <col min="3846" max="3846" width="12.140625" customWidth="1"/>
    <col min="3847" max="3847" width="11.7109375" customWidth="1"/>
    <col min="3848" max="3848" width="15.7109375" customWidth="1"/>
    <col min="3849" max="3849" width="25.7109375" customWidth="1"/>
    <col min="3850" max="3850" width="15.140625" customWidth="1"/>
    <col min="3851" max="3851" width="14.7109375" customWidth="1"/>
    <col min="3852" max="3852" width="34.28515625" customWidth="1"/>
    <col min="3853" max="3853" width="16.7109375" customWidth="1"/>
    <col min="3854" max="3854" width="17.7109375" customWidth="1"/>
    <col min="3855" max="3855" width="24.7109375" customWidth="1"/>
    <col min="3856" max="3856" width="21.28515625" customWidth="1"/>
    <col min="3857" max="3858" width="14.7109375" customWidth="1"/>
    <col min="3859" max="3859" width="19.7109375" customWidth="1"/>
    <col min="3860" max="3860" width="17.42578125" customWidth="1"/>
    <col min="3861" max="3861" width="15.140625" customWidth="1"/>
    <col min="4097" max="4097" width="7.42578125" customWidth="1"/>
    <col min="4098" max="4098" width="12.7109375" customWidth="1"/>
    <col min="4099" max="4099" width="11.42578125" customWidth="1"/>
    <col min="4100" max="4100" width="9.7109375" customWidth="1"/>
    <col min="4101" max="4101" width="11.28515625" customWidth="1"/>
    <col min="4102" max="4102" width="12.140625" customWidth="1"/>
    <col min="4103" max="4103" width="11.7109375" customWidth="1"/>
    <col min="4104" max="4104" width="15.7109375" customWidth="1"/>
    <col min="4105" max="4105" width="25.7109375" customWidth="1"/>
    <col min="4106" max="4106" width="15.140625" customWidth="1"/>
    <col min="4107" max="4107" width="14.7109375" customWidth="1"/>
    <col min="4108" max="4108" width="34.28515625" customWidth="1"/>
    <col min="4109" max="4109" width="16.7109375" customWidth="1"/>
    <col min="4110" max="4110" width="17.7109375" customWidth="1"/>
    <col min="4111" max="4111" width="24.7109375" customWidth="1"/>
    <col min="4112" max="4112" width="21.28515625" customWidth="1"/>
    <col min="4113" max="4114" width="14.7109375" customWidth="1"/>
    <col min="4115" max="4115" width="19.7109375" customWidth="1"/>
    <col min="4116" max="4116" width="17.42578125" customWidth="1"/>
    <col min="4117" max="4117" width="15.140625" customWidth="1"/>
    <col min="4353" max="4353" width="7.42578125" customWidth="1"/>
    <col min="4354" max="4354" width="12.7109375" customWidth="1"/>
    <col min="4355" max="4355" width="11.42578125" customWidth="1"/>
    <col min="4356" max="4356" width="9.7109375" customWidth="1"/>
    <col min="4357" max="4357" width="11.28515625" customWidth="1"/>
    <col min="4358" max="4358" width="12.140625" customWidth="1"/>
    <col min="4359" max="4359" width="11.7109375" customWidth="1"/>
    <col min="4360" max="4360" width="15.7109375" customWidth="1"/>
    <col min="4361" max="4361" width="25.7109375" customWidth="1"/>
    <col min="4362" max="4362" width="15.140625" customWidth="1"/>
    <col min="4363" max="4363" width="14.7109375" customWidth="1"/>
    <col min="4364" max="4364" width="34.28515625" customWidth="1"/>
    <col min="4365" max="4365" width="16.7109375" customWidth="1"/>
    <col min="4366" max="4366" width="17.7109375" customWidth="1"/>
    <col min="4367" max="4367" width="24.7109375" customWidth="1"/>
    <col min="4368" max="4368" width="21.28515625" customWidth="1"/>
    <col min="4369" max="4370" width="14.7109375" customWidth="1"/>
    <col min="4371" max="4371" width="19.7109375" customWidth="1"/>
    <col min="4372" max="4372" width="17.42578125" customWidth="1"/>
    <col min="4373" max="4373" width="15.140625" customWidth="1"/>
    <col min="4609" max="4609" width="7.42578125" customWidth="1"/>
    <col min="4610" max="4610" width="12.7109375" customWidth="1"/>
    <col min="4611" max="4611" width="11.42578125" customWidth="1"/>
    <col min="4612" max="4612" width="9.7109375" customWidth="1"/>
    <col min="4613" max="4613" width="11.28515625" customWidth="1"/>
    <col min="4614" max="4614" width="12.140625" customWidth="1"/>
    <col min="4615" max="4615" width="11.7109375" customWidth="1"/>
    <col min="4616" max="4616" width="15.7109375" customWidth="1"/>
    <col min="4617" max="4617" width="25.7109375" customWidth="1"/>
    <col min="4618" max="4618" width="15.140625" customWidth="1"/>
    <col min="4619" max="4619" width="14.7109375" customWidth="1"/>
    <col min="4620" max="4620" width="34.28515625" customWidth="1"/>
    <col min="4621" max="4621" width="16.7109375" customWidth="1"/>
    <col min="4622" max="4622" width="17.7109375" customWidth="1"/>
    <col min="4623" max="4623" width="24.7109375" customWidth="1"/>
    <col min="4624" max="4624" width="21.28515625" customWidth="1"/>
    <col min="4625" max="4626" width="14.7109375" customWidth="1"/>
    <col min="4627" max="4627" width="19.7109375" customWidth="1"/>
    <col min="4628" max="4628" width="17.42578125" customWidth="1"/>
    <col min="4629" max="4629" width="15.140625" customWidth="1"/>
    <col min="4865" max="4865" width="7.42578125" customWidth="1"/>
    <col min="4866" max="4866" width="12.7109375" customWidth="1"/>
    <col min="4867" max="4867" width="11.42578125" customWidth="1"/>
    <col min="4868" max="4868" width="9.7109375" customWidth="1"/>
    <col min="4869" max="4869" width="11.28515625" customWidth="1"/>
    <col min="4870" max="4870" width="12.140625" customWidth="1"/>
    <col min="4871" max="4871" width="11.7109375" customWidth="1"/>
    <col min="4872" max="4872" width="15.7109375" customWidth="1"/>
    <col min="4873" max="4873" width="25.7109375" customWidth="1"/>
    <col min="4874" max="4874" width="15.140625" customWidth="1"/>
    <col min="4875" max="4875" width="14.7109375" customWidth="1"/>
    <col min="4876" max="4876" width="34.28515625" customWidth="1"/>
    <col min="4877" max="4877" width="16.7109375" customWidth="1"/>
    <col min="4878" max="4878" width="17.7109375" customWidth="1"/>
    <col min="4879" max="4879" width="24.7109375" customWidth="1"/>
    <col min="4880" max="4880" width="21.28515625" customWidth="1"/>
    <col min="4881" max="4882" width="14.7109375" customWidth="1"/>
    <col min="4883" max="4883" width="19.7109375" customWidth="1"/>
    <col min="4884" max="4884" width="17.42578125" customWidth="1"/>
    <col min="4885" max="4885" width="15.140625" customWidth="1"/>
    <col min="5121" max="5121" width="7.42578125" customWidth="1"/>
    <col min="5122" max="5122" width="12.7109375" customWidth="1"/>
    <col min="5123" max="5123" width="11.42578125" customWidth="1"/>
    <col min="5124" max="5124" width="9.7109375" customWidth="1"/>
    <col min="5125" max="5125" width="11.28515625" customWidth="1"/>
    <col min="5126" max="5126" width="12.140625" customWidth="1"/>
    <col min="5127" max="5127" width="11.7109375" customWidth="1"/>
    <col min="5128" max="5128" width="15.7109375" customWidth="1"/>
    <col min="5129" max="5129" width="25.7109375" customWidth="1"/>
    <col min="5130" max="5130" width="15.140625" customWidth="1"/>
    <col min="5131" max="5131" width="14.7109375" customWidth="1"/>
    <col min="5132" max="5132" width="34.28515625" customWidth="1"/>
    <col min="5133" max="5133" width="16.7109375" customWidth="1"/>
    <col min="5134" max="5134" width="17.7109375" customWidth="1"/>
    <col min="5135" max="5135" width="24.7109375" customWidth="1"/>
    <col min="5136" max="5136" width="21.28515625" customWidth="1"/>
    <col min="5137" max="5138" width="14.7109375" customWidth="1"/>
    <col min="5139" max="5139" width="19.7109375" customWidth="1"/>
    <col min="5140" max="5140" width="17.42578125" customWidth="1"/>
    <col min="5141" max="5141" width="15.140625" customWidth="1"/>
    <col min="5377" max="5377" width="7.42578125" customWidth="1"/>
    <col min="5378" max="5378" width="12.7109375" customWidth="1"/>
    <col min="5379" max="5379" width="11.42578125" customWidth="1"/>
    <col min="5380" max="5380" width="9.7109375" customWidth="1"/>
    <col min="5381" max="5381" width="11.28515625" customWidth="1"/>
    <col min="5382" max="5382" width="12.140625" customWidth="1"/>
    <col min="5383" max="5383" width="11.7109375" customWidth="1"/>
    <col min="5384" max="5384" width="15.7109375" customWidth="1"/>
    <col min="5385" max="5385" width="25.7109375" customWidth="1"/>
    <col min="5386" max="5386" width="15.140625" customWidth="1"/>
    <col min="5387" max="5387" width="14.7109375" customWidth="1"/>
    <col min="5388" max="5388" width="34.28515625" customWidth="1"/>
    <col min="5389" max="5389" width="16.7109375" customWidth="1"/>
    <col min="5390" max="5390" width="17.7109375" customWidth="1"/>
    <col min="5391" max="5391" width="24.7109375" customWidth="1"/>
    <col min="5392" max="5392" width="21.28515625" customWidth="1"/>
    <col min="5393" max="5394" width="14.7109375" customWidth="1"/>
    <col min="5395" max="5395" width="19.7109375" customWidth="1"/>
    <col min="5396" max="5396" width="17.42578125" customWidth="1"/>
    <col min="5397" max="5397" width="15.140625" customWidth="1"/>
    <col min="5633" max="5633" width="7.42578125" customWidth="1"/>
    <col min="5634" max="5634" width="12.7109375" customWidth="1"/>
    <col min="5635" max="5635" width="11.42578125" customWidth="1"/>
    <col min="5636" max="5636" width="9.7109375" customWidth="1"/>
    <col min="5637" max="5637" width="11.28515625" customWidth="1"/>
    <col min="5638" max="5638" width="12.140625" customWidth="1"/>
    <col min="5639" max="5639" width="11.7109375" customWidth="1"/>
    <col min="5640" max="5640" width="15.7109375" customWidth="1"/>
    <col min="5641" max="5641" width="25.7109375" customWidth="1"/>
    <col min="5642" max="5642" width="15.140625" customWidth="1"/>
    <col min="5643" max="5643" width="14.7109375" customWidth="1"/>
    <col min="5644" max="5644" width="34.28515625" customWidth="1"/>
    <col min="5645" max="5645" width="16.7109375" customWidth="1"/>
    <col min="5646" max="5646" width="17.7109375" customWidth="1"/>
    <col min="5647" max="5647" width="24.7109375" customWidth="1"/>
    <col min="5648" max="5648" width="21.28515625" customWidth="1"/>
    <col min="5649" max="5650" width="14.7109375" customWidth="1"/>
    <col min="5651" max="5651" width="19.7109375" customWidth="1"/>
    <col min="5652" max="5652" width="17.42578125" customWidth="1"/>
    <col min="5653" max="5653" width="15.140625" customWidth="1"/>
    <col min="5889" max="5889" width="7.42578125" customWidth="1"/>
    <col min="5890" max="5890" width="12.7109375" customWidth="1"/>
    <col min="5891" max="5891" width="11.42578125" customWidth="1"/>
    <col min="5892" max="5892" width="9.7109375" customWidth="1"/>
    <col min="5893" max="5893" width="11.28515625" customWidth="1"/>
    <col min="5894" max="5894" width="12.140625" customWidth="1"/>
    <col min="5895" max="5895" width="11.7109375" customWidth="1"/>
    <col min="5896" max="5896" width="15.7109375" customWidth="1"/>
    <col min="5897" max="5897" width="25.7109375" customWidth="1"/>
    <col min="5898" max="5898" width="15.140625" customWidth="1"/>
    <col min="5899" max="5899" width="14.7109375" customWidth="1"/>
    <col min="5900" max="5900" width="34.28515625" customWidth="1"/>
    <col min="5901" max="5901" width="16.7109375" customWidth="1"/>
    <col min="5902" max="5902" width="17.7109375" customWidth="1"/>
    <col min="5903" max="5903" width="24.7109375" customWidth="1"/>
    <col min="5904" max="5904" width="21.28515625" customWidth="1"/>
    <col min="5905" max="5906" width="14.7109375" customWidth="1"/>
    <col min="5907" max="5907" width="19.7109375" customWidth="1"/>
    <col min="5908" max="5908" width="17.42578125" customWidth="1"/>
    <col min="5909" max="5909" width="15.140625" customWidth="1"/>
    <col min="6145" max="6145" width="7.42578125" customWidth="1"/>
    <col min="6146" max="6146" width="12.7109375" customWidth="1"/>
    <col min="6147" max="6147" width="11.42578125" customWidth="1"/>
    <col min="6148" max="6148" width="9.7109375" customWidth="1"/>
    <col min="6149" max="6149" width="11.28515625" customWidth="1"/>
    <col min="6150" max="6150" width="12.140625" customWidth="1"/>
    <col min="6151" max="6151" width="11.7109375" customWidth="1"/>
    <col min="6152" max="6152" width="15.7109375" customWidth="1"/>
    <col min="6153" max="6153" width="25.7109375" customWidth="1"/>
    <col min="6154" max="6154" width="15.140625" customWidth="1"/>
    <col min="6155" max="6155" width="14.7109375" customWidth="1"/>
    <col min="6156" max="6156" width="34.28515625" customWidth="1"/>
    <col min="6157" max="6157" width="16.7109375" customWidth="1"/>
    <col min="6158" max="6158" width="17.7109375" customWidth="1"/>
    <col min="6159" max="6159" width="24.7109375" customWidth="1"/>
    <col min="6160" max="6160" width="21.28515625" customWidth="1"/>
    <col min="6161" max="6162" width="14.7109375" customWidth="1"/>
    <col min="6163" max="6163" width="19.7109375" customWidth="1"/>
    <col min="6164" max="6164" width="17.42578125" customWidth="1"/>
    <col min="6165" max="6165" width="15.140625" customWidth="1"/>
    <col min="6401" max="6401" width="7.42578125" customWidth="1"/>
    <col min="6402" max="6402" width="12.7109375" customWidth="1"/>
    <col min="6403" max="6403" width="11.42578125" customWidth="1"/>
    <col min="6404" max="6404" width="9.7109375" customWidth="1"/>
    <col min="6405" max="6405" width="11.28515625" customWidth="1"/>
    <col min="6406" max="6406" width="12.140625" customWidth="1"/>
    <col min="6407" max="6407" width="11.7109375" customWidth="1"/>
    <col min="6408" max="6408" width="15.7109375" customWidth="1"/>
    <col min="6409" max="6409" width="25.7109375" customWidth="1"/>
    <col min="6410" max="6410" width="15.140625" customWidth="1"/>
    <col min="6411" max="6411" width="14.7109375" customWidth="1"/>
    <col min="6412" max="6412" width="34.28515625" customWidth="1"/>
    <col min="6413" max="6413" width="16.7109375" customWidth="1"/>
    <col min="6414" max="6414" width="17.7109375" customWidth="1"/>
    <col min="6415" max="6415" width="24.7109375" customWidth="1"/>
    <col min="6416" max="6416" width="21.28515625" customWidth="1"/>
    <col min="6417" max="6418" width="14.7109375" customWidth="1"/>
    <col min="6419" max="6419" width="19.7109375" customWidth="1"/>
    <col min="6420" max="6420" width="17.42578125" customWidth="1"/>
    <col min="6421" max="6421" width="15.140625" customWidth="1"/>
    <col min="6657" max="6657" width="7.42578125" customWidth="1"/>
    <col min="6658" max="6658" width="12.7109375" customWidth="1"/>
    <col min="6659" max="6659" width="11.42578125" customWidth="1"/>
    <col min="6660" max="6660" width="9.7109375" customWidth="1"/>
    <col min="6661" max="6661" width="11.28515625" customWidth="1"/>
    <col min="6662" max="6662" width="12.140625" customWidth="1"/>
    <col min="6663" max="6663" width="11.7109375" customWidth="1"/>
    <col min="6664" max="6664" width="15.7109375" customWidth="1"/>
    <col min="6665" max="6665" width="25.7109375" customWidth="1"/>
    <col min="6666" max="6666" width="15.140625" customWidth="1"/>
    <col min="6667" max="6667" width="14.7109375" customWidth="1"/>
    <col min="6668" max="6668" width="34.28515625" customWidth="1"/>
    <col min="6669" max="6669" width="16.7109375" customWidth="1"/>
    <col min="6670" max="6670" width="17.7109375" customWidth="1"/>
    <col min="6671" max="6671" width="24.7109375" customWidth="1"/>
    <col min="6672" max="6672" width="21.28515625" customWidth="1"/>
    <col min="6673" max="6674" width="14.7109375" customWidth="1"/>
    <col min="6675" max="6675" width="19.7109375" customWidth="1"/>
    <col min="6676" max="6676" width="17.42578125" customWidth="1"/>
    <col min="6677" max="6677" width="15.140625" customWidth="1"/>
    <col min="6913" max="6913" width="7.42578125" customWidth="1"/>
    <col min="6914" max="6914" width="12.7109375" customWidth="1"/>
    <col min="6915" max="6915" width="11.42578125" customWidth="1"/>
    <col min="6916" max="6916" width="9.7109375" customWidth="1"/>
    <col min="6917" max="6917" width="11.28515625" customWidth="1"/>
    <col min="6918" max="6918" width="12.140625" customWidth="1"/>
    <col min="6919" max="6919" width="11.7109375" customWidth="1"/>
    <col min="6920" max="6920" width="15.7109375" customWidth="1"/>
    <col min="6921" max="6921" width="25.7109375" customWidth="1"/>
    <col min="6922" max="6922" width="15.140625" customWidth="1"/>
    <col min="6923" max="6923" width="14.7109375" customWidth="1"/>
    <col min="6924" max="6924" width="34.28515625" customWidth="1"/>
    <col min="6925" max="6925" width="16.7109375" customWidth="1"/>
    <col min="6926" max="6926" width="17.7109375" customWidth="1"/>
    <col min="6927" max="6927" width="24.7109375" customWidth="1"/>
    <col min="6928" max="6928" width="21.28515625" customWidth="1"/>
    <col min="6929" max="6930" width="14.7109375" customWidth="1"/>
    <col min="6931" max="6931" width="19.7109375" customWidth="1"/>
    <col min="6932" max="6932" width="17.42578125" customWidth="1"/>
    <col min="6933" max="6933" width="15.140625" customWidth="1"/>
    <col min="7169" max="7169" width="7.42578125" customWidth="1"/>
    <col min="7170" max="7170" width="12.7109375" customWidth="1"/>
    <col min="7171" max="7171" width="11.42578125" customWidth="1"/>
    <col min="7172" max="7172" width="9.7109375" customWidth="1"/>
    <col min="7173" max="7173" width="11.28515625" customWidth="1"/>
    <col min="7174" max="7174" width="12.140625" customWidth="1"/>
    <col min="7175" max="7175" width="11.7109375" customWidth="1"/>
    <col min="7176" max="7176" width="15.7109375" customWidth="1"/>
    <col min="7177" max="7177" width="25.7109375" customWidth="1"/>
    <col min="7178" max="7178" width="15.140625" customWidth="1"/>
    <col min="7179" max="7179" width="14.7109375" customWidth="1"/>
    <col min="7180" max="7180" width="34.28515625" customWidth="1"/>
    <col min="7181" max="7181" width="16.7109375" customWidth="1"/>
    <col min="7182" max="7182" width="17.7109375" customWidth="1"/>
    <col min="7183" max="7183" width="24.7109375" customWidth="1"/>
    <col min="7184" max="7184" width="21.28515625" customWidth="1"/>
    <col min="7185" max="7186" width="14.7109375" customWidth="1"/>
    <col min="7187" max="7187" width="19.7109375" customWidth="1"/>
    <col min="7188" max="7188" width="17.42578125" customWidth="1"/>
    <col min="7189" max="7189" width="15.140625" customWidth="1"/>
    <col min="7425" max="7425" width="7.42578125" customWidth="1"/>
    <col min="7426" max="7426" width="12.7109375" customWidth="1"/>
    <col min="7427" max="7427" width="11.42578125" customWidth="1"/>
    <col min="7428" max="7428" width="9.7109375" customWidth="1"/>
    <col min="7429" max="7429" width="11.28515625" customWidth="1"/>
    <col min="7430" max="7430" width="12.140625" customWidth="1"/>
    <col min="7431" max="7431" width="11.7109375" customWidth="1"/>
    <col min="7432" max="7432" width="15.7109375" customWidth="1"/>
    <col min="7433" max="7433" width="25.7109375" customWidth="1"/>
    <col min="7434" max="7434" width="15.140625" customWidth="1"/>
    <col min="7435" max="7435" width="14.7109375" customWidth="1"/>
    <col min="7436" max="7436" width="34.28515625" customWidth="1"/>
    <col min="7437" max="7437" width="16.7109375" customWidth="1"/>
    <col min="7438" max="7438" width="17.7109375" customWidth="1"/>
    <col min="7439" max="7439" width="24.7109375" customWidth="1"/>
    <col min="7440" max="7440" width="21.28515625" customWidth="1"/>
    <col min="7441" max="7442" width="14.7109375" customWidth="1"/>
    <col min="7443" max="7443" width="19.7109375" customWidth="1"/>
    <col min="7444" max="7444" width="17.42578125" customWidth="1"/>
    <col min="7445" max="7445" width="15.140625" customWidth="1"/>
    <col min="7681" max="7681" width="7.42578125" customWidth="1"/>
    <col min="7682" max="7682" width="12.7109375" customWidth="1"/>
    <col min="7683" max="7683" width="11.42578125" customWidth="1"/>
    <col min="7684" max="7684" width="9.7109375" customWidth="1"/>
    <col min="7685" max="7685" width="11.28515625" customWidth="1"/>
    <col min="7686" max="7686" width="12.140625" customWidth="1"/>
    <col min="7687" max="7687" width="11.7109375" customWidth="1"/>
    <col min="7688" max="7688" width="15.7109375" customWidth="1"/>
    <col min="7689" max="7689" width="25.7109375" customWidth="1"/>
    <col min="7690" max="7690" width="15.140625" customWidth="1"/>
    <col min="7691" max="7691" width="14.7109375" customWidth="1"/>
    <col min="7692" max="7692" width="34.28515625" customWidth="1"/>
    <col min="7693" max="7693" width="16.7109375" customWidth="1"/>
    <col min="7694" max="7694" width="17.7109375" customWidth="1"/>
    <col min="7695" max="7695" width="24.7109375" customWidth="1"/>
    <col min="7696" max="7696" width="21.28515625" customWidth="1"/>
    <col min="7697" max="7698" width="14.7109375" customWidth="1"/>
    <col min="7699" max="7699" width="19.7109375" customWidth="1"/>
    <col min="7700" max="7700" width="17.42578125" customWidth="1"/>
    <col min="7701" max="7701" width="15.140625" customWidth="1"/>
    <col min="7937" max="7937" width="7.42578125" customWidth="1"/>
    <col min="7938" max="7938" width="12.7109375" customWidth="1"/>
    <col min="7939" max="7939" width="11.42578125" customWidth="1"/>
    <col min="7940" max="7940" width="9.7109375" customWidth="1"/>
    <col min="7941" max="7941" width="11.28515625" customWidth="1"/>
    <col min="7942" max="7942" width="12.140625" customWidth="1"/>
    <col min="7943" max="7943" width="11.7109375" customWidth="1"/>
    <col min="7944" max="7944" width="15.7109375" customWidth="1"/>
    <col min="7945" max="7945" width="25.7109375" customWidth="1"/>
    <col min="7946" max="7946" width="15.140625" customWidth="1"/>
    <col min="7947" max="7947" width="14.7109375" customWidth="1"/>
    <col min="7948" max="7948" width="34.28515625" customWidth="1"/>
    <col min="7949" max="7949" width="16.7109375" customWidth="1"/>
    <col min="7950" max="7950" width="17.7109375" customWidth="1"/>
    <col min="7951" max="7951" width="24.7109375" customWidth="1"/>
    <col min="7952" max="7952" width="21.28515625" customWidth="1"/>
    <col min="7953" max="7954" width="14.7109375" customWidth="1"/>
    <col min="7955" max="7955" width="19.7109375" customWidth="1"/>
    <col min="7956" max="7956" width="17.42578125" customWidth="1"/>
    <col min="7957" max="7957" width="15.140625" customWidth="1"/>
    <col min="8193" max="8193" width="7.42578125" customWidth="1"/>
    <col min="8194" max="8194" width="12.7109375" customWidth="1"/>
    <col min="8195" max="8195" width="11.42578125" customWidth="1"/>
    <col min="8196" max="8196" width="9.7109375" customWidth="1"/>
    <col min="8197" max="8197" width="11.28515625" customWidth="1"/>
    <col min="8198" max="8198" width="12.140625" customWidth="1"/>
    <col min="8199" max="8199" width="11.7109375" customWidth="1"/>
    <col min="8200" max="8200" width="15.7109375" customWidth="1"/>
    <col min="8201" max="8201" width="25.7109375" customWidth="1"/>
    <col min="8202" max="8202" width="15.140625" customWidth="1"/>
    <col min="8203" max="8203" width="14.7109375" customWidth="1"/>
    <col min="8204" max="8204" width="34.28515625" customWidth="1"/>
    <col min="8205" max="8205" width="16.7109375" customWidth="1"/>
    <col min="8206" max="8206" width="17.7109375" customWidth="1"/>
    <col min="8207" max="8207" width="24.7109375" customWidth="1"/>
    <col min="8208" max="8208" width="21.28515625" customWidth="1"/>
    <col min="8209" max="8210" width="14.7109375" customWidth="1"/>
    <col min="8211" max="8211" width="19.7109375" customWidth="1"/>
    <col min="8212" max="8212" width="17.42578125" customWidth="1"/>
    <col min="8213" max="8213" width="15.140625" customWidth="1"/>
    <col min="8449" max="8449" width="7.42578125" customWidth="1"/>
    <col min="8450" max="8450" width="12.7109375" customWidth="1"/>
    <col min="8451" max="8451" width="11.42578125" customWidth="1"/>
    <col min="8452" max="8452" width="9.7109375" customWidth="1"/>
    <col min="8453" max="8453" width="11.28515625" customWidth="1"/>
    <col min="8454" max="8454" width="12.140625" customWidth="1"/>
    <col min="8455" max="8455" width="11.7109375" customWidth="1"/>
    <col min="8456" max="8456" width="15.7109375" customWidth="1"/>
    <col min="8457" max="8457" width="25.7109375" customWidth="1"/>
    <col min="8458" max="8458" width="15.140625" customWidth="1"/>
    <col min="8459" max="8459" width="14.7109375" customWidth="1"/>
    <col min="8460" max="8460" width="34.28515625" customWidth="1"/>
    <col min="8461" max="8461" width="16.7109375" customWidth="1"/>
    <col min="8462" max="8462" width="17.7109375" customWidth="1"/>
    <col min="8463" max="8463" width="24.7109375" customWidth="1"/>
    <col min="8464" max="8464" width="21.28515625" customWidth="1"/>
    <col min="8465" max="8466" width="14.7109375" customWidth="1"/>
    <col min="8467" max="8467" width="19.7109375" customWidth="1"/>
    <col min="8468" max="8468" width="17.42578125" customWidth="1"/>
    <col min="8469" max="8469" width="15.140625" customWidth="1"/>
    <col min="8705" max="8705" width="7.42578125" customWidth="1"/>
    <col min="8706" max="8706" width="12.7109375" customWidth="1"/>
    <col min="8707" max="8707" width="11.42578125" customWidth="1"/>
    <col min="8708" max="8708" width="9.7109375" customWidth="1"/>
    <col min="8709" max="8709" width="11.28515625" customWidth="1"/>
    <col min="8710" max="8710" width="12.140625" customWidth="1"/>
    <col min="8711" max="8711" width="11.7109375" customWidth="1"/>
    <col min="8712" max="8712" width="15.7109375" customWidth="1"/>
    <col min="8713" max="8713" width="25.7109375" customWidth="1"/>
    <col min="8714" max="8714" width="15.140625" customWidth="1"/>
    <col min="8715" max="8715" width="14.7109375" customWidth="1"/>
    <col min="8716" max="8716" width="34.28515625" customWidth="1"/>
    <col min="8717" max="8717" width="16.7109375" customWidth="1"/>
    <col min="8718" max="8718" width="17.7109375" customWidth="1"/>
    <col min="8719" max="8719" width="24.7109375" customWidth="1"/>
    <col min="8720" max="8720" width="21.28515625" customWidth="1"/>
    <col min="8721" max="8722" width="14.7109375" customWidth="1"/>
    <col min="8723" max="8723" width="19.7109375" customWidth="1"/>
    <col min="8724" max="8724" width="17.42578125" customWidth="1"/>
    <col min="8725" max="8725" width="15.140625" customWidth="1"/>
    <col min="8961" max="8961" width="7.42578125" customWidth="1"/>
    <col min="8962" max="8962" width="12.7109375" customWidth="1"/>
    <col min="8963" max="8963" width="11.42578125" customWidth="1"/>
    <col min="8964" max="8964" width="9.7109375" customWidth="1"/>
    <col min="8965" max="8965" width="11.28515625" customWidth="1"/>
    <col min="8966" max="8966" width="12.140625" customWidth="1"/>
    <col min="8967" max="8967" width="11.7109375" customWidth="1"/>
    <col min="8968" max="8968" width="15.7109375" customWidth="1"/>
    <col min="8969" max="8969" width="25.7109375" customWidth="1"/>
    <col min="8970" max="8970" width="15.140625" customWidth="1"/>
    <col min="8971" max="8971" width="14.7109375" customWidth="1"/>
    <col min="8972" max="8972" width="34.28515625" customWidth="1"/>
    <col min="8973" max="8973" width="16.7109375" customWidth="1"/>
    <col min="8974" max="8974" width="17.7109375" customWidth="1"/>
    <col min="8975" max="8975" width="24.7109375" customWidth="1"/>
    <col min="8976" max="8976" width="21.28515625" customWidth="1"/>
    <col min="8977" max="8978" width="14.7109375" customWidth="1"/>
    <col min="8979" max="8979" width="19.7109375" customWidth="1"/>
    <col min="8980" max="8980" width="17.42578125" customWidth="1"/>
    <col min="8981" max="8981" width="15.140625" customWidth="1"/>
    <col min="9217" max="9217" width="7.42578125" customWidth="1"/>
    <col min="9218" max="9218" width="12.7109375" customWidth="1"/>
    <col min="9219" max="9219" width="11.42578125" customWidth="1"/>
    <col min="9220" max="9220" width="9.7109375" customWidth="1"/>
    <col min="9221" max="9221" width="11.28515625" customWidth="1"/>
    <col min="9222" max="9222" width="12.140625" customWidth="1"/>
    <col min="9223" max="9223" width="11.7109375" customWidth="1"/>
    <col min="9224" max="9224" width="15.7109375" customWidth="1"/>
    <col min="9225" max="9225" width="25.7109375" customWidth="1"/>
    <col min="9226" max="9226" width="15.140625" customWidth="1"/>
    <col min="9227" max="9227" width="14.7109375" customWidth="1"/>
    <col min="9228" max="9228" width="34.28515625" customWidth="1"/>
    <col min="9229" max="9229" width="16.7109375" customWidth="1"/>
    <col min="9230" max="9230" width="17.7109375" customWidth="1"/>
    <col min="9231" max="9231" width="24.7109375" customWidth="1"/>
    <col min="9232" max="9232" width="21.28515625" customWidth="1"/>
    <col min="9233" max="9234" width="14.7109375" customWidth="1"/>
    <col min="9235" max="9235" width="19.7109375" customWidth="1"/>
    <col min="9236" max="9236" width="17.42578125" customWidth="1"/>
    <col min="9237" max="9237" width="15.140625" customWidth="1"/>
    <col min="9473" max="9473" width="7.42578125" customWidth="1"/>
    <col min="9474" max="9474" width="12.7109375" customWidth="1"/>
    <col min="9475" max="9475" width="11.42578125" customWidth="1"/>
    <col min="9476" max="9476" width="9.7109375" customWidth="1"/>
    <col min="9477" max="9477" width="11.28515625" customWidth="1"/>
    <col min="9478" max="9478" width="12.140625" customWidth="1"/>
    <col min="9479" max="9479" width="11.7109375" customWidth="1"/>
    <col min="9480" max="9480" width="15.7109375" customWidth="1"/>
    <col min="9481" max="9481" width="25.7109375" customWidth="1"/>
    <col min="9482" max="9482" width="15.140625" customWidth="1"/>
    <col min="9483" max="9483" width="14.7109375" customWidth="1"/>
    <col min="9484" max="9484" width="34.28515625" customWidth="1"/>
    <col min="9485" max="9485" width="16.7109375" customWidth="1"/>
    <col min="9486" max="9486" width="17.7109375" customWidth="1"/>
    <col min="9487" max="9487" width="24.7109375" customWidth="1"/>
    <col min="9488" max="9488" width="21.28515625" customWidth="1"/>
    <col min="9489" max="9490" width="14.7109375" customWidth="1"/>
    <col min="9491" max="9491" width="19.7109375" customWidth="1"/>
    <col min="9492" max="9492" width="17.42578125" customWidth="1"/>
    <col min="9493" max="9493" width="15.140625" customWidth="1"/>
    <col min="9729" max="9729" width="7.42578125" customWidth="1"/>
    <col min="9730" max="9730" width="12.7109375" customWidth="1"/>
    <col min="9731" max="9731" width="11.42578125" customWidth="1"/>
    <col min="9732" max="9732" width="9.7109375" customWidth="1"/>
    <col min="9733" max="9733" width="11.28515625" customWidth="1"/>
    <col min="9734" max="9734" width="12.140625" customWidth="1"/>
    <col min="9735" max="9735" width="11.7109375" customWidth="1"/>
    <col min="9736" max="9736" width="15.7109375" customWidth="1"/>
    <col min="9737" max="9737" width="25.7109375" customWidth="1"/>
    <col min="9738" max="9738" width="15.140625" customWidth="1"/>
    <col min="9739" max="9739" width="14.7109375" customWidth="1"/>
    <col min="9740" max="9740" width="34.28515625" customWidth="1"/>
    <col min="9741" max="9741" width="16.7109375" customWidth="1"/>
    <col min="9742" max="9742" width="17.7109375" customWidth="1"/>
    <col min="9743" max="9743" width="24.7109375" customWidth="1"/>
    <col min="9744" max="9744" width="21.28515625" customWidth="1"/>
    <col min="9745" max="9746" width="14.7109375" customWidth="1"/>
    <col min="9747" max="9747" width="19.7109375" customWidth="1"/>
    <col min="9748" max="9748" width="17.42578125" customWidth="1"/>
    <col min="9749" max="9749" width="15.140625" customWidth="1"/>
    <col min="9985" max="9985" width="7.42578125" customWidth="1"/>
    <col min="9986" max="9986" width="12.7109375" customWidth="1"/>
    <col min="9987" max="9987" width="11.42578125" customWidth="1"/>
    <col min="9988" max="9988" width="9.7109375" customWidth="1"/>
    <col min="9989" max="9989" width="11.28515625" customWidth="1"/>
    <col min="9990" max="9990" width="12.140625" customWidth="1"/>
    <col min="9991" max="9991" width="11.7109375" customWidth="1"/>
    <col min="9992" max="9992" width="15.7109375" customWidth="1"/>
    <col min="9993" max="9993" width="25.7109375" customWidth="1"/>
    <col min="9994" max="9994" width="15.140625" customWidth="1"/>
    <col min="9995" max="9995" width="14.7109375" customWidth="1"/>
    <col min="9996" max="9996" width="34.28515625" customWidth="1"/>
    <col min="9997" max="9997" width="16.7109375" customWidth="1"/>
    <col min="9998" max="9998" width="17.7109375" customWidth="1"/>
    <col min="9999" max="9999" width="24.7109375" customWidth="1"/>
    <col min="10000" max="10000" width="21.28515625" customWidth="1"/>
    <col min="10001" max="10002" width="14.7109375" customWidth="1"/>
    <col min="10003" max="10003" width="19.7109375" customWidth="1"/>
    <col min="10004" max="10004" width="17.42578125" customWidth="1"/>
    <col min="10005" max="10005" width="15.140625" customWidth="1"/>
    <col min="10241" max="10241" width="7.42578125" customWidth="1"/>
    <col min="10242" max="10242" width="12.7109375" customWidth="1"/>
    <col min="10243" max="10243" width="11.42578125" customWidth="1"/>
    <col min="10244" max="10244" width="9.7109375" customWidth="1"/>
    <col min="10245" max="10245" width="11.28515625" customWidth="1"/>
    <col min="10246" max="10246" width="12.140625" customWidth="1"/>
    <col min="10247" max="10247" width="11.7109375" customWidth="1"/>
    <col min="10248" max="10248" width="15.7109375" customWidth="1"/>
    <col min="10249" max="10249" width="25.7109375" customWidth="1"/>
    <col min="10250" max="10250" width="15.140625" customWidth="1"/>
    <col min="10251" max="10251" width="14.7109375" customWidth="1"/>
    <col min="10252" max="10252" width="34.28515625" customWidth="1"/>
    <col min="10253" max="10253" width="16.7109375" customWidth="1"/>
    <col min="10254" max="10254" width="17.7109375" customWidth="1"/>
    <col min="10255" max="10255" width="24.7109375" customWidth="1"/>
    <col min="10256" max="10256" width="21.28515625" customWidth="1"/>
    <col min="10257" max="10258" width="14.7109375" customWidth="1"/>
    <col min="10259" max="10259" width="19.7109375" customWidth="1"/>
    <col min="10260" max="10260" width="17.42578125" customWidth="1"/>
    <col min="10261" max="10261" width="15.140625" customWidth="1"/>
    <col min="10497" max="10497" width="7.42578125" customWidth="1"/>
    <col min="10498" max="10498" width="12.7109375" customWidth="1"/>
    <col min="10499" max="10499" width="11.42578125" customWidth="1"/>
    <col min="10500" max="10500" width="9.7109375" customWidth="1"/>
    <col min="10501" max="10501" width="11.28515625" customWidth="1"/>
    <col min="10502" max="10502" width="12.140625" customWidth="1"/>
    <col min="10503" max="10503" width="11.7109375" customWidth="1"/>
    <col min="10504" max="10504" width="15.7109375" customWidth="1"/>
    <col min="10505" max="10505" width="25.7109375" customWidth="1"/>
    <col min="10506" max="10506" width="15.140625" customWidth="1"/>
    <col min="10507" max="10507" width="14.7109375" customWidth="1"/>
    <col min="10508" max="10508" width="34.28515625" customWidth="1"/>
    <col min="10509" max="10509" width="16.7109375" customWidth="1"/>
    <col min="10510" max="10510" width="17.7109375" customWidth="1"/>
    <col min="10511" max="10511" width="24.7109375" customWidth="1"/>
    <col min="10512" max="10512" width="21.28515625" customWidth="1"/>
    <col min="10513" max="10514" width="14.7109375" customWidth="1"/>
    <col min="10515" max="10515" width="19.7109375" customWidth="1"/>
    <col min="10516" max="10516" width="17.42578125" customWidth="1"/>
    <col min="10517" max="10517" width="15.140625" customWidth="1"/>
    <col min="10753" max="10753" width="7.42578125" customWidth="1"/>
    <col min="10754" max="10754" width="12.7109375" customWidth="1"/>
    <col min="10755" max="10755" width="11.42578125" customWidth="1"/>
    <col min="10756" max="10756" width="9.7109375" customWidth="1"/>
    <col min="10757" max="10757" width="11.28515625" customWidth="1"/>
    <col min="10758" max="10758" width="12.140625" customWidth="1"/>
    <col min="10759" max="10759" width="11.7109375" customWidth="1"/>
    <col min="10760" max="10760" width="15.7109375" customWidth="1"/>
    <col min="10761" max="10761" width="25.7109375" customWidth="1"/>
    <col min="10762" max="10762" width="15.140625" customWidth="1"/>
    <col min="10763" max="10763" width="14.7109375" customWidth="1"/>
    <col min="10764" max="10764" width="34.28515625" customWidth="1"/>
    <col min="10765" max="10765" width="16.7109375" customWidth="1"/>
    <col min="10766" max="10766" width="17.7109375" customWidth="1"/>
    <col min="10767" max="10767" width="24.7109375" customWidth="1"/>
    <col min="10768" max="10768" width="21.28515625" customWidth="1"/>
    <col min="10769" max="10770" width="14.7109375" customWidth="1"/>
    <col min="10771" max="10771" width="19.7109375" customWidth="1"/>
    <col min="10772" max="10772" width="17.42578125" customWidth="1"/>
    <col min="10773" max="10773" width="15.140625" customWidth="1"/>
    <col min="11009" max="11009" width="7.42578125" customWidth="1"/>
    <col min="11010" max="11010" width="12.7109375" customWidth="1"/>
    <col min="11011" max="11011" width="11.42578125" customWidth="1"/>
    <col min="11012" max="11012" width="9.7109375" customWidth="1"/>
    <col min="11013" max="11013" width="11.28515625" customWidth="1"/>
    <col min="11014" max="11014" width="12.140625" customWidth="1"/>
    <col min="11015" max="11015" width="11.7109375" customWidth="1"/>
    <col min="11016" max="11016" width="15.7109375" customWidth="1"/>
    <col min="11017" max="11017" width="25.7109375" customWidth="1"/>
    <col min="11018" max="11018" width="15.140625" customWidth="1"/>
    <col min="11019" max="11019" width="14.7109375" customWidth="1"/>
    <col min="11020" max="11020" width="34.28515625" customWidth="1"/>
    <col min="11021" max="11021" width="16.7109375" customWidth="1"/>
    <col min="11022" max="11022" width="17.7109375" customWidth="1"/>
    <col min="11023" max="11023" width="24.7109375" customWidth="1"/>
    <col min="11024" max="11024" width="21.28515625" customWidth="1"/>
    <col min="11025" max="11026" width="14.7109375" customWidth="1"/>
    <col min="11027" max="11027" width="19.7109375" customWidth="1"/>
    <col min="11028" max="11028" width="17.42578125" customWidth="1"/>
    <col min="11029" max="11029" width="15.140625" customWidth="1"/>
    <col min="11265" max="11265" width="7.42578125" customWidth="1"/>
    <col min="11266" max="11266" width="12.7109375" customWidth="1"/>
    <col min="11267" max="11267" width="11.42578125" customWidth="1"/>
    <col min="11268" max="11268" width="9.7109375" customWidth="1"/>
    <col min="11269" max="11269" width="11.28515625" customWidth="1"/>
    <col min="11270" max="11270" width="12.140625" customWidth="1"/>
    <col min="11271" max="11271" width="11.7109375" customWidth="1"/>
    <col min="11272" max="11272" width="15.7109375" customWidth="1"/>
    <col min="11273" max="11273" width="25.7109375" customWidth="1"/>
    <col min="11274" max="11274" width="15.140625" customWidth="1"/>
    <col min="11275" max="11275" width="14.7109375" customWidth="1"/>
    <col min="11276" max="11276" width="34.28515625" customWidth="1"/>
    <col min="11277" max="11277" width="16.7109375" customWidth="1"/>
    <col min="11278" max="11278" width="17.7109375" customWidth="1"/>
    <col min="11279" max="11279" width="24.7109375" customWidth="1"/>
    <col min="11280" max="11280" width="21.28515625" customWidth="1"/>
    <col min="11281" max="11282" width="14.7109375" customWidth="1"/>
    <col min="11283" max="11283" width="19.7109375" customWidth="1"/>
    <col min="11284" max="11284" width="17.42578125" customWidth="1"/>
    <col min="11285" max="11285" width="15.140625" customWidth="1"/>
    <col min="11521" max="11521" width="7.42578125" customWidth="1"/>
    <col min="11522" max="11522" width="12.7109375" customWidth="1"/>
    <col min="11523" max="11523" width="11.42578125" customWidth="1"/>
    <col min="11524" max="11524" width="9.7109375" customWidth="1"/>
    <col min="11525" max="11525" width="11.28515625" customWidth="1"/>
    <col min="11526" max="11526" width="12.140625" customWidth="1"/>
    <col min="11527" max="11527" width="11.7109375" customWidth="1"/>
    <col min="11528" max="11528" width="15.7109375" customWidth="1"/>
    <col min="11529" max="11529" width="25.7109375" customWidth="1"/>
    <col min="11530" max="11530" width="15.140625" customWidth="1"/>
    <col min="11531" max="11531" width="14.7109375" customWidth="1"/>
    <col min="11532" max="11532" width="34.28515625" customWidth="1"/>
    <col min="11533" max="11533" width="16.7109375" customWidth="1"/>
    <col min="11534" max="11534" width="17.7109375" customWidth="1"/>
    <col min="11535" max="11535" width="24.7109375" customWidth="1"/>
    <col min="11536" max="11536" width="21.28515625" customWidth="1"/>
    <col min="11537" max="11538" width="14.7109375" customWidth="1"/>
    <col min="11539" max="11539" width="19.7109375" customWidth="1"/>
    <col min="11540" max="11540" width="17.42578125" customWidth="1"/>
    <col min="11541" max="11541" width="15.140625" customWidth="1"/>
    <col min="11777" max="11777" width="7.42578125" customWidth="1"/>
    <col min="11778" max="11778" width="12.7109375" customWidth="1"/>
    <col min="11779" max="11779" width="11.42578125" customWidth="1"/>
    <col min="11780" max="11780" width="9.7109375" customWidth="1"/>
    <col min="11781" max="11781" width="11.28515625" customWidth="1"/>
    <col min="11782" max="11782" width="12.140625" customWidth="1"/>
    <col min="11783" max="11783" width="11.7109375" customWidth="1"/>
    <col min="11784" max="11784" width="15.7109375" customWidth="1"/>
    <col min="11785" max="11785" width="25.7109375" customWidth="1"/>
    <col min="11786" max="11786" width="15.140625" customWidth="1"/>
    <col min="11787" max="11787" width="14.7109375" customWidth="1"/>
    <col min="11788" max="11788" width="34.28515625" customWidth="1"/>
    <col min="11789" max="11789" width="16.7109375" customWidth="1"/>
    <col min="11790" max="11790" width="17.7109375" customWidth="1"/>
    <col min="11791" max="11791" width="24.7109375" customWidth="1"/>
    <col min="11792" max="11792" width="21.28515625" customWidth="1"/>
    <col min="11793" max="11794" width="14.7109375" customWidth="1"/>
    <col min="11795" max="11795" width="19.7109375" customWidth="1"/>
    <col min="11796" max="11796" width="17.42578125" customWidth="1"/>
    <col min="11797" max="11797" width="15.140625" customWidth="1"/>
    <col min="12033" max="12033" width="7.42578125" customWidth="1"/>
    <col min="12034" max="12034" width="12.7109375" customWidth="1"/>
    <col min="12035" max="12035" width="11.42578125" customWidth="1"/>
    <col min="12036" max="12036" width="9.7109375" customWidth="1"/>
    <col min="12037" max="12037" width="11.28515625" customWidth="1"/>
    <col min="12038" max="12038" width="12.140625" customWidth="1"/>
    <col min="12039" max="12039" width="11.7109375" customWidth="1"/>
    <col min="12040" max="12040" width="15.7109375" customWidth="1"/>
    <col min="12041" max="12041" width="25.7109375" customWidth="1"/>
    <col min="12042" max="12042" width="15.140625" customWidth="1"/>
    <col min="12043" max="12043" width="14.7109375" customWidth="1"/>
    <col min="12044" max="12044" width="34.28515625" customWidth="1"/>
    <col min="12045" max="12045" width="16.7109375" customWidth="1"/>
    <col min="12046" max="12046" width="17.7109375" customWidth="1"/>
    <col min="12047" max="12047" width="24.7109375" customWidth="1"/>
    <col min="12048" max="12048" width="21.28515625" customWidth="1"/>
    <col min="12049" max="12050" width="14.7109375" customWidth="1"/>
    <col min="12051" max="12051" width="19.7109375" customWidth="1"/>
    <col min="12052" max="12052" width="17.42578125" customWidth="1"/>
    <col min="12053" max="12053" width="15.140625" customWidth="1"/>
    <col min="12289" max="12289" width="7.42578125" customWidth="1"/>
    <col min="12290" max="12290" width="12.7109375" customWidth="1"/>
    <col min="12291" max="12291" width="11.42578125" customWidth="1"/>
    <col min="12292" max="12292" width="9.7109375" customWidth="1"/>
    <col min="12293" max="12293" width="11.28515625" customWidth="1"/>
    <col min="12294" max="12294" width="12.140625" customWidth="1"/>
    <col min="12295" max="12295" width="11.7109375" customWidth="1"/>
    <col min="12296" max="12296" width="15.7109375" customWidth="1"/>
    <col min="12297" max="12297" width="25.7109375" customWidth="1"/>
    <col min="12298" max="12298" width="15.140625" customWidth="1"/>
    <col min="12299" max="12299" width="14.7109375" customWidth="1"/>
    <col min="12300" max="12300" width="34.28515625" customWidth="1"/>
    <col min="12301" max="12301" width="16.7109375" customWidth="1"/>
    <col min="12302" max="12302" width="17.7109375" customWidth="1"/>
    <col min="12303" max="12303" width="24.7109375" customWidth="1"/>
    <col min="12304" max="12304" width="21.28515625" customWidth="1"/>
    <col min="12305" max="12306" width="14.7109375" customWidth="1"/>
    <col min="12307" max="12307" width="19.7109375" customWidth="1"/>
    <col min="12308" max="12308" width="17.42578125" customWidth="1"/>
    <col min="12309" max="12309" width="15.140625" customWidth="1"/>
    <col min="12545" max="12545" width="7.42578125" customWidth="1"/>
    <col min="12546" max="12546" width="12.7109375" customWidth="1"/>
    <col min="12547" max="12547" width="11.42578125" customWidth="1"/>
    <col min="12548" max="12548" width="9.7109375" customWidth="1"/>
    <col min="12549" max="12549" width="11.28515625" customWidth="1"/>
    <col min="12550" max="12550" width="12.140625" customWidth="1"/>
    <col min="12551" max="12551" width="11.7109375" customWidth="1"/>
    <col min="12552" max="12552" width="15.7109375" customWidth="1"/>
    <col min="12553" max="12553" width="25.7109375" customWidth="1"/>
    <col min="12554" max="12554" width="15.140625" customWidth="1"/>
    <col min="12555" max="12555" width="14.7109375" customWidth="1"/>
    <col min="12556" max="12556" width="34.28515625" customWidth="1"/>
    <col min="12557" max="12557" width="16.7109375" customWidth="1"/>
    <col min="12558" max="12558" width="17.7109375" customWidth="1"/>
    <col min="12559" max="12559" width="24.7109375" customWidth="1"/>
    <col min="12560" max="12560" width="21.28515625" customWidth="1"/>
    <col min="12561" max="12562" width="14.7109375" customWidth="1"/>
    <col min="12563" max="12563" width="19.7109375" customWidth="1"/>
    <col min="12564" max="12564" width="17.42578125" customWidth="1"/>
    <col min="12565" max="12565" width="15.140625" customWidth="1"/>
    <col min="12801" max="12801" width="7.42578125" customWidth="1"/>
    <col min="12802" max="12802" width="12.7109375" customWidth="1"/>
    <col min="12803" max="12803" width="11.42578125" customWidth="1"/>
    <col min="12804" max="12804" width="9.7109375" customWidth="1"/>
    <col min="12805" max="12805" width="11.28515625" customWidth="1"/>
    <col min="12806" max="12806" width="12.140625" customWidth="1"/>
    <col min="12807" max="12807" width="11.7109375" customWidth="1"/>
    <col min="12808" max="12808" width="15.7109375" customWidth="1"/>
    <col min="12809" max="12809" width="25.7109375" customWidth="1"/>
    <col min="12810" max="12810" width="15.140625" customWidth="1"/>
    <col min="12811" max="12811" width="14.7109375" customWidth="1"/>
    <col min="12812" max="12812" width="34.28515625" customWidth="1"/>
    <col min="12813" max="12813" width="16.7109375" customWidth="1"/>
    <col min="12814" max="12814" width="17.7109375" customWidth="1"/>
    <col min="12815" max="12815" width="24.7109375" customWidth="1"/>
    <col min="12816" max="12816" width="21.28515625" customWidth="1"/>
    <col min="12817" max="12818" width="14.7109375" customWidth="1"/>
    <col min="12819" max="12819" width="19.7109375" customWidth="1"/>
    <col min="12820" max="12820" width="17.42578125" customWidth="1"/>
    <col min="12821" max="12821" width="15.140625" customWidth="1"/>
    <col min="13057" max="13057" width="7.42578125" customWidth="1"/>
    <col min="13058" max="13058" width="12.7109375" customWidth="1"/>
    <col min="13059" max="13059" width="11.42578125" customWidth="1"/>
    <col min="13060" max="13060" width="9.7109375" customWidth="1"/>
    <col min="13061" max="13061" width="11.28515625" customWidth="1"/>
    <col min="13062" max="13062" width="12.140625" customWidth="1"/>
    <col min="13063" max="13063" width="11.7109375" customWidth="1"/>
    <col min="13064" max="13064" width="15.7109375" customWidth="1"/>
    <col min="13065" max="13065" width="25.7109375" customWidth="1"/>
    <col min="13066" max="13066" width="15.140625" customWidth="1"/>
    <col min="13067" max="13067" width="14.7109375" customWidth="1"/>
    <col min="13068" max="13068" width="34.28515625" customWidth="1"/>
    <col min="13069" max="13069" width="16.7109375" customWidth="1"/>
    <col min="13070" max="13070" width="17.7109375" customWidth="1"/>
    <col min="13071" max="13071" width="24.7109375" customWidth="1"/>
    <col min="13072" max="13072" width="21.28515625" customWidth="1"/>
    <col min="13073" max="13074" width="14.7109375" customWidth="1"/>
    <col min="13075" max="13075" width="19.7109375" customWidth="1"/>
    <col min="13076" max="13076" width="17.42578125" customWidth="1"/>
    <col min="13077" max="13077" width="15.140625" customWidth="1"/>
    <col min="13313" max="13313" width="7.42578125" customWidth="1"/>
    <col min="13314" max="13314" width="12.7109375" customWidth="1"/>
    <col min="13315" max="13315" width="11.42578125" customWidth="1"/>
    <col min="13316" max="13316" width="9.7109375" customWidth="1"/>
    <col min="13317" max="13317" width="11.28515625" customWidth="1"/>
    <col min="13318" max="13318" width="12.140625" customWidth="1"/>
    <col min="13319" max="13319" width="11.7109375" customWidth="1"/>
    <col min="13320" max="13320" width="15.7109375" customWidth="1"/>
    <col min="13321" max="13321" width="25.7109375" customWidth="1"/>
    <col min="13322" max="13322" width="15.140625" customWidth="1"/>
    <col min="13323" max="13323" width="14.7109375" customWidth="1"/>
    <col min="13324" max="13324" width="34.28515625" customWidth="1"/>
    <col min="13325" max="13325" width="16.7109375" customWidth="1"/>
    <col min="13326" max="13326" width="17.7109375" customWidth="1"/>
    <col min="13327" max="13327" width="24.7109375" customWidth="1"/>
    <col min="13328" max="13328" width="21.28515625" customWidth="1"/>
    <col min="13329" max="13330" width="14.7109375" customWidth="1"/>
    <col min="13331" max="13331" width="19.7109375" customWidth="1"/>
    <col min="13332" max="13332" width="17.42578125" customWidth="1"/>
    <col min="13333" max="13333" width="15.140625" customWidth="1"/>
    <col min="13569" max="13569" width="7.42578125" customWidth="1"/>
    <col min="13570" max="13570" width="12.7109375" customWidth="1"/>
    <col min="13571" max="13571" width="11.42578125" customWidth="1"/>
    <col min="13572" max="13572" width="9.7109375" customWidth="1"/>
    <col min="13573" max="13573" width="11.28515625" customWidth="1"/>
    <col min="13574" max="13574" width="12.140625" customWidth="1"/>
    <col min="13575" max="13575" width="11.7109375" customWidth="1"/>
    <col min="13576" max="13576" width="15.7109375" customWidth="1"/>
    <col min="13577" max="13577" width="25.7109375" customWidth="1"/>
    <col min="13578" max="13578" width="15.140625" customWidth="1"/>
    <col min="13579" max="13579" width="14.7109375" customWidth="1"/>
    <col min="13580" max="13580" width="34.28515625" customWidth="1"/>
    <col min="13581" max="13581" width="16.7109375" customWidth="1"/>
    <col min="13582" max="13582" width="17.7109375" customWidth="1"/>
    <col min="13583" max="13583" width="24.7109375" customWidth="1"/>
    <col min="13584" max="13584" width="21.28515625" customWidth="1"/>
    <col min="13585" max="13586" width="14.7109375" customWidth="1"/>
    <col min="13587" max="13587" width="19.7109375" customWidth="1"/>
    <col min="13588" max="13588" width="17.42578125" customWidth="1"/>
    <col min="13589" max="13589" width="15.140625" customWidth="1"/>
    <col min="13825" max="13825" width="7.42578125" customWidth="1"/>
    <col min="13826" max="13826" width="12.7109375" customWidth="1"/>
    <col min="13827" max="13827" width="11.42578125" customWidth="1"/>
    <col min="13828" max="13828" width="9.7109375" customWidth="1"/>
    <col min="13829" max="13829" width="11.28515625" customWidth="1"/>
    <col min="13830" max="13830" width="12.140625" customWidth="1"/>
    <col min="13831" max="13831" width="11.7109375" customWidth="1"/>
    <col min="13832" max="13832" width="15.7109375" customWidth="1"/>
    <col min="13833" max="13833" width="25.7109375" customWidth="1"/>
    <col min="13834" max="13834" width="15.140625" customWidth="1"/>
    <col min="13835" max="13835" width="14.7109375" customWidth="1"/>
    <col min="13836" max="13836" width="34.28515625" customWidth="1"/>
    <col min="13837" max="13837" width="16.7109375" customWidth="1"/>
    <col min="13838" max="13838" width="17.7109375" customWidth="1"/>
    <col min="13839" max="13839" width="24.7109375" customWidth="1"/>
    <col min="13840" max="13840" width="21.28515625" customWidth="1"/>
    <col min="13841" max="13842" width="14.7109375" customWidth="1"/>
    <col min="13843" max="13843" width="19.7109375" customWidth="1"/>
    <col min="13844" max="13844" width="17.42578125" customWidth="1"/>
    <col min="13845" max="13845" width="15.140625" customWidth="1"/>
    <col min="14081" max="14081" width="7.42578125" customWidth="1"/>
    <col min="14082" max="14082" width="12.7109375" customWidth="1"/>
    <col min="14083" max="14083" width="11.42578125" customWidth="1"/>
    <col min="14084" max="14084" width="9.7109375" customWidth="1"/>
    <col min="14085" max="14085" width="11.28515625" customWidth="1"/>
    <col min="14086" max="14086" width="12.140625" customWidth="1"/>
    <col min="14087" max="14087" width="11.7109375" customWidth="1"/>
    <col min="14088" max="14088" width="15.7109375" customWidth="1"/>
    <col min="14089" max="14089" width="25.7109375" customWidth="1"/>
    <col min="14090" max="14090" width="15.140625" customWidth="1"/>
    <col min="14091" max="14091" width="14.7109375" customWidth="1"/>
    <col min="14092" max="14092" width="34.28515625" customWidth="1"/>
    <col min="14093" max="14093" width="16.7109375" customWidth="1"/>
    <col min="14094" max="14094" width="17.7109375" customWidth="1"/>
    <col min="14095" max="14095" width="24.7109375" customWidth="1"/>
    <col min="14096" max="14096" width="21.28515625" customWidth="1"/>
    <col min="14097" max="14098" width="14.7109375" customWidth="1"/>
    <col min="14099" max="14099" width="19.7109375" customWidth="1"/>
    <col min="14100" max="14100" width="17.42578125" customWidth="1"/>
    <col min="14101" max="14101" width="15.140625" customWidth="1"/>
    <col min="14337" max="14337" width="7.42578125" customWidth="1"/>
    <col min="14338" max="14338" width="12.7109375" customWidth="1"/>
    <col min="14339" max="14339" width="11.42578125" customWidth="1"/>
    <col min="14340" max="14340" width="9.7109375" customWidth="1"/>
    <col min="14341" max="14341" width="11.28515625" customWidth="1"/>
    <col min="14342" max="14342" width="12.140625" customWidth="1"/>
    <col min="14343" max="14343" width="11.7109375" customWidth="1"/>
    <col min="14344" max="14344" width="15.7109375" customWidth="1"/>
    <col min="14345" max="14345" width="25.7109375" customWidth="1"/>
    <col min="14346" max="14346" width="15.140625" customWidth="1"/>
    <col min="14347" max="14347" width="14.7109375" customWidth="1"/>
    <col min="14348" max="14348" width="34.28515625" customWidth="1"/>
    <col min="14349" max="14349" width="16.7109375" customWidth="1"/>
    <col min="14350" max="14350" width="17.7109375" customWidth="1"/>
    <col min="14351" max="14351" width="24.7109375" customWidth="1"/>
    <col min="14352" max="14352" width="21.28515625" customWidth="1"/>
    <col min="14353" max="14354" width="14.7109375" customWidth="1"/>
    <col min="14355" max="14355" width="19.7109375" customWidth="1"/>
    <col min="14356" max="14356" width="17.42578125" customWidth="1"/>
    <col min="14357" max="14357" width="15.140625" customWidth="1"/>
    <col min="14593" max="14593" width="7.42578125" customWidth="1"/>
    <col min="14594" max="14594" width="12.7109375" customWidth="1"/>
    <col min="14595" max="14595" width="11.42578125" customWidth="1"/>
    <col min="14596" max="14596" width="9.7109375" customWidth="1"/>
    <col min="14597" max="14597" width="11.28515625" customWidth="1"/>
    <col min="14598" max="14598" width="12.140625" customWidth="1"/>
    <col min="14599" max="14599" width="11.7109375" customWidth="1"/>
    <col min="14600" max="14600" width="15.7109375" customWidth="1"/>
    <col min="14601" max="14601" width="25.7109375" customWidth="1"/>
    <col min="14602" max="14602" width="15.140625" customWidth="1"/>
    <col min="14603" max="14603" width="14.7109375" customWidth="1"/>
    <col min="14604" max="14604" width="34.28515625" customWidth="1"/>
    <col min="14605" max="14605" width="16.7109375" customWidth="1"/>
    <col min="14606" max="14606" width="17.7109375" customWidth="1"/>
    <col min="14607" max="14607" width="24.7109375" customWidth="1"/>
    <col min="14608" max="14608" width="21.28515625" customWidth="1"/>
    <col min="14609" max="14610" width="14.7109375" customWidth="1"/>
    <col min="14611" max="14611" width="19.7109375" customWidth="1"/>
    <col min="14612" max="14612" width="17.42578125" customWidth="1"/>
    <col min="14613" max="14613" width="15.140625" customWidth="1"/>
    <col min="14849" max="14849" width="7.42578125" customWidth="1"/>
    <col min="14850" max="14850" width="12.7109375" customWidth="1"/>
    <col min="14851" max="14851" width="11.42578125" customWidth="1"/>
    <col min="14852" max="14852" width="9.7109375" customWidth="1"/>
    <col min="14853" max="14853" width="11.28515625" customWidth="1"/>
    <col min="14854" max="14854" width="12.140625" customWidth="1"/>
    <col min="14855" max="14855" width="11.7109375" customWidth="1"/>
    <col min="14856" max="14856" width="15.7109375" customWidth="1"/>
    <col min="14857" max="14857" width="25.7109375" customWidth="1"/>
    <col min="14858" max="14858" width="15.140625" customWidth="1"/>
    <col min="14859" max="14859" width="14.7109375" customWidth="1"/>
    <col min="14860" max="14860" width="34.28515625" customWidth="1"/>
    <col min="14861" max="14861" width="16.7109375" customWidth="1"/>
    <col min="14862" max="14862" width="17.7109375" customWidth="1"/>
    <col min="14863" max="14863" width="24.7109375" customWidth="1"/>
    <col min="14864" max="14864" width="21.28515625" customWidth="1"/>
    <col min="14865" max="14866" width="14.7109375" customWidth="1"/>
    <col min="14867" max="14867" width="19.7109375" customWidth="1"/>
    <col min="14868" max="14868" width="17.42578125" customWidth="1"/>
    <col min="14869" max="14869" width="15.140625" customWidth="1"/>
    <col min="15105" max="15105" width="7.42578125" customWidth="1"/>
    <col min="15106" max="15106" width="12.7109375" customWidth="1"/>
    <col min="15107" max="15107" width="11.42578125" customWidth="1"/>
    <col min="15108" max="15108" width="9.7109375" customWidth="1"/>
    <col min="15109" max="15109" width="11.28515625" customWidth="1"/>
    <col min="15110" max="15110" width="12.140625" customWidth="1"/>
    <col min="15111" max="15111" width="11.7109375" customWidth="1"/>
    <col min="15112" max="15112" width="15.7109375" customWidth="1"/>
    <col min="15113" max="15113" width="25.7109375" customWidth="1"/>
    <col min="15114" max="15114" width="15.140625" customWidth="1"/>
    <col min="15115" max="15115" width="14.7109375" customWidth="1"/>
    <col min="15116" max="15116" width="34.28515625" customWidth="1"/>
    <col min="15117" max="15117" width="16.7109375" customWidth="1"/>
    <col min="15118" max="15118" width="17.7109375" customWidth="1"/>
    <col min="15119" max="15119" width="24.7109375" customWidth="1"/>
    <col min="15120" max="15120" width="21.28515625" customWidth="1"/>
    <col min="15121" max="15122" width="14.7109375" customWidth="1"/>
    <col min="15123" max="15123" width="19.7109375" customWidth="1"/>
    <col min="15124" max="15124" width="17.42578125" customWidth="1"/>
    <col min="15125" max="15125" width="15.140625" customWidth="1"/>
    <col min="15361" max="15361" width="7.42578125" customWidth="1"/>
    <col min="15362" max="15362" width="12.7109375" customWidth="1"/>
    <col min="15363" max="15363" width="11.42578125" customWidth="1"/>
    <col min="15364" max="15364" width="9.7109375" customWidth="1"/>
    <col min="15365" max="15365" width="11.28515625" customWidth="1"/>
    <col min="15366" max="15366" width="12.140625" customWidth="1"/>
    <col min="15367" max="15367" width="11.7109375" customWidth="1"/>
    <col min="15368" max="15368" width="15.7109375" customWidth="1"/>
    <col min="15369" max="15369" width="25.7109375" customWidth="1"/>
    <col min="15370" max="15370" width="15.140625" customWidth="1"/>
    <col min="15371" max="15371" width="14.7109375" customWidth="1"/>
    <col min="15372" max="15372" width="34.28515625" customWidth="1"/>
    <col min="15373" max="15373" width="16.7109375" customWidth="1"/>
    <col min="15374" max="15374" width="17.7109375" customWidth="1"/>
    <col min="15375" max="15375" width="24.7109375" customWidth="1"/>
    <col min="15376" max="15376" width="21.28515625" customWidth="1"/>
    <col min="15377" max="15378" width="14.7109375" customWidth="1"/>
    <col min="15379" max="15379" width="19.7109375" customWidth="1"/>
    <col min="15380" max="15380" width="17.42578125" customWidth="1"/>
    <col min="15381" max="15381" width="15.140625" customWidth="1"/>
    <col min="15617" max="15617" width="7.42578125" customWidth="1"/>
    <col min="15618" max="15618" width="12.7109375" customWidth="1"/>
    <col min="15619" max="15619" width="11.42578125" customWidth="1"/>
    <col min="15620" max="15620" width="9.7109375" customWidth="1"/>
    <col min="15621" max="15621" width="11.28515625" customWidth="1"/>
    <col min="15622" max="15622" width="12.140625" customWidth="1"/>
    <col min="15623" max="15623" width="11.7109375" customWidth="1"/>
    <col min="15624" max="15624" width="15.7109375" customWidth="1"/>
    <col min="15625" max="15625" width="25.7109375" customWidth="1"/>
    <col min="15626" max="15626" width="15.140625" customWidth="1"/>
    <col min="15627" max="15627" width="14.7109375" customWidth="1"/>
    <col min="15628" max="15628" width="34.28515625" customWidth="1"/>
    <col min="15629" max="15629" width="16.7109375" customWidth="1"/>
    <col min="15630" max="15630" width="17.7109375" customWidth="1"/>
    <col min="15631" max="15631" width="24.7109375" customWidth="1"/>
    <col min="15632" max="15632" width="21.28515625" customWidth="1"/>
    <col min="15633" max="15634" width="14.7109375" customWidth="1"/>
    <col min="15635" max="15635" width="19.7109375" customWidth="1"/>
    <col min="15636" max="15636" width="17.42578125" customWidth="1"/>
    <col min="15637" max="15637" width="15.140625" customWidth="1"/>
    <col min="15873" max="15873" width="7.42578125" customWidth="1"/>
    <col min="15874" max="15874" width="12.7109375" customWidth="1"/>
    <col min="15875" max="15875" width="11.42578125" customWidth="1"/>
    <col min="15876" max="15876" width="9.7109375" customWidth="1"/>
    <col min="15877" max="15877" width="11.28515625" customWidth="1"/>
    <col min="15878" max="15878" width="12.140625" customWidth="1"/>
    <col min="15879" max="15879" width="11.7109375" customWidth="1"/>
    <col min="15880" max="15880" width="15.7109375" customWidth="1"/>
    <col min="15881" max="15881" width="25.7109375" customWidth="1"/>
    <col min="15882" max="15882" width="15.140625" customWidth="1"/>
    <col min="15883" max="15883" width="14.7109375" customWidth="1"/>
    <col min="15884" max="15884" width="34.28515625" customWidth="1"/>
    <col min="15885" max="15885" width="16.7109375" customWidth="1"/>
    <col min="15886" max="15886" width="17.7109375" customWidth="1"/>
    <col min="15887" max="15887" width="24.7109375" customWidth="1"/>
    <col min="15888" max="15888" width="21.28515625" customWidth="1"/>
    <col min="15889" max="15890" width="14.7109375" customWidth="1"/>
    <col min="15891" max="15891" width="19.7109375" customWidth="1"/>
    <col min="15892" max="15892" width="17.42578125" customWidth="1"/>
    <col min="15893" max="15893" width="15.140625" customWidth="1"/>
    <col min="16129" max="16129" width="7.42578125" customWidth="1"/>
    <col min="16130" max="16130" width="12.7109375" customWidth="1"/>
    <col min="16131" max="16131" width="11.42578125" customWidth="1"/>
    <col min="16132" max="16132" width="9.7109375" customWidth="1"/>
    <col min="16133" max="16133" width="11.28515625" customWidth="1"/>
    <col min="16134" max="16134" width="12.140625" customWidth="1"/>
    <col min="16135" max="16135" width="11.7109375" customWidth="1"/>
    <col min="16136" max="16136" width="15.7109375" customWidth="1"/>
    <col min="16137" max="16137" width="25.7109375" customWidth="1"/>
    <col min="16138" max="16138" width="15.140625" customWidth="1"/>
    <col min="16139" max="16139" width="14.7109375" customWidth="1"/>
    <col min="16140" max="16140" width="34.28515625" customWidth="1"/>
    <col min="16141" max="16141" width="16.7109375" customWidth="1"/>
    <col min="16142" max="16142" width="17.7109375" customWidth="1"/>
    <col min="16143" max="16143" width="24.7109375" customWidth="1"/>
    <col min="16144" max="16144" width="21.28515625" customWidth="1"/>
    <col min="16145" max="16146" width="14.7109375" customWidth="1"/>
    <col min="16147" max="16147" width="19.7109375" customWidth="1"/>
    <col min="16148" max="16148" width="17.42578125" customWidth="1"/>
    <col min="16149" max="16149" width="15.140625" customWidth="1"/>
  </cols>
  <sheetData>
    <row r="1" spans="1:32" x14ac:dyDescent="0.2">
      <c r="A1" s="800"/>
      <c r="B1" s="801"/>
      <c r="C1" s="801"/>
      <c r="D1" s="801"/>
      <c r="E1" s="801"/>
      <c r="F1" s="801"/>
      <c r="G1" s="801"/>
      <c r="H1" s="801"/>
      <c r="I1" s="801"/>
      <c r="J1" s="801"/>
      <c r="K1" s="801"/>
      <c r="L1" s="801"/>
      <c r="M1" s="801"/>
      <c r="N1" s="801"/>
      <c r="O1" s="801"/>
      <c r="P1" s="801"/>
      <c r="Q1" s="751" t="s">
        <v>1</v>
      </c>
      <c r="R1" s="804"/>
      <c r="S1" s="31" t="s">
        <v>308</v>
      </c>
      <c r="T1" s="581"/>
      <c r="U1" s="582"/>
      <c r="V1" s="582"/>
      <c r="W1" s="582"/>
      <c r="X1" s="582"/>
      <c r="Y1" s="582"/>
    </row>
    <row r="2" spans="1:32" ht="15.75" thickBot="1" x14ac:dyDescent="0.25">
      <c r="A2" s="802"/>
      <c r="B2" s="803"/>
      <c r="C2" s="803"/>
      <c r="D2" s="803"/>
      <c r="E2" s="803"/>
      <c r="F2" s="803"/>
      <c r="G2" s="803"/>
      <c r="H2" s="803"/>
      <c r="I2" s="803"/>
      <c r="J2" s="803"/>
      <c r="K2" s="803"/>
      <c r="L2" s="803"/>
      <c r="M2" s="803"/>
      <c r="N2" s="803"/>
      <c r="O2" s="803"/>
      <c r="P2" s="803"/>
      <c r="Q2" s="753" t="s">
        <v>2</v>
      </c>
      <c r="R2" s="805"/>
      <c r="S2" s="393" t="s">
        <v>930</v>
      </c>
      <c r="T2" s="9"/>
    </row>
    <row r="3" spans="1:32" ht="39" thickBot="1" x14ac:dyDescent="0.25">
      <c r="A3" s="741"/>
      <c r="B3" s="742"/>
      <c r="C3" s="742"/>
      <c r="D3" s="742"/>
      <c r="E3" s="742"/>
      <c r="F3" s="742"/>
      <c r="G3" s="742"/>
      <c r="H3" s="743" t="s">
        <v>4</v>
      </c>
      <c r="I3" s="743"/>
      <c r="J3" s="10" t="s">
        <v>5</v>
      </c>
      <c r="K3" s="743" t="s">
        <v>6</v>
      </c>
      <c r="L3" s="743"/>
      <c r="M3" s="743" t="s">
        <v>7</v>
      </c>
      <c r="N3" s="743"/>
      <c r="O3" s="743" t="s">
        <v>8</v>
      </c>
      <c r="P3" s="743"/>
      <c r="Q3" s="744"/>
      <c r="R3" s="744"/>
      <c r="S3" s="11"/>
      <c r="T3" s="748" t="s">
        <v>1095</v>
      </c>
      <c r="U3" s="749"/>
      <c r="V3" s="749"/>
      <c r="W3" s="749"/>
      <c r="X3" s="749"/>
      <c r="Y3" s="750"/>
      <c r="Z3" s="745" t="s">
        <v>1162</v>
      </c>
      <c r="AA3" s="746"/>
      <c r="AB3" s="746"/>
      <c r="AC3" s="746"/>
      <c r="AD3" s="746"/>
      <c r="AE3" s="746"/>
      <c r="AF3" s="747"/>
    </row>
    <row r="4" spans="1:32" ht="132.75" customHeight="1" x14ac:dyDescent="0.2">
      <c r="A4" s="394" t="s">
        <v>9</v>
      </c>
      <c r="B4" s="395" t="s">
        <v>10</v>
      </c>
      <c r="C4" s="396" t="s">
        <v>11</v>
      </c>
      <c r="D4" s="396" t="s">
        <v>12</v>
      </c>
      <c r="E4" s="396" t="s">
        <v>13</v>
      </c>
      <c r="F4" s="397" t="s">
        <v>14</v>
      </c>
      <c r="G4" s="398" t="s">
        <v>15</v>
      </c>
      <c r="H4" s="398" t="s">
        <v>16</v>
      </c>
      <c r="I4" s="398" t="s">
        <v>17</v>
      </c>
      <c r="J4" s="398" t="s">
        <v>18</v>
      </c>
      <c r="K4" s="398" t="s">
        <v>19</v>
      </c>
      <c r="L4" s="398" t="s">
        <v>20</v>
      </c>
      <c r="M4" s="398" t="s">
        <v>21</v>
      </c>
      <c r="N4" s="398" t="s">
        <v>22</v>
      </c>
      <c r="O4" s="398" t="s">
        <v>23</v>
      </c>
      <c r="P4" s="399" t="s">
        <v>24</v>
      </c>
      <c r="Q4" s="399" t="s">
        <v>25</v>
      </c>
      <c r="R4" s="399" t="s">
        <v>26</v>
      </c>
      <c r="S4" s="400" t="s">
        <v>27</v>
      </c>
      <c r="T4" s="630" t="s">
        <v>1089</v>
      </c>
      <c r="U4" s="631" t="s">
        <v>1090</v>
      </c>
      <c r="V4" s="631" t="s">
        <v>1091</v>
      </c>
      <c r="W4" s="631" t="s">
        <v>1092</v>
      </c>
      <c r="X4" s="631" t="s">
        <v>1093</v>
      </c>
      <c r="Y4" s="631" t="s">
        <v>1094</v>
      </c>
      <c r="Z4" s="724" t="s">
        <v>1158</v>
      </c>
      <c r="AA4" s="724" t="s">
        <v>41</v>
      </c>
      <c r="AB4" s="724" t="s">
        <v>1159</v>
      </c>
      <c r="AC4" s="724" t="s">
        <v>1160</v>
      </c>
      <c r="AD4" s="724" t="s">
        <v>1161</v>
      </c>
      <c r="AE4" s="724" t="s">
        <v>1165</v>
      </c>
      <c r="AF4" s="724" t="s">
        <v>1163</v>
      </c>
    </row>
    <row r="5" spans="1:32" ht="152.25" customHeight="1" x14ac:dyDescent="0.2">
      <c r="A5" s="401" t="s">
        <v>309</v>
      </c>
      <c r="B5" s="401" t="s">
        <v>309</v>
      </c>
      <c r="C5" s="401" t="s">
        <v>32</v>
      </c>
      <c r="D5" s="401" t="s">
        <v>310</v>
      </c>
      <c r="E5" s="401" t="s">
        <v>35</v>
      </c>
      <c r="F5" s="401" t="s">
        <v>172</v>
      </c>
      <c r="G5" s="401" t="s">
        <v>311</v>
      </c>
      <c r="H5" s="401" t="s">
        <v>38</v>
      </c>
      <c r="I5" s="84" t="s">
        <v>942</v>
      </c>
      <c r="J5" s="84" t="s">
        <v>314</v>
      </c>
      <c r="K5" s="401" t="s">
        <v>38</v>
      </c>
      <c r="L5" s="84" t="s">
        <v>943</v>
      </c>
      <c r="M5" s="401" t="s">
        <v>312</v>
      </c>
      <c r="N5" s="84" t="s">
        <v>108</v>
      </c>
      <c r="O5" s="401" t="s">
        <v>38</v>
      </c>
      <c r="P5" s="401" t="s">
        <v>313</v>
      </c>
      <c r="Q5" s="401" t="s">
        <v>314</v>
      </c>
      <c r="R5" s="84" t="s">
        <v>944</v>
      </c>
      <c r="S5" s="84" t="s">
        <v>945</v>
      </c>
      <c r="T5" s="640">
        <v>3</v>
      </c>
      <c r="U5" s="641">
        <v>4</v>
      </c>
      <c r="V5" s="660">
        <v>2</v>
      </c>
      <c r="W5" s="641">
        <v>4</v>
      </c>
      <c r="X5" s="641">
        <v>4</v>
      </c>
      <c r="Y5" s="660">
        <v>2</v>
      </c>
      <c r="Z5" s="582"/>
      <c r="AA5" s="582" t="s">
        <v>1164</v>
      </c>
      <c r="AB5" s="582"/>
      <c r="AC5" s="582"/>
      <c r="AD5" s="582"/>
      <c r="AE5" s="582"/>
      <c r="AF5" s="582"/>
    </row>
    <row r="6" spans="1:32" ht="214.9" customHeight="1" x14ac:dyDescent="0.2">
      <c r="A6" s="401" t="s">
        <v>309</v>
      </c>
      <c r="B6" s="401" t="s">
        <v>309</v>
      </c>
      <c r="C6" s="401" t="s">
        <v>32</v>
      </c>
      <c r="D6" s="401" t="s">
        <v>310</v>
      </c>
      <c r="E6" s="401" t="s">
        <v>35</v>
      </c>
      <c r="F6" s="401" t="s">
        <v>315</v>
      </c>
      <c r="G6" s="401" t="s">
        <v>316</v>
      </c>
      <c r="H6" s="401" t="s">
        <v>38</v>
      </c>
      <c r="I6" s="84" t="s">
        <v>942</v>
      </c>
      <c r="J6" s="84" t="s">
        <v>314</v>
      </c>
      <c r="K6" s="401" t="s">
        <v>38</v>
      </c>
      <c r="L6" s="84" t="s">
        <v>946</v>
      </c>
      <c r="M6" s="401" t="s">
        <v>317</v>
      </c>
      <c r="N6" s="84" t="s">
        <v>108</v>
      </c>
      <c r="O6" s="401" t="s">
        <v>38</v>
      </c>
      <c r="P6" s="401" t="s">
        <v>313</v>
      </c>
      <c r="Q6" s="401" t="s">
        <v>314</v>
      </c>
      <c r="R6" s="84" t="s">
        <v>947</v>
      </c>
      <c r="S6" s="84" t="s">
        <v>945</v>
      </c>
      <c r="T6" s="640">
        <v>3</v>
      </c>
      <c r="U6" s="641">
        <v>4</v>
      </c>
      <c r="V6" s="660">
        <v>2</v>
      </c>
      <c r="W6" s="641">
        <v>4</v>
      </c>
      <c r="X6" s="641">
        <v>4</v>
      </c>
      <c r="Y6" s="660">
        <v>2</v>
      </c>
      <c r="Z6" s="582"/>
      <c r="AA6" s="582" t="s">
        <v>1164</v>
      </c>
      <c r="AB6" s="582"/>
      <c r="AC6" s="582"/>
      <c r="AD6" s="582"/>
      <c r="AE6" s="582"/>
      <c r="AF6" s="582"/>
    </row>
    <row r="7" spans="1:32" ht="178.5" x14ac:dyDescent="0.2">
      <c r="A7" s="401" t="s">
        <v>309</v>
      </c>
      <c r="B7" s="401" t="s">
        <v>309</v>
      </c>
      <c r="C7" s="401" t="s">
        <v>32</v>
      </c>
      <c r="D7" s="401" t="s">
        <v>310</v>
      </c>
      <c r="E7" s="401" t="s">
        <v>35</v>
      </c>
      <c r="F7" s="401" t="s">
        <v>318</v>
      </c>
      <c r="G7" s="401" t="s">
        <v>319</v>
      </c>
      <c r="H7" s="401" t="s">
        <v>38</v>
      </c>
      <c r="I7" s="84" t="s">
        <v>942</v>
      </c>
      <c r="J7" s="84" t="s">
        <v>314</v>
      </c>
      <c r="K7" s="401" t="s">
        <v>38</v>
      </c>
      <c r="L7" s="401" t="s">
        <v>948</v>
      </c>
      <c r="M7" s="84" t="s">
        <v>320</v>
      </c>
      <c r="N7" s="84" t="s">
        <v>108</v>
      </c>
      <c r="O7" s="661" t="s">
        <v>321</v>
      </c>
      <c r="P7" s="401" t="s">
        <v>322</v>
      </c>
      <c r="Q7" s="401" t="s">
        <v>314</v>
      </c>
      <c r="R7" s="84" t="s">
        <v>949</v>
      </c>
      <c r="S7" s="84" t="s">
        <v>945</v>
      </c>
      <c r="T7" s="640">
        <v>3</v>
      </c>
      <c r="U7" s="641">
        <v>4</v>
      </c>
      <c r="V7" s="660">
        <v>2</v>
      </c>
      <c r="W7" s="641">
        <v>4</v>
      </c>
      <c r="X7" s="641">
        <v>4</v>
      </c>
      <c r="Y7" s="640">
        <v>3</v>
      </c>
      <c r="Z7" s="582"/>
      <c r="AA7" s="582" t="s">
        <v>1164</v>
      </c>
      <c r="AB7" s="582"/>
      <c r="AC7" s="582"/>
      <c r="AD7" s="582"/>
      <c r="AE7" s="582"/>
      <c r="AF7" s="582"/>
    </row>
    <row r="8" spans="1:32" ht="102" x14ac:dyDescent="0.2">
      <c r="A8" s="401" t="s">
        <v>309</v>
      </c>
      <c r="B8" s="401" t="s">
        <v>309</v>
      </c>
      <c r="C8" s="401" t="s">
        <v>32</v>
      </c>
      <c r="D8" s="401" t="s">
        <v>310</v>
      </c>
      <c r="E8" s="401" t="s">
        <v>35</v>
      </c>
      <c r="F8" s="401" t="s">
        <v>318</v>
      </c>
      <c r="G8" s="84" t="s">
        <v>323</v>
      </c>
      <c r="H8" s="401" t="s">
        <v>38</v>
      </c>
      <c r="I8" s="84" t="s">
        <v>950</v>
      </c>
      <c r="J8" s="84" t="s">
        <v>951</v>
      </c>
      <c r="K8" s="401" t="s">
        <v>38</v>
      </c>
      <c r="L8" s="84" t="s">
        <v>952</v>
      </c>
      <c r="M8" s="401" t="s">
        <v>324</v>
      </c>
      <c r="N8" s="401" t="s">
        <v>162</v>
      </c>
      <c r="O8" s="401" t="s">
        <v>38</v>
      </c>
      <c r="P8" s="401" t="s">
        <v>325</v>
      </c>
      <c r="Q8" s="401" t="s">
        <v>40</v>
      </c>
      <c r="R8" s="401"/>
      <c r="S8" s="84" t="s">
        <v>953</v>
      </c>
      <c r="T8" s="640">
        <v>3</v>
      </c>
      <c r="U8" s="658">
        <v>1</v>
      </c>
      <c r="V8" s="640">
        <v>3</v>
      </c>
      <c r="W8" s="660">
        <v>2</v>
      </c>
      <c r="X8" s="660">
        <v>2</v>
      </c>
      <c r="Y8" s="662">
        <v>1</v>
      </c>
      <c r="Z8" s="582"/>
      <c r="AA8" s="582" t="s">
        <v>1164</v>
      </c>
      <c r="AB8" s="582"/>
      <c r="AC8" s="582"/>
      <c r="AD8" s="582"/>
      <c r="AE8" s="582"/>
      <c r="AF8" s="582"/>
    </row>
    <row r="9" spans="1:32" ht="102" x14ac:dyDescent="0.2">
      <c r="A9" s="401" t="s">
        <v>309</v>
      </c>
      <c r="B9" s="401" t="s">
        <v>309</v>
      </c>
      <c r="C9" s="401" t="s">
        <v>32</v>
      </c>
      <c r="D9" s="401" t="s">
        <v>310</v>
      </c>
      <c r="E9" s="401" t="s">
        <v>35</v>
      </c>
      <c r="F9" s="401" t="s">
        <v>326</v>
      </c>
      <c r="G9" s="401" t="s">
        <v>327</v>
      </c>
      <c r="H9" s="401" t="s">
        <v>38</v>
      </c>
      <c r="I9" s="84" t="s">
        <v>954</v>
      </c>
      <c r="J9" s="84" t="s">
        <v>951</v>
      </c>
      <c r="K9" s="401" t="s">
        <v>38</v>
      </c>
      <c r="L9" s="84" t="s">
        <v>955</v>
      </c>
      <c r="M9" s="401" t="s">
        <v>324</v>
      </c>
      <c r="N9" s="401" t="s">
        <v>162</v>
      </c>
      <c r="O9" s="401" t="s">
        <v>38</v>
      </c>
      <c r="P9" s="401" t="s">
        <v>325</v>
      </c>
      <c r="Q9" s="401" t="s">
        <v>40</v>
      </c>
      <c r="R9" s="401"/>
      <c r="S9" s="84" t="s">
        <v>945</v>
      </c>
      <c r="T9" s="640">
        <v>3</v>
      </c>
      <c r="U9" s="658">
        <v>1</v>
      </c>
      <c r="V9" s="640">
        <v>3</v>
      </c>
      <c r="W9" s="660">
        <v>2</v>
      </c>
      <c r="X9" s="660">
        <v>2</v>
      </c>
      <c r="Y9" s="662">
        <v>1</v>
      </c>
      <c r="Z9" s="582"/>
      <c r="AA9" s="582" t="s">
        <v>1164</v>
      </c>
      <c r="AB9" s="582"/>
      <c r="AC9" s="582"/>
      <c r="AD9" s="582"/>
      <c r="AE9" s="582"/>
      <c r="AF9" s="582"/>
    </row>
    <row r="10" spans="1:32" ht="102" x14ac:dyDescent="0.2">
      <c r="A10" s="401" t="s">
        <v>309</v>
      </c>
      <c r="B10" s="401" t="s">
        <v>309</v>
      </c>
      <c r="C10" s="401" t="s">
        <v>32</v>
      </c>
      <c r="D10" s="401" t="s">
        <v>310</v>
      </c>
      <c r="E10" s="401" t="s">
        <v>35</v>
      </c>
      <c r="F10" s="401" t="s">
        <v>326</v>
      </c>
      <c r="G10" s="401" t="s">
        <v>328</v>
      </c>
      <c r="H10" s="657"/>
      <c r="I10" s="84" t="s">
        <v>950</v>
      </c>
      <c r="J10" s="84" t="s">
        <v>951</v>
      </c>
      <c r="K10" s="401" t="s">
        <v>38</v>
      </c>
      <c r="L10" s="84" t="s">
        <v>955</v>
      </c>
      <c r="M10" s="401" t="s">
        <v>324</v>
      </c>
      <c r="N10" s="401" t="s">
        <v>162</v>
      </c>
      <c r="O10" s="401" t="s">
        <v>38</v>
      </c>
      <c r="P10" s="401" t="s">
        <v>325</v>
      </c>
      <c r="Q10" s="401" t="s">
        <v>40</v>
      </c>
      <c r="R10" s="401"/>
      <c r="S10" s="84" t="s">
        <v>945</v>
      </c>
      <c r="T10" s="640">
        <v>3</v>
      </c>
      <c r="U10" s="658">
        <v>1</v>
      </c>
      <c r="V10" s="640">
        <v>3</v>
      </c>
      <c r="W10" s="660">
        <v>2</v>
      </c>
      <c r="X10" s="660">
        <v>2</v>
      </c>
      <c r="Y10" s="662">
        <v>1</v>
      </c>
      <c r="Z10" s="582"/>
      <c r="AA10" s="582" t="s">
        <v>1164</v>
      </c>
      <c r="AB10" s="582"/>
      <c r="AC10" s="582"/>
      <c r="AD10" s="582"/>
      <c r="AE10" s="582"/>
      <c r="AF10" s="582"/>
    </row>
    <row r="11" spans="1:32" ht="147" customHeight="1" x14ac:dyDescent="0.2">
      <c r="A11" s="401" t="s">
        <v>309</v>
      </c>
      <c r="B11" s="401" t="s">
        <v>309</v>
      </c>
      <c r="C11" s="401" t="s">
        <v>32</v>
      </c>
      <c r="D11" s="401" t="s">
        <v>310</v>
      </c>
      <c r="E11" s="401" t="s">
        <v>35</v>
      </c>
      <c r="F11" s="401" t="s">
        <v>329</v>
      </c>
      <c r="G11" s="84" t="s">
        <v>330</v>
      </c>
      <c r="H11" s="401" t="s">
        <v>38</v>
      </c>
      <c r="I11" s="84" t="s">
        <v>956</v>
      </c>
      <c r="J11" s="84" t="s">
        <v>198</v>
      </c>
      <c r="K11" s="401" t="s">
        <v>38</v>
      </c>
      <c r="L11" s="84" t="s">
        <v>957</v>
      </c>
      <c r="M11" s="84" t="s">
        <v>331</v>
      </c>
      <c r="N11" s="84" t="s">
        <v>108</v>
      </c>
      <c r="O11" s="401" t="s">
        <v>38</v>
      </c>
      <c r="P11" s="401" t="s">
        <v>313</v>
      </c>
      <c r="Q11" s="401" t="s">
        <v>314</v>
      </c>
      <c r="R11" s="84" t="s">
        <v>958</v>
      </c>
      <c r="S11" s="84" t="s">
        <v>945</v>
      </c>
      <c r="T11" s="640">
        <v>3</v>
      </c>
      <c r="U11" s="659" t="s">
        <v>41</v>
      </c>
      <c r="V11" s="660">
        <v>2</v>
      </c>
      <c r="W11" s="641">
        <v>4</v>
      </c>
      <c r="X11" s="641">
        <v>4</v>
      </c>
      <c r="Y11" s="660">
        <v>2</v>
      </c>
      <c r="Z11" s="581"/>
      <c r="AA11" s="581" t="s">
        <v>1164</v>
      </c>
      <c r="AB11" s="581"/>
      <c r="AC11" s="582"/>
      <c r="AD11" s="582"/>
      <c r="AE11" s="582"/>
      <c r="AF11" s="582"/>
    </row>
    <row r="12" spans="1:32" s="28" customFormat="1" ht="114.75" x14ac:dyDescent="0.2">
      <c r="A12" s="401" t="s">
        <v>309</v>
      </c>
      <c r="B12" s="401" t="s">
        <v>309</v>
      </c>
      <c r="C12" s="401" t="s">
        <v>32</v>
      </c>
      <c r="D12" s="401" t="s">
        <v>310</v>
      </c>
      <c r="E12" s="401" t="s">
        <v>35</v>
      </c>
      <c r="F12" s="401" t="s">
        <v>332</v>
      </c>
      <c r="G12" s="84" t="s">
        <v>333</v>
      </c>
      <c r="H12" s="84" t="s">
        <v>38</v>
      </c>
      <c r="I12" s="84" t="s">
        <v>959</v>
      </c>
      <c r="J12" s="84" t="s">
        <v>38</v>
      </c>
      <c r="K12" s="84" t="s">
        <v>38</v>
      </c>
      <c r="L12" s="84" t="s">
        <v>960</v>
      </c>
      <c r="M12" s="84" t="s">
        <v>334</v>
      </c>
      <c r="N12" s="84" t="s">
        <v>162</v>
      </c>
      <c r="O12" s="401" t="s">
        <v>38</v>
      </c>
      <c r="P12" s="401" t="s">
        <v>335</v>
      </c>
      <c r="Q12" s="401" t="s">
        <v>38</v>
      </c>
      <c r="R12" s="84" t="s">
        <v>961</v>
      </c>
      <c r="S12" s="84" t="s">
        <v>962</v>
      </c>
      <c r="T12" s="640">
        <v>3</v>
      </c>
      <c r="U12" s="641">
        <v>4</v>
      </c>
      <c r="V12" s="660">
        <v>2</v>
      </c>
      <c r="W12" s="660">
        <v>2</v>
      </c>
      <c r="X12" s="660">
        <v>2</v>
      </c>
      <c r="Y12" s="660">
        <v>2</v>
      </c>
      <c r="Z12" s="581"/>
      <c r="AA12" s="581"/>
      <c r="AB12" s="581"/>
      <c r="AC12" s="581"/>
      <c r="AD12" s="581"/>
      <c r="AE12" s="581" t="s">
        <v>1164</v>
      </c>
      <c r="AF12" s="581"/>
    </row>
    <row r="13" spans="1:32" ht="114.75" x14ac:dyDescent="0.2">
      <c r="A13" s="401" t="s">
        <v>309</v>
      </c>
      <c r="B13" s="401" t="s">
        <v>309</v>
      </c>
      <c r="C13" s="401" t="s">
        <v>32</v>
      </c>
      <c r="D13" s="401" t="s">
        <v>310</v>
      </c>
      <c r="E13" s="401" t="s">
        <v>35</v>
      </c>
      <c r="F13" s="401" t="s">
        <v>336</v>
      </c>
      <c r="G13" s="84" t="s">
        <v>337</v>
      </c>
      <c r="H13" s="401" t="s">
        <v>38</v>
      </c>
      <c r="I13" s="84" t="s">
        <v>963</v>
      </c>
      <c r="J13" s="84" t="s">
        <v>198</v>
      </c>
      <c r="K13" s="401" t="s">
        <v>38</v>
      </c>
      <c r="L13" s="84" t="s">
        <v>964</v>
      </c>
      <c r="M13" s="401" t="s">
        <v>338</v>
      </c>
      <c r="N13" s="84" t="s">
        <v>162</v>
      </c>
      <c r="O13" s="401" t="s">
        <v>38</v>
      </c>
      <c r="P13" s="401" t="s">
        <v>335</v>
      </c>
      <c r="Q13" s="401" t="s">
        <v>38</v>
      </c>
      <c r="R13" s="84" t="s">
        <v>961</v>
      </c>
      <c r="S13" s="84" t="s">
        <v>962</v>
      </c>
      <c r="T13" s="640">
        <v>3</v>
      </c>
      <c r="U13" s="659" t="s">
        <v>41</v>
      </c>
      <c r="V13" s="660">
        <v>2</v>
      </c>
      <c r="W13" s="660">
        <v>2</v>
      </c>
      <c r="X13" s="660">
        <v>2</v>
      </c>
      <c r="Y13" s="660">
        <v>2</v>
      </c>
      <c r="Z13" s="582"/>
      <c r="AA13" s="582"/>
      <c r="AB13" s="582"/>
      <c r="AC13" s="582"/>
      <c r="AD13" s="582"/>
      <c r="AE13" s="582"/>
      <c r="AF13" s="582" t="s">
        <v>1164</v>
      </c>
    </row>
    <row r="14" spans="1:32" ht="114.75" x14ac:dyDescent="0.2">
      <c r="A14" s="401" t="s">
        <v>309</v>
      </c>
      <c r="B14" s="401" t="s">
        <v>309</v>
      </c>
      <c r="C14" s="401" t="s">
        <v>32</v>
      </c>
      <c r="D14" s="401" t="s">
        <v>310</v>
      </c>
      <c r="E14" s="401" t="s">
        <v>35</v>
      </c>
      <c r="F14" s="401" t="s">
        <v>339</v>
      </c>
      <c r="G14" s="401" t="s">
        <v>340</v>
      </c>
      <c r="H14" s="401" t="s">
        <v>38</v>
      </c>
      <c r="I14" s="84" t="s">
        <v>965</v>
      </c>
      <c r="J14" s="401" t="s">
        <v>40</v>
      </c>
      <c r="K14" s="401" t="s">
        <v>38</v>
      </c>
      <c r="L14" s="84" t="s">
        <v>964</v>
      </c>
      <c r="M14" s="84" t="s">
        <v>341</v>
      </c>
      <c r="N14" s="401" t="s">
        <v>342</v>
      </c>
      <c r="O14" s="401" t="s">
        <v>38</v>
      </c>
      <c r="P14" s="401" t="s">
        <v>335</v>
      </c>
      <c r="Q14" s="401" t="s">
        <v>38</v>
      </c>
      <c r="R14" s="84" t="s">
        <v>966</v>
      </c>
      <c r="S14" s="84" t="s">
        <v>962</v>
      </c>
      <c r="T14" s="640">
        <v>3</v>
      </c>
      <c r="U14" s="658">
        <v>1</v>
      </c>
      <c r="V14" s="660">
        <v>2</v>
      </c>
      <c r="W14" s="641">
        <v>4</v>
      </c>
      <c r="X14" s="660">
        <v>2</v>
      </c>
      <c r="Y14" s="660">
        <v>2</v>
      </c>
      <c r="Z14" s="582"/>
      <c r="AA14" s="582"/>
      <c r="AB14" s="582"/>
      <c r="AC14" s="582"/>
      <c r="AD14" s="582"/>
      <c r="AE14" s="582"/>
      <c r="AF14" s="582" t="s">
        <v>1164</v>
      </c>
    </row>
    <row r="15" spans="1:32" ht="127.5" x14ac:dyDescent="0.2">
      <c r="A15" s="401" t="s">
        <v>309</v>
      </c>
      <c r="B15" s="401" t="s">
        <v>309</v>
      </c>
      <c r="C15" s="401" t="s">
        <v>32</v>
      </c>
      <c r="D15" s="401" t="s">
        <v>310</v>
      </c>
      <c r="E15" s="401" t="s">
        <v>35</v>
      </c>
      <c r="F15" s="401" t="s">
        <v>343</v>
      </c>
      <c r="G15" s="401" t="s">
        <v>344</v>
      </c>
      <c r="H15" s="401" t="s">
        <v>38</v>
      </c>
      <c r="I15" s="84" t="s">
        <v>967</v>
      </c>
      <c r="J15" s="401" t="s">
        <v>198</v>
      </c>
      <c r="K15" s="401" t="s">
        <v>38</v>
      </c>
      <c r="L15" s="84" t="s">
        <v>967</v>
      </c>
      <c r="M15" s="84" t="s">
        <v>345</v>
      </c>
      <c r="N15" s="401" t="s">
        <v>162</v>
      </c>
      <c r="O15" s="401" t="s">
        <v>38</v>
      </c>
      <c r="P15" s="401" t="s">
        <v>335</v>
      </c>
      <c r="Q15" s="401" t="s">
        <v>38</v>
      </c>
      <c r="R15" s="84" t="s">
        <v>968</v>
      </c>
      <c r="S15" s="84" t="s">
        <v>962</v>
      </c>
      <c r="T15" s="640">
        <v>3</v>
      </c>
      <c r="U15" s="659" t="s">
        <v>41</v>
      </c>
      <c r="V15" s="640">
        <v>3</v>
      </c>
      <c r="W15" s="660">
        <v>2</v>
      </c>
      <c r="X15" s="660">
        <v>2</v>
      </c>
      <c r="Y15" s="660">
        <v>2</v>
      </c>
      <c r="Z15" s="582"/>
      <c r="AA15" s="582"/>
      <c r="AB15" s="582"/>
      <c r="AC15" s="582"/>
      <c r="AD15" s="582"/>
      <c r="AE15" s="582"/>
      <c r="AF15" s="582" t="s">
        <v>1164</v>
      </c>
    </row>
    <row r="16" spans="1:32" ht="114.75" x14ac:dyDescent="0.2">
      <c r="A16" s="401" t="s">
        <v>309</v>
      </c>
      <c r="B16" s="401" t="s">
        <v>309</v>
      </c>
      <c r="C16" s="401" t="s">
        <v>32</v>
      </c>
      <c r="D16" s="401" t="s">
        <v>310</v>
      </c>
      <c r="E16" s="401" t="s">
        <v>35</v>
      </c>
      <c r="F16" s="401" t="s">
        <v>346</v>
      </c>
      <c r="G16" s="401" t="s">
        <v>347</v>
      </c>
      <c r="H16" s="401" t="s">
        <v>38</v>
      </c>
      <c r="I16" s="84" t="s">
        <v>969</v>
      </c>
      <c r="J16" s="401" t="s">
        <v>198</v>
      </c>
      <c r="K16" s="401" t="s">
        <v>38</v>
      </c>
      <c r="L16" s="84" t="s">
        <v>970</v>
      </c>
      <c r="M16" s="84" t="s">
        <v>348</v>
      </c>
      <c r="N16" s="401" t="s">
        <v>162</v>
      </c>
      <c r="O16" s="401" t="s">
        <v>38</v>
      </c>
      <c r="P16" s="401" t="s">
        <v>335</v>
      </c>
      <c r="Q16" s="401" t="s">
        <v>38</v>
      </c>
      <c r="R16" s="84" t="s">
        <v>961</v>
      </c>
      <c r="S16" s="84" t="s">
        <v>962</v>
      </c>
      <c r="T16" s="640">
        <v>3</v>
      </c>
      <c r="U16" s="659" t="s">
        <v>41</v>
      </c>
      <c r="V16" s="660">
        <v>2</v>
      </c>
      <c r="W16" s="660">
        <v>2</v>
      </c>
      <c r="X16" s="660">
        <v>2</v>
      </c>
      <c r="Y16" s="660">
        <v>2</v>
      </c>
      <c r="Z16" s="582"/>
      <c r="AA16" s="582"/>
      <c r="AB16" s="582"/>
      <c r="AC16" s="582"/>
      <c r="AD16" s="582"/>
      <c r="AE16" s="582"/>
      <c r="AF16" s="582" t="s">
        <v>1164</v>
      </c>
    </row>
    <row r="17" spans="1:256" ht="127.5" x14ac:dyDescent="0.2">
      <c r="A17" s="401" t="s">
        <v>309</v>
      </c>
      <c r="B17" s="401" t="s">
        <v>309</v>
      </c>
      <c r="C17" s="401" t="s">
        <v>32</v>
      </c>
      <c r="D17" s="401" t="s">
        <v>310</v>
      </c>
      <c r="E17" s="401" t="s">
        <v>35</v>
      </c>
      <c r="F17" s="401" t="s">
        <v>346</v>
      </c>
      <c r="G17" s="401" t="s">
        <v>349</v>
      </c>
      <c r="H17" s="401" t="s">
        <v>38</v>
      </c>
      <c r="I17" s="84" t="s">
        <v>969</v>
      </c>
      <c r="J17" s="401" t="s">
        <v>198</v>
      </c>
      <c r="K17" s="401" t="s">
        <v>38</v>
      </c>
      <c r="L17" s="84" t="s">
        <v>960</v>
      </c>
      <c r="M17" s="84" t="s">
        <v>348</v>
      </c>
      <c r="N17" s="401" t="s">
        <v>162</v>
      </c>
      <c r="O17" s="401" t="s">
        <v>38</v>
      </c>
      <c r="P17" s="401" t="s">
        <v>335</v>
      </c>
      <c r="Q17" s="401" t="s">
        <v>38</v>
      </c>
      <c r="R17" s="84" t="s">
        <v>968</v>
      </c>
      <c r="S17" s="84" t="s">
        <v>962</v>
      </c>
      <c r="T17" s="640">
        <v>3</v>
      </c>
      <c r="U17" s="659" t="s">
        <v>41</v>
      </c>
      <c r="V17" s="660">
        <v>2</v>
      </c>
      <c r="W17" s="660">
        <v>2</v>
      </c>
      <c r="X17" s="660">
        <v>2</v>
      </c>
      <c r="Y17" s="660">
        <v>2</v>
      </c>
      <c r="Z17" s="582"/>
      <c r="AA17" s="582"/>
      <c r="AB17" s="582"/>
      <c r="AC17" s="582"/>
      <c r="AD17" s="582"/>
      <c r="AE17" s="582"/>
      <c r="AF17" s="582" t="s">
        <v>1164</v>
      </c>
    </row>
    <row r="18" spans="1:256" s="401" customFormat="1" ht="127.5" x14ac:dyDescent="0.2">
      <c r="A18" s="401" t="s">
        <v>309</v>
      </c>
      <c r="B18" s="401" t="s">
        <v>309</v>
      </c>
      <c r="C18" s="401" t="s">
        <v>32</v>
      </c>
      <c r="D18" s="401" t="s">
        <v>310</v>
      </c>
      <c r="E18" s="401" t="s">
        <v>35</v>
      </c>
      <c r="F18" s="401" t="s">
        <v>336</v>
      </c>
      <c r="G18" s="401" t="s">
        <v>350</v>
      </c>
      <c r="H18" s="401" t="s">
        <v>38</v>
      </c>
      <c r="I18" s="401" t="s">
        <v>351</v>
      </c>
      <c r="J18" s="401" t="s">
        <v>198</v>
      </c>
      <c r="K18" s="401" t="s">
        <v>38</v>
      </c>
      <c r="L18" s="84" t="s">
        <v>971</v>
      </c>
      <c r="M18" s="401" t="s">
        <v>352</v>
      </c>
      <c r="N18" s="401" t="s">
        <v>162</v>
      </c>
      <c r="O18" s="401" t="s">
        <v>38</v>
      </c>
      <c r="P18" s="401" t="s">
        <v>353</v>
      </c>
      <c r="Q18" s="401" t="s">
        <v>38</v>
      </c>
      <c r="R18" s="84" t="s">
        <v>972</v>
      </c>
      <c r="T18" s="640">
        <v>3</v>
      </c>
      <c r="U18" s="659" t="s">
        <v>41</v>
      </c>
      <c r="V18" s="660">
        <v>2</v>
      </c>
      <c r="W18" s="660">
        <v>2</v>
      </c>
      <c r="X18" s="660">
        <v>2</v>
      </c>
      <c r="Y18" s="660">
        <v>2</v>
      </c>
      <c r="Z18" s="582"/>
      <c r="AA18" s="582"/>
      <c r="AB18" s="582"/>
      <c r="AC18" s="582"/>
      <c r="AD18" s="582"/>
      <c r="AE18" s="582"/>
      <c r="AF18" s="582" t="s">
        <v>1164</v>
      </c>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spans="1:256" s="401" customFormat="1" ht="140.25" x14ac:dyDescent="0.2">
      <c r="A19" s="401" t="s">
        <v>309</v>
      </c>
      <c r="B19" s="401" t="s">
        <v>309</v>
      </c>
      <c r="C19" s="401" t="s">
        <v>32</v>
      </c>
      <c r="D19" s="401" t="s">
        <v>310</v>
      </c>
      <c r="E19" s="401" t="s">
        <v>35</v>
      </c>
      <c r="F19" s="401" t="s">
        <v>354</v>
      </c>
      <c r="G19" s="401" t="s">
        <v>355</v>
      </c>
      <c r="H19" s="401" t="s">
        <v>38</v>
      </c>
      <c r="I19" s="84" t="s">
        <v>356</v>
      </c>
      <c r="J19" s="401" t="s">
        <v>198</v>
      </c>
      <c r="K19" s="401" t="s">
        <v>38</v>
      </c>
      <c r="L19" s="84" t="s">
        <v>356</v>
      </c>
      <c r="M19" s="401" t="s">
        <v>357</v>
      </c>
      <c r="N19" s="401" t="s">
        <v>162</v>
      </c>
      <c r="O19" s="401" t="s">
        <v>38</v>
      </c>
      <c r="P19" s="401" t="s">
        <v>358</v>
      </c>
      <c r="Q19" s="657" t="s">
        <v>40</v>
      </c>
      <c r="R19" s="84" t="s">
        <v>973</v>
      </c>
      <c r="S19" s="401">
        <v>2017</v>
      </c>
      <c r="T19" s="640">
        <v>3</v>
      </c>
      <c r="U19" s="659" t="s">
        <v>41</v>
      </c>
      <c r="V19" s="640">
        <v>3</v>
      </c>
      <c r="W19" s="660">
        <v>2</v>
      </c>
      <c r="X19" s="660">
        <v>2</v>
      </c>
      <c r="Y19" s="662">
        <v>1</v>
      </c>
      <c r="Z19" s="582"/>
      <c r="AA19" s="582"/>
      <c r="AB19" s="582"/>
      <c r="AC19" s="582"/>
      <c r="AD19" s="582"/>
      <c r="AE19" s="582"/>
      <c r="AF19" s="582" t="s">
        <v>1164</v>
      </c>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spans="1:256" x14ac:dyDescent="0.2">
      <c r="T20" s="28">
        <f>SUM(T5:T19)/COUNT(T5:T19)</f>
        <v>3</v>
      </c>
      <c r="U20" s="28">
        <f>SUM(U5:U19)/COUNT(U5:U19)</f>
        <v>2.5</v>
      </c>
      <c r="V20" s="28">
        <f t="shared" ref="V20:Y20" si="0">SUM(V5:V19)/COUNT(V5:V19)</f>
        <v>2.3333333333333335</v>
      </c>
      <c r="W20" s="28">
        <f t="shared" si="0"/>
        <v>2.6666666666666665</v>
      </c>
      <c r="X20" s="28">
        <f t="shared" si="0"/>
        <v>2.5333333333333332</v>
      </c>
      <c r="Y20" s="28">
        <f t="shared" si="0"/>
        <v>1.8</v>
      </c>
    </row>
    <row r="21" spans="1:256" x14ac:dyDescent="0.2">
      <c r="T21" s="28"/>
    </row>
    <row r="22" spans="1:256" x14ac:dyDescent="0.2">
      <c r="T22" s="28"/>
    </row>
    <row r="59" spans="12:12" x14ac:dyDescent="0.2">
      <c r="L59" s="199"/>
    </row>
    <row r="65" spans="12:12" x14ac:dyDescent="0.2">
      <c r="L65" s="199"/>
    </row>
    <row r="69" spans="12:12" x14ac:dyDescent="0.2">
      <c r="L69" s="199"/>
    </row>
    <row r="84" spans="12:12" x14ac:dyDescent="0.2">
      <c r="L84" s="199"/>
    </row>
    <row r="86" spans="12:12" x14ac:dyDescent="0.2">
      <c r="L86" s="199"/>
    </row>
    <row r="88" spans="12:12" x14ac:dyDescent="0.2">
      <c r="L88" s="199"/>
    </row>
    <row r="106" spans="12:12" x14ac:dyDescent="0.2">
      <c r="L106" s="199"/>
    </row>
    <row r="122" spans="12:12" x14ac:dyDescent="0.2">
      <c r="L122" s="199"/>
    </row>
    <row r="125" spans="12:12" x14ac:dyDescent="0.2">
      <c r="L125" s="199"/>
    </row>
    <row r="141" spans="12:12" x14ac:dyDescent="0.2">
      <c r="L141" s="199"/>
    </row>
    <row r="169" spans="12:12" x14ac:dyDescent="0.2">
      <c r="L169" s="199"/>
    </row>
  </sheetData>
  <mergeCells count="10">
    <mergeCell ref="T3:Y3"/>
    <mergeCell ref="Z3:AF3"/>
    <mergeCell ref="A1:P2"/>
    <mergeCell ref="Q1:R1"/>
    <mergeCell ref="Q2:R2"/>
    <mergeCell ref="A3:G3"/>
    <mergeCell ref="H3:I3"/>
    <mergeCell ref="K3:L3"/>
    <mergeCell ref="M3:N3"/>
    <mergeCell ref="O3:R3"/>
  </mergeCells>
  <pageMargins left="0.70866141732283472" right="0.70866141732283472" top="0.74803149606299213" bottom="0.74803149606299213" header="0.31496062992125984" footer="0.31496062992125984"/>
  <pageSetup paperSize="9" scale="42" fitToHeight="0" orientation="landscape" r:id="rId1"/>
  <headerFooter alignWithMargins="0">
    <oddFooter>&amp;R&amp;P</oddFooter>
  </headerFooter>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S63"/>
  <sheetViews>
    <sheetView workbookViewId="0">
      <pane ySplit="4" topLeftCell="A5" activePane="bottomLeft" state="frozen"/>
      <selection activeCell="L22" sqref="L22"/>
      <selection pane="bottomLeft" activeCell="G8" sqref="G8"/>
    </sheetView>
  </sheetViews>
  <sheetFormatPr defaultColWidth="47.42578125" defaultRowHeight="15" x14ac:dyDescent="0.25"/>
  <cols>
    <col min="1" max="1" width="9.28515625" style="172" customWidth="1"/>
    <col min="2" max="2" width="15.7109375" style="172" customWidth="1"/>
    <col min="3" max="3" width="14.28515625" style="172" customWidth="1"/>
    <col min="4" max="4" width="15" style="168" customWidth="1"/>
    <col min="5" max="5" width="13.42578125" style="168" bestFit="1" customWidth="1"/>
    <col min="6" max="6" width="18.7109375" style="168" customWidth="1"/>
    <col min="7" max="7" width="16.42578125" style="168" customWidth="1"/>
    <col min="8" max="8" width="17.42578125" style="168" customWidth="1"/>
    <col min="9" max="9" width="35.7109375" style="172" customWidth="1"/>
    <col min="10" max="10" width="18.7109375" style="172" customWidth="1"/>
    <col min="11" max="11" width="21.28515625" style="172" customWidth="1"/>
    <col min="12" max="12" width="36.140625" style="172" bestFit="1" customWidth="1"/>
    <col min="13" max="13" width="32.42578125" style="168" customWidth="1"/>
    <col min="14" max="14" width="22.140625" style="168" customWidth="1"/>
    <col min="15" max="15" width="29.28515625" style="168" customWidth="1"/>
    <col min="16" max="16" width="40.42578125" style="168" customWidth="1"/>
    <col min="17" max="17" width="20.7109375" style="168" customWidth="1"/>
    <col min="18" max="18" width="45" style="168" customWidth="1"/>
    <col min="19" max="19" width="51.42578125" style="168" customWidth="1"/>
    <col min="20" max="16384" width="47.42578125" style="168"/>
  </cols>
  <sheetData>
    <row r="1" spans="1:19" s="405" customFormat="1" x14ac:dyDescent="0.25">
      <c r="A1" s="402" t="s">
        <v>0</v>
      </c>
      <c r="B1" s="403"/>
      <c r="C1" s="403"/>
      <c r="D1" s="403"/>
      <c r="E1" s="403"/>
      <c r="F1" s="403"/>
      <c r="G1" s="403"/>
      <c r="H1" s="403"/>
      <c r="I1" s="403"/>
      <c r="J1" s="403"/>
      <c r="K1" s="403"/>
      <c r="L1" s="403"/>
      <c r="M1" s="403"/>
      <c r="N1" s="403"/>
      <c r="O1" s="403"/>
      <c r="P1" s="403"/>
      <c r="Q1" s="806" t="s">
        <v>1</v>
      </c>
      <c r="R1" s="807"/>
      <c r="S1" s="404">
        <v>201782019</v>
      </c>
    </row>
    <row r="2" spans="1:19" ht="15.75" thickBot="1" x14ac:dyDescent="0.3">
      <c r="A2" s="165"/>
      <c r="B2" s="166"/>
      <c r="C2" s="166"/>
      <c r="D2" s="166"/>
      <c r="E2" s="166"/>
      <c r="F2" s="166"/>
      <c r="G2" s="166"/>
      <c r="H2" s="166"/>
      <c r="I2" s="166"/>
      <c r="J2" s="166"/>
      <c r="K2" s="166"/>
      <c r="L2" s="166"/>
      <c r="M2" s="166"/>
      <c r="N2" s="166"/>
      <c r="O2" s="166"/>
      <c r="P2" s="166"/>
      <c r="Q2" s="808" t="s">
        <v>2</v>
      </c>
      <c r="R2" s="809"/>
      <c r="S2" s="167" t="s">
        <v>930</v>
      </c>
    </row>
    <row r="3" spans="1:19" ht="25.5" x14ac:dyDescent="0.25">
      <c r="A3" s="810"/>
      <c r="B3" s="811"/>
      <c r="C3" s="811"/>
      <c r="D3" s="811"/>
      <c r="E3" s="811"/>
      <c r="F3" s="811"/>
      <c r="G3" s="811"/>
      <c r="H3" s="812" t="s">
        <v>4</v>
      </c>
      <c r="I3" s="812"/>
      <c r="J3" s="169" t="s">
        <v>5</v>
      </c>
      <c r="K3" s="812" t="s">
        <v>6</v>
      </c>
      <c r="L3" s="812"/>
      <c r="M3" s="812" t="s">
        <v>7</v>
      </c>
      <c r="N3" s="812"/>
      <c r="O3" s="812" t="s">
        <v>8</v>
      </c>
      <c r="P3" s="812"/>
      <c r="Q3" s="813"/>
      <c r="R3" s="813"/>
      <c r="S3" s="170"/>
    </row>
    <row r="4" spans="1:19" ht="38.25" x14ac:dyDescent="0.25">
      <c r="A4" s="406" t="s">
        <v>9</v>
      </c>
      <c r="B4" s="407" t="s">
        <v>10</v>
      </c>
      <c r="C4" s="396" t="s">
        <v>11</v>
      </c>
      <c r="D4" s="396" t="s">
        <v>12</v>
      </c>
      <c r="E4" s="396" t="s">
        <v>13</v>
      </c>
      <c r="F4" s="408" t="s">
        <v>14</v>
      </c>
      <c r="G4" s="409" t="s">
        <v>15</v>
      </c>
      <c r="H4" s="409" t="s">
        <v>16</v>
      </c>
      <c r="I4" s="409" t="s">
        <v>17</v>
      </c>
      <c r="J4" s="409" t="s">
        <v>18</v>
      </c>
      <c r="K4" s="409" t="s">
        <v>19</v>
      </c>
      <c r="L4" s="409" t="s">
        <v>20</v>
      </c>
      <c r="M4" s="409" t="s">
        <v>21</v>
      </c>
      <c r="N4" s="409" t="s">
        <v>22</v>
      </c>
      <c r="O4" s="409" t="s">
        <v>23</v>
      </c>
      <c r="P4" s="410" t="s">
        <v>24</v>
      </c>
      <c r="Q4" s="410" t="s">
        <v>25</v>
      </c>
      <c r="R4" s="410" t="s">
        <v>26</v>
      </c>
      <c r="S4" s="411" t="s">
        <v>359</v>
      </c>
    </row>
    <row r="5" spans="1:19" ht="60" x14ac:dyDescent="0.25">
      <c r="A5" s="412" t="s">
        <v>360</v>
      </c>
      <c r="B5" s="412" t="s">
        <v>360</v>
      </c>
      <c r="C5" s="412" t="s">
        <v>32</v>
      </c>
      <c r="D5" s="413" t="s">
        <v>56</v>
      </c>
      <c r="E5" s="413" t="s">
        <v>57</v>
      </c>
      <c r="F5" s="414" t="s">
        <v>361</v>
      </c>
      <c r="G5" s="415" t="s">
        <v>362</v>
      </c>
      <c r="H5" s="412" t="s">
        <v>38</v>
      </c>
      <c r="I5" s="412" t="s">
        <v>363</v>
      </c>
      <c r="J5" s="412" t="s">
        <v>38</v>
      </c>
      <c r="K5" s="412" t="s">
        <v>38</v>
      </c>
      <c r="L5" s="412" t="s">
        <v>364</v>
      </c>
      <c r="M5" s="412" t="s">
        <v>365</v>
      </c>
      <c r="N5" s="416" t="s">
        <v>41</v>
      </c>
      <c r="O5" s="416" t="s">
        <v>38</v>
      </c>
      <c r="P5" s="412" t="s">
        <v>366</v>
      </c>
      <c r="Q5" s="412" t="s">
        <v>38</v>
      </c>
      <c r="R5" s="412" t="s">
        <v>367</v>
      </c>
      <c r="S5" s="414" t="s">
        <v>368</v>
      </c>
    </row>
    <row r="6" spans="1:19" ht="60" x14ac:dyDescent="0.25">
      <c r="A6" s="412" t="s">
        <v>360</v>
      </c>
      <c r="B6" s="412" t="s">
        <v>360</v>
      </c>
      <c r="C6" s="412" t="s">
        <v>32</v>
      </c>
      <c r="D6" s="413" t="s">
        <v>56</v>
      </c>
      <c r="E6" s="413" t="s">
        <v>57</v>
      </c>
      <c r="F6" s="414" t="s">
        <v>369</v>
      </c>
      <c r="G6" s="415" t="s">
        <v>370</v>
      </c>
      <c r="H6" s="412" t="s">
        <v>38</v>
      </c>
      <c r="I6" s="412" t="s">
        <v>363</v>
      </c>
      <c r="J6" s="412" t="s">
        <v>38</v>
      </c>
      <c r="K6" s="412" t="s">
        <v>38</v>
      </c>
      <c r="L6" s="412" t="s">
        <v>364</v>
      </c>
      <c r="M6" s="412" t="s">
        <v>365</v>
      </c>
      <c r="N6" s="416" t="s">
        <v>41</v>
      </c>
      <c r="O6" s="416" t="s">
        <v>38</v>
      </c>
      <c r="P6" s="412" t="s">
        <v>371</v>
      </c>
      <c r="Q6" s="412" t="s">
        <v>38</v>
      </c>
      <c r="R6" s="412" t="s">
        <v>367</v>
      </c>
      <c r="S6" s="414" t="s">
        <v>372</v>
      </c>
    </row>
    <row r="7" spans="1:19" ht="60" x14ac:dyDescent="0.25">
      <c r="A7" s="412" t="s">
        <v>360</v>
      </c>
      <c r="B7" s="412" t="s">
        <v>360</v>
      </c>
      <c r="C7" s="412" t="s">
        <v>32</v>
      </c>
      <c r="D7" s="413" t="s">
        <v>56</v>
      </c>
      <c r="E7" s="413" t="s">
        <v>57</v>
      </c>
      <c r="F7" s="414" t="s">
        <v>369</v>
      </c>
      <c r="G7" s="414" t="s">
        <v>373</v>
      </c>
      <c r="H7" s="412" t="s">
        <v>38</v>
      </c>
      <c r="I7" s="412" t="s">
        <v>363</v>
      </c>
      <c r="J7" s="412" t="s">
        <v>38</v>
      </c>
      <c r="K7" s="412" t="s">
        <v>38</v>
      </c>
      <c r="L7" s="412" t="s">
        <v>364</v>
      </c>
      <c r="M7" s="412" t="s">
        <v>365</v>
      </c>
      <c r="N7" s="416" t="s">
        <v>41</v>
      </c>
      <c r="O7" s="416" t="s">
        <v>38</v>
      </c>
      <c r="P7" s="412" t="s">
        <v>371</v>
      </c>
      <c r="Q7" s="412" t="s">
        <v>38</v>
      </c>
      <c r="R7" s="412" t="s">
        <v>367</v>
      </c>
      <c r="S7" s="414" t="s">
        <v>374</v>
      </c>
    </row>
    <row r="8" spans="1:19" ht="60" x14ac:dyDescent="0.25">
      <c r="A8" s="412" t="s">
        <v>360</v>
      </c>
      <c r="B8" s="412" t="s">
        <v>360</v>
      </c>
      <c r="C8" s="412" t="s">
        <v>32</v>
      </c>
      <c r="D8" s="413" t="s">
        <v>56</v>
      </c>
      <c r="E8" s="413" t="s">
        <v>57</v>
      </c>
      <c r="F8" s="414" t="s">
        <v>369</v>
      </c>
      <c r="G8" s="414" t="s">
        <v>373</v>
      </c>
      <c r="H8" s="412" t="s">
        <v>38</v>
      </c>
      <c r="I8" s="412" t="s">
        <v>363</v>
      </c>
      <c r="J8" s="412" t="s">
        <v>38</v>
      </c>
      <c r="K8" s="412" t="s">
        <v>38</v>
      </c>
      <c r="L8" s="412" t="s">
        <v>364</v>
      </c>
      <c r="M8" s="412" t="s">
        <v>365</v>
      </c>
      <c r="N8" s="416" t="s">
        <v>41</v>
      </c>
      <c r="O8" s="416" t="s">
        <v>38</v>
      </c>
      <c r="P8" s="412" t="s">
        <v>371</v>
      </c>
      <c r="Q8" s="412" t="s">
        <v>38</v>
      </c>
      <c r="R8" s="412" t="s">
        <v>367</v>
      </c>
      <c r="S8" s="414" t="s">
        <v>375</v>
      </c>
    </row>
    <row r="9" spans="1:19" ht="60" x14ac:dyDescent="0.25">
      <c r="A9" s="412" t="s">
        <v>360</v>
      </c>
      <c r="B9" s="412" t="s">
        <v>360</v>
      </c>
      <c r="C9" s="412" t="s">
        <v>32</v>
      </c>
      <c r="D9" s="413" t="s">
        <v>56</v>
      </c>
      <c r="E9" s="413" t="s">
        <v>57</v>
      </c>
      <c r="F9" s="414" t="s">
        <v>361</v>
      </c>
      <c r="G9" s="415" t="s">
        <v>362</v>
      </c>
      <c r="H9" s="412" t="s">
        <v>38</v>
      </c>
      <c r="I9" s="412" t="s">
        <v>363</v>
      </c>
      <c r="J9" s="412" t="s">
        <v>38</v>
      </c>
      <c r="K9" s="412" t="s">
        <v>38</v>
      </c>
      <c r="L9" s="412" t="s">
        <v>364</v>
      </c>
      <c r="M9" s="412" t="s">
        <v>365</v>
      </c>
      <c r="N9" s="416" t="s">
        <v>41</v>
      </c>
      <c r="O9" s="416" t="s">
        <v>38</v>
      </c>
      <c r="P9" s="412" t="s">
        <v>371</v>
      </c>
      <c r="Q9" s="412" t="s">
        <v>38</v>
      </c>
      <c r="R9" s="412" t="s">
        <v>367</v>
      </c>
      <c r="S9" s="414" t="s">
        <v>376</v>
      </c>
    </row>
    <row r="10" spans="1:19" ht="60" x14ac:dyDescent="0.25">
      <c r="A10" s="412" t="s">
        <v>360</v>
      </c>
      <c r="B10" s="412" t="s">
        <v>360</v>
      </c>
      <c r="C10" s="412" t="s">
        <v>32</v>
      </c>
      <c r="D10" s="413" t="s">
        <v>56</v>
      </c>
      <c r="E10" s="413" t="s">
        <v>57</v>
      </c>
      <c r="F10" s="414" t="s">
        <v>361</v>
      </c>
      <c r="G10" s="415" t="s">
        <v>362</v>
      </c>
      <c r="H10" s="412" t="s">
        <v>38</v>
      </c>
      <c r="I10" s="412" t="s">
        <v>363</v>
      </c>
      <c r="J10" s="412" t="s">
        <v>38</v>
      </c>
      <c r="K10" s="412" t="s">
        <v>38</v>
      </c>
      <c r="L10" s="412" t="s">
        <v>364</v>
      </c>
      <c r="M10" s="412" t="s">
        <v>365</v>
      </c>
      <c r="N10" s="416" t="s">
        <v>41</v>
      </c>
      <c r="O10" s="416" t="s">
        <v>38</v>
      </c>
      <c r="P10" s="412" t="s">
        <v>371</v>
      </c>
      <c r="Q10" s="412" t="s">
        <v>38</v>
      </c>
      <c r="R10" s="412" t="s">
        <v>367</v>
      </c>
      <c r="S10" s="414" t="s">
        <v>377</v>
      </c>
    </row>
    <row r="11" spans="1:19" ht="60" x14ac:dyDescent="0.25">
      <c r="A11" s="412" t="s">
        <v>360</v>
      </c>
      <c r="B11" s="412" t="s">
        <v>360</v>
      </c>
      <c r="C11" s="412" t="s">
        <v>32</v>
      </c>
      <c r="D11" s="413" t="s">
        <v>56</v>
      </c>
      <c r="E11" s="413" t="s">
        <v>57</v>
      </c>
      <c r="F11" s="414" t="s">
        <v>369</v>
      </c>
      <c r="G11" s="414" t="s">
        <v>378</v>
      </c>
      <c r="H11" s="412" t="s">
        <v>38</v>
      </c>
      <c r="I11" s="412" t="s">
        <v>363</v>
      </c>
      <c r="J11" s="412" t="s">
        <v>38</v>
      </c>
      <c r="K11" s="412" t="s">
        <v>38</v>
      </c>
      <c r="L11" s="412" t="s">
        <v>364</v>
      </c>
      <c r="M11" s="412" t="s">
        <v>365</v>
      </c>
      <c r="N11" s="416" t="s">
        <v>41</v>
      </c>
      <c r="O11" s="416" t="s">
        <v>38</v>
      </c>
      <c r="P11" s="412" t="s">
        <v>371</v>
      </c>
      <c r="Q11" s="412" t="s">
        <v>38</v>
      </c>
      <c r="R11" s="412" t="s">
        <v>367</v>
      </c>
      <c r="S11" s="414" t="s">
        <v>379</v>
      </c>
    </row>
    <row r="12" spans="1:19" ht="60" x14ac:dyDescent="0.25">
      <c r="A12" s="412" t="s">
        <v>360</v>
      </c>
      <c r="B12" s="412" t="s">
        <v>360</v>
      </c>
      <c r="C12" s="412" t="s">
        <v>32</v>
      </c>
      <c r="D12" s="413" t="s">
        <v>56</v>
      </c>
      <c r="E12" s="413" t="s">
        <v>57</v>
      </c>
      <c r="F12" s="414" t="s">
        <v>369</v>
      </c>
      <c r="G12" s="415" t="s">
        <v>370</v>
      </c>
      <c r="H12" s="412" t="s">
        <v>38</v>
      </c>
      <c r="I12" s="412" t="s">
        <v>363</v>
      </c>
      <c r="J12" s="412" t="s">
        <v>38</v>
      </c>
      <c r="K12" s="412" t="s">
        <v>38</v>
      </c>
      <c r="L12" s="412" t="s">
        <v>364</v>
      </c>
      <c r="M12" s="412" t="s">
        <v>365</v>
      </c>
      <c r="N12" s="416" t="s">
        <v>41</v>
      </c>
      <c r="O12" s="416" t="s">
        <v>38</v>
      </c>
      <c r="P12" s="412" t="s">
        <v>371</v>
      </c>
      <c r="Q12" s="412" t="s">
        <v>38</v>
      </c>
      <c r="R12" s="412" t="s">
        <v>367</v>
      </c>
      <c r="S12" s="414" t="s">
        <v>380</v>
      </c>
    </row>
    <row r="13" spans="1:19" ht="60" x14ac:dyDescent="0.25">
      <c r="A13" s="412" t="s">
        <v>360</v>
      </c>
      <c r="B13" s="412" t="s">
        <v>360</v>
      </c>
      <c r="C13" s="412" t="s">
        <v>32</v>
      </c>
      <c r="D13" s="413" t="s">
        <v>56</v>
      </c>
      <c r="E13" s="413" t="s">
        <v>57</v>
      </c>
      <c r="F13" s="414" t="s">
        <v>361</v>
      </c>
      <c r="G13" s="415" t="s">
        <v>362</v>
      </c>
      <c r="H13" s="412" t="s">
        <v>38</v>
      </c>
      <c r="I13" s="412" t="s">
        <v>363</v>
      </c>
      <c r="J13" s="412" t="s">
        <v>38</v>
      </c>
      <c r="K13" s="412" t="s">
        <v>38</v>
      </c>
      <c r="L13" s="412" t="s">
        <v>364</v>
      </c>
      <c r="M13" s="412" t="s">
        <v>365</v>
      </c>
      <c r="N13" s="416" t="s">
        <v>41</v>
      </c>
      <c r="O13" s="416" t="s">
        <v>38</v>
      </c>
      <c r="P13" s="412" t="s">
        <v>371</v>
      </c>
      <c r="Q13" s="412" t="s">
        <v>38</v>
      </c>
      <c r="R13" s="412" t="s">
        <v>367</v>
      </c>
      <c r="S13" s="414" t="s">
        <v>381</v>
      </c>
    </row>
    <row r="14" spans="1:19" ht="60" x14ac:dyDescent="0.25">
      <c r="A14" s="412" t="s">
        <v>360</v>
      </c>
      <c r="B14" s="412" t="s">
        <v>360</v>
      </c>
      <c r="C14" s="412" t="s">
        <v>32</v>
      </c>
      <c r="D14" s="413" t="s">
        <v>56</v>
      </c>
      <c r="E14" s="413" t="s">
        <v>57</v>
      </c>
      <c r="F14" s="414" t="s">
        <v>369</v>
      </c>
      <c r="G14" s="414" t="s">
        <v>373</v>
      </c>
      <c r="H14" s="412" t="s">
        <v>38</v>
      </c>
      <c r="I14" s="412" t="s">
        <v>363</v>
      </c>
      <c r="J14" s="412" t="s">
        <v>38</v>
      </c>
      <c r="K14" s="412" t="s">
        <v>38</v>
      </c>
      <c r="L14" s="412" t="s">
        <v>364</v>
      </c>
      <c r="M14" s="412" t="s">
        <v>365</v>
      </c>
      <c r="N14" s="416" t="s">
        <v>41</v>
      </c>
      <c r="O14" s="416" t="s">
        <v>38</v>
      </c>
      <c r="P14" s="412" t="s">
        <v>371</v>
      </c>
      <c r="Q14" s="412" t="s">
        <v>38</v>
      </c>
      <c r="R14" s="412" t="s">
        <v>367</v>
      </c>
      <c r="S14" s="414" t="s">
        <v>382</v>
      </c>
    </row>
    <row r="15" spans="1:19" ht="60" x14ac:dyDescent="0.25">
      <c r="A15" s="412" t="s">
        <v>360</v>
      </c>
      <c r="B15" s="412" t="s">
        <v>360</v>
      </c>
      <c r="C15" s="412" t="s">
        <v>32</v>
      </c>
      <c r="D15" s="413" t="s">
        <v>56</v>
      </c>
      <c r="E15" s="413" t="s">
        <v>57</v>
      </c>
      <c r="F15" s="414" t="s">
        <v>361</v>
      </c>
      <c r="G15" s="415" t="s">
        <v>362</v>
      </c>
      <c r="H15" s="412" t="s">
        <v>38</v>
      </c>
      <c r="I15" s="412" t="s">
        <v>363</v>
      </c>
      <c r="J15" s="412" t="s">
        <v>38</v>
      </c>
      <c r="K15" s="412" t="s">
        <v>38</v>
      </c>
      <c r="L15" s="412" t="s">
        <v>364</v>
      </c>
      <c r="M15" s="412" t="s">
        <v>365</v>
      </c>
      <c r="N15" s="416" t="s">
        <v>41</v>
      </c>
      <c r="O15" s="416" t="s">
        <v>38</v>
      </c>
      <c r="P15" s="412" t="s">
        <v>371</v>
      </c>
      <c r="Q15" s="412" t="s">
        <v>38</v>
      </c>
      <c r="R15" s="412" t="s">
        <v>367</v>
      </c>
      <c r="S15" s="414" t="s">
        <v>383</v>
      </c>
    </row>
    <row r="16" spans="1:19" ht="60" x14ac:dyDescent="0.25">
      <c r="A16" s="412" t="s">
        <v>360</v>
      </c>
      <c r="B16" s="412" t="s">
        <v>360</v>
      </c>
      <c r="C16" s="412" t="s">
        <v>32</v>
      </c>
      <c r="D16" s="413" t="s">
        <v>56</v>
      </c>
      <c r="E16" s="413" t="s">
        <v>57</v>
      </c>
      <c r="F16" s="414" t="s">
        <v>369</v>
      </c>
      <c r="G16" s="414" t="s">
        <v>384</v>
      </c>
      <c r="H16" s="412" t="s">
        <v>38</v>
      </c>
      <c r="I16" s="412" t="s">
        <v>363</v>
      </c>
      <c r="J16" s="412" t="s">
        <v>38</v>
      </c>
      <c r="K16" s="412" t="s">
        <v>38</v>
      </c>
      <c r="L16" s="412" t="s">
        <v>364</v>
      </c>
      <c r="M16" s="412" t="s">
        <v>365</v>
      </c>
      <c r="N16" s="416" t="s">
        <v>41</v>
      </c>
      <c r="O16" s="416" t="s">
        <v>38</v>
      </c>
      <c r="P16" s="412" t="s">
        <v>371</v>
      </c>
      <c r="Q16" s="412" t="s">
        <v>38</v>
      </c>
      <c r="R16" s="412" t="s">
        <v>367</v>
      </c>
      <c r="S16" s="414" t="s">
        <v>385</v>
      </c>
    </row>
    <row r="17" spans="1:19" ht="60" x14ac:dyDescent="0.25">
      <c r="A17" s="412" t="s">
        <v>360</v>
      </c>
      <c r="B17" s="412" t="s">
        <v>360</v>
      </c>
      <c r="C17" s="412" t="s">
        <v>32</v>
      </c>
      <c r="D17" s="413" t="s">
        <v>56</v>
      </c>
      <c r="E17" s="413" t="s">
        <v>57</v>
      </c>
      <c r="F17" s="414" t="s">
        <v>369</v>
      </c>
      <c r="G17" s="414" t="s">
        <v>373</v>
      </c>
      <c r="H17" s="412" t="s">
        <v>38</v>
      </c>
      <c r="I17" s="412" t="s">
        <v>363</v>
      </c>
      <c r="J17" s="412" t="s">
        <v>38</v>
      </c>
      <c r="K17" s="412" t="s">
        <v>38</v>
      </c>
      <c r="L17" s="412" t="s">
        <v>364</v>
      </c>
      <c r="M17" s="412" t="s">
        <v>365</v>
      </c>
      <c r="N17" s="416" t="s">
        <v>41</v>
      </c>
      <c r="O17" s="416" t="s">
        <v>38</v>
      </c>
      <c r="P17" s="412" t="s">
        <v>371</v>
      </c>
      <c r="Q17" s="412" t="s">
        <v>38</v>
      </c>
      <c r="R17" s="412" t="s">
        <v>367</v>
      </c>
      <c r="S17" s="414" t="s">
        <v>386</v>
      </c>
    </row>
    <row r="18" spans="1:19" ht="60" x14ac:dyDescent="0.25">
      <c r="A18" s="412" t="s">
        <v>360</v>
      </c>
      <c r="B18" s="412" t="s">
        <v>360</v>
      </c>
      <c r="C18" s="412" t="s">
        <v>32</v>
      </c>
      <c r="D18" s="413" t="s">
        <v>56</v>
      </c>
      <c r="E18" s="413" t="s">
        <v>57</v>
      </c>
      <c r="F18" s="414" t="s">
        <v>361</v>
      </c>
      <c r="G18" s="415" t="s">
        <v>362</v>
      </c>
      <c r="H18" s="412" t="s">
        <v>38</v>
      </c>
      <c r="I18" s="412" t="s">
        <v>363</v>
      </c>
      <c r="J18" s="412" t="s">
        <v>38</v>
      </c>
      <c r="K18" s="412" t="s">
        <v>38</v>
      </c>
      <c r="L18" s="412" t="s">
        <v>364</v>
      </c>
      <c r="M18" s="412" t="s">
        <v>365</v>
      </c>
      <c r="N18" s="416" t="s">
        <v>41</v>
      </c>
      <c r="O18" s="416" t="s">
        <v>38</v>
      </c>
      <c r="P18" s="412" t="s">
        <v>371</v>
      </c>
      <c r="Q18" s="412" t="s">
        <v>38</v>
      </c>
      <c r="R18" s="412" t="s">
        <v>367</v>
      </c>
      <c r="S18" s="414" t="s">
        <v>387</v>
      </c>
    </row>
    <row r="19" spans="1:19" ht="60" x14ac:dyDescent="0.25">
      <c r="A19" s="412" t="s">
        <v>360</v>
      </c>
      <c r="B19" s="412" t="s">
        <v>360</v>
      </c>
      <c r="C19" s="412" t="s">
        <v>32</v>
      </c>
      <c r="D19" s="413" t="s">
        <v>56</v>
      </c>
      <c r="E19" s="413" t="s">
        <v>57</v>
      </c>
      <c r="F19" s="414" t="s">
        <v>369</v>
      </c>
      <c r="G19" s="414" t="s">
        <v>373</v>
      </c>
      <c r="H19" s="412" t="s">
        <v>38</v>
      </c>
      <c r="I19" s="412" t="s">
        <v>363</v>
      </c>
      <c r="J19" s="412" t="s">
        <v>38</v>
      </c>
      <c r="K19" s="412" t="s">
        <v>38</v>
      </c>
      <c r="L19" s="412" t="s">
        <v>364</v>
      </c>
      <c r="M19" s="412" t="s">
        <v>365</v>
      </c>
      <c r="N19" s="416" t="s">
        <v>41</v>
      </c>
      <c r="O19" s="416" t="s">
        <v>38</v>
      </c>
      <c r="P19" s="412" t="s">
        <v>371</v>
      </c>
      <c r="Q19" s="412" t="s">
        <v>38</v>
      </c>
      <c r="R19" s="412" t="s">
        <v>367</v>
      </c>
      <c r="S19" s="414" t="s">
        <v>388</v>
      </c>
    </row>
    <row r="20" spans="1:19" ht="60" x14ac:dyDescent="0.25">
      <c r="A20" s="412" t="s">
        <v>360</v>
      </c>
      <c r="B20" s="412" t="s">
        <v>360</v>
      </c>
      <c r="C20" s="412" t="s">
        <v>32</v>
      </c>
      <c r="D20" s="413" t="s">
        <v>56</v>
      </c>
      <c r="E20" s="413" t="s">
        <v>57</v>
      </c>
      <c r="F20" s="414" t="s">
        <v>361</v>
      </c>
      <c r="G20" s="415" t="s">
        <v>362</v>
      </c>
      <c r="H20" s="412" t="s">
        <v>38</v>
      </c>
      <c r="I20" s="412" t="s">
        <v>363</v>
      </c>
      <c r="J20" s="412" t="s">
        <v>38</v>
      </c>
      <c r="K20" s="412" t="s">
        <v>38</v>
      </c>
      <c r="L20" s="412" t="s">
        <v>364</v>
      </c>
      <c r="M20" s="412" t="s">
        <v>365</v>
      </c>
      <c r="N20" s="416" t="s">
        <v>41</v>
      </c>
      <c r="O20" s="416" t="s">
        <v>38</v>
      </c>
      <c r="P20" s="412" t="s">
        <v>371</v>
      </c>
      <c r="Q20" s="412" t="s">
        <v>38</v>
      </c>
      <c r="R20" s="412" t="s">
        <v>367</v>
      </c>
      <c r="S20" s="414" t="s">
        <v>389</v>
      </c>
    </row>
    <row r="21" spans="1:19" ht="60" x14ac:dyDescent="0.25">
      <c r="A21" s="412" t="s">
        <v>360</v>
      </c>
      <c r="B21" s="412" t="s">
        <v>360</v>
      </c>
      <c r="C21" s="412" t="s">
        <v>32</v>
      </c>
      <c r="D21" s="413" t="s">
        <v>56</v>
      </c>
      <c r="E21" s="413" t="s">
        <v>57</v>
      </c>
      <c r="F21" s="414" t="s">
        <v>369</v>
      </c>
      <c r="G21" s="414" t="s">
        <v>373</v>
      </c>
      <c r="H21" s="412" t="s">
        <v>38</v>
      </c>
      <c r="I21" s="412" t="s">
        <v>363</v>
      </c>
      <c r="J21" s="412" t="s">
        <v>38</v>
      </c>
      <c r="K21" s="412" t="s">
        <v>38</v>
      </c>
      <c r="L21" s="412" t="s">
        <v>364</v>
      </c>
      <c r="M21" s="412" t="s">
        <v>365</v>
      </c>
      <c r="N21" s="416" t="s">
        <v>41</v>
      </c>
      <c r="O21" s="416" t="s">
        <v>38</v>
      </c>
      <c r="P21" s="412" t="s">
        <v>371</v>
      </c>
      <c r="Q21" s="412" t="s">
        <v>38</v>
      </c>
      <c r="R21" s="412" t="s">
        <v>367</v>
      </c>
      <c r="S21" s="414" t="s">
        <v>390</v>
      </c>
    </row>
    <row r="22" spans="1:19" ht="60" x14ac:dyDescent="0.25">
      <c r="A22" s="412" t="s">
        <v>360</v>
      </c>
      <c r="B22" s="412" t="s">
        <v>360</v>
      </c>
      <c r="C22" s="412" t="s">
        <v>32</v>
      </c>
      <c r="D22" s="413" t="s">
        <v>56</v>
      </c>
      <c r="E22" s="413" t="s">
        <v>57</v>
      </c>
      <c r="F22" s="414" t="s">
        <v>361</v>
      </c>
      <c r="G22" s="415" t="s">
        <v>362</v>
      </c>
      <c r="H22" s="412" t="s">
        <v>38</v>
      </c>
      <c r="I22" s="412" t="s">
        <v>363</v>
      </c>
      <c r="J22" s="412" t="s">
        <v>38</v>
      </c>
      <c r="K22" s="412" t="s">
        <v>38</v>
      </c>
      <c r="L22" s="412" t="s">
        <v>364</v>
      </c>
      <c r="M22" s="412" t="s">
        <v>365</v>
      </c>
      <c r="N22" s="416" t="s">
        <v>41</v>
      </c>
      <c r="O22" s="416" t="s">
        <v>38</v>
      </c>
      <c r="P22" s="412" t="s">
        <v>371</v>
      </c>
      <c r="Q22" s="412" t="s">
        <v>38</v>
      </c>
      <c r="R22" s="412" t="s">
        <v>367</v>
      </c>
      <c r="S22" s="414" t="s">
        <v>391</v>
      </c>
    </row>
    <row r="23" spans="1:19" ht="60" x14ac:dyDescent="0.25">
      <c r="A23" s="412" t="s">
        <v>360</v>
      </c>
      <c r="B23" s="412" t="s">
        <v>360</v>
      </c>
      <c r="C23" s="412" t="s">
        <v>32</v>
      </c>
      <c r="D23" s="413" t="s">
        <v>56</v>
      </c>
      <c r="E23" s="413" t="s">
        <v>57</v>
      </c>
      <c r="F23" s="414" t="s">
        <v>369</v>
      </c>
      <c r="G23" s="414" t="s">
        <v>373</v>
      </c>
      <c r="H23" s="412" t="s">
        <v>38</v>
      </c>
      <c r="I23" s="412" t="s">
        <v>363</v>
      </c>
      <c r="J23" s="412" t="s">
        <v>38</v>
      </c>
      <c r="K23" s="412" t="s">
        <v>38</v>
      </c>
      <c r="L23" s="412" t="s">
        <v>364</v>
      </c>
      <c r="M23" s="412" t="s">
        <v>365</v>
      </c>
      <c r="N23" s="416" t="s">
        <v>41</v>
      </c>
      <c r="O23" s="416" t="s">
        <v>38</v>
      </c>
      <c r="P23" s="412" t="s">
        <v>371</v>
      </c>
      <c r="Q23" s="412" t="s">
        <v>38</v>
      </c>
      <c r="R23" s="412" t="s">
        <v>367</v>
      </c>
      <c r="S23" s="414" t="s">
        <v>392</v>
      </c>
    </row>
    <row r="24" spans="1:19" ht="60" x14ac:dyDescent="0.25">
      <c r="A24" s="412" t="s">
        <v>360</v>
      </c>
      <c r="B24" s="412" t="s">
        <v>360</v>
      </c>
      <c r="C24" s="412" t="s">
        <v>32</v>
      </c>
      <c r="D24" s="413" t="s">
        <v>56</v>
      </c>
      <c r="E24" s="413" t="s">
        <v>57</v>
      </c>
      <c r="F24" s="414" t="s">
        <v>369</v>
      </c>
      <c r="G24" s="414" t="s">
        <v>384</v>
      </c>
      <c r="H24" s="412" t="s">
        <v>38</v>
      </c>
      <c r="I24" s="412" t="s">
        <v>363</v>
      </c>
      <c r="J24" s="412" t="s">
        <v>38</v>
      </c>
      <c r="K24" s="412" t="s">
        <v>38</v>
      </c>
      <c r="L24" s="412" t="s">
        <v>364</v>
      </c>
      <c r="M24" s="412" t="s">
        <v>365</v>
      </c>
      <c r="N24" s="416" t="s">
        <v>41</v>
      </c>
      <c r="O24" s="416" t="s">
        <v>38</v>
      </c>
      <c r="P24" s="412" t="s">
        <v>371</v>
      </c>
      <c r="Q24" s="412" t="s">
        <v>38</v>
      </c>
      <c r="R24" s="412" t="s">
        <v>367</v>
      </c>
      <c r="S24" s="414" t="s">
        <v>393</v>
      </c>
    </row>
    <row r="25" spans="1:19" ht="60" x14ac:dyDescent="0.25">
      <c r="A25" s="412" t="s">
        <v>360</v>
      </c>
      <c r="B25" s="412" t="s">
        <v>360</v>
      </c>
      <c r="C25" s="412" t="s">
        <v>32</v>
      </c>
      <c r="D25" s="413" t="s">
        <v>56</v>
      </c>
      <c r="E25" s="413" t="s">
        <v>57</v>
      </c>
      <c r="F25" s="414" t="s">
        <v>361</v>
      </c>
      <c r="G25" s="415" t="s">
        <v>362</v>
      </c>
      <c r="H25" s="412" t="s">
        <v>38</v>
      </c>
      <c r="I25" s="412" t="s">
        <v>363</v>
      </c>
      <c r="J25" s="412" t="s">
        <v>38</v>
      </c>
      <c r="K25" s="412" t="s">
        <v>38</v>
      </c>
      <c r="L25" s="412" t="s">
        <v>364</v>
      </c>
      <c r="M25" s="412" t="s">
        <v>365</v>
      </c>
      <c r="N25" s="416" t="s">
        <v>41</v>
      </c>
      <c r="O25" s="416" t="s">
        <v>38</v>
      </c>
      <c r="P25" s="412" t="s">
        <v>371</v>
      </c>
      <c r="Q25" s="412" t="s">
        <v>38</v>
      </c>
      <c r="R25" s="412" t="s">
        <v>367</v>
      </c>
      <c r="S25" s="414" t="s">
        <v>394</v>
      </c>
    </row>
    <row r="26" spans="1:19" ht="60" x14ac:dyDescent="0.25">
      <c r="A26" s="412" t="s">
        <v>360</v>
      </c>
      <c r="B26" s="412" t="s">
        <v>360</v>
      </c>
      <c r="C26" s="412" t="s">
        <v>32</v>
      </c>
      <c r="D26" s="413" t="s">
        <v>56</v>
      </c>
      <c r="E26" s="413" t="s">
        <v>57</v>
      </c>
      <c r="F26" s="414" t="s">
        <v>361</v>
      </c>
      <c r="G26" s="415" t="s">
        <v>362</v>
      </c>
      <c r="H26" s="412" t="s">
        <v>38</v>
      </c>
      <c r="I26" s="412" t="s">
        <v>363</v>
      </c>
      <c r="J26" s="412" t="s">
        <v>38</v>
      </c>
      <c r="K26" s="412" t="s">
        <v>38</v>
      </c>
      <c r="L26" s="412" t="s">
        <v>364</v>
      </c>
      <c r="M26" s="412" t="s">
        <v>365</v>
      </c>
      <c r="N26" s="416" t="s">
        <v>41</v>
      </c>
      <c r="O26" s="416" t="s">
        <v>38</v>
      </c>
      <c r="P26" s="412" t="s">
        <v>371</v>
      </c>
      <c r="Q26" s="412" t="s">
        <v>38</v>
      </c>
      <c r="R26" s="412" t="s">
        <v>367</v>
      </c>
      <c r="S26" s="414" t="s">
        <v>395</v>
      </c>
    </row>
    <row r="27" spans="1:19" ht="60" x14ac:dyDescent="0.25">
      <c r="A27" s="412" t="s">
        <v>360</v>
      </c>
      <c r="B27" s="412" t="s">
        <v>360</v>
      </c>
      <c r="C27" s="412" t="s">
        <v>32</v>
      </c>
      <c r="D27" s="413" t="s">
        <v>56</v>
      </c>
      <c r="E27" s="413" t="s">
        <v>57</v>
      </c>
      <c r="F27" s="414" t="s">
        <v>369</v>
      </c>
      <c r="G27" s="415" t="s">
        <v>370</v>
      </c>
      <c r="H27" s="412" t="s">
        <v>38</v>
      </c>
      <c r="I27" s="412" t="s">
        <v>363</v>
      </c>
      <c r="J27" s="412" t="s">
        <v>38</v>
      </c>
      <c r="K27" s="412" t="s">
        <v>38</v>
      </c>
      <c r="L27" s="412" t="s">
        <v>364</v>
      </c>
      <c r="M27" s="412" t="s">
        <v>365</v>
      </c>
      <c r="N27" s="416" t="s">
        <v>41</v>
      </c>
      <c r="O27" s="416" t="s">
        <v>38</v>
      </c>
      <c r="P27" s="412" t="s">
        <v>371</v>
      </c>
      <c r="Q27" s="412" t="s">
        <v>38</v>
      </c>
      <c r="R27" s="412" t="s">
        <v>367</v>
      </c>
      <c r="S27" s="414" t="s">
        <v>396</v>
      </c>
    </row>
    <row r="28" spans="1:19" ht="60" x14ac:dyDescent="0.25">
      <c r="A28" s="412" t="s">
        <v>360</v>
      </c>
      <c r="B28" s="412" t="s">
        <v>360</v>
      </c>
      <c r="C28" s="412" t="s">
        <v>32</v>
      </c>
      <c r="D28" s="413" t="s">
        <v>56</v>
      </c>
      <c r="E28" s="413" t="s">
        <v>57</v>
      </c>
      <c r="F28" s="414" t="s">
        <v>361</v>
      </c>
      <c r="G28" s="415" t="s">
        <v>362</v>
      </c>
      <c r="H28" s="412" t="s">
        <v>38</v>
      </c>
      <c r="I28" s="412" t="s">
        <v>363</v>
      </c>
      <c r="J28" s="412" t="s">
        <v>38</v>
      </c>
      <c r="K28" s="412" t="s">
        <v>38</v>
      </c>
      <c r="L28" s="412" t="s">
        <v>364</v>
      </c>
      <c r="M28" s="412" t="s">
        <v>365</v>
      </c>
      <c r="N28" s="416" t="s">
        <v>41</v>
      </c>
      <c r="O28" s="416" t="s">
        <v>38</v>
      </c>
      <c r="P28" s="412" t="s">
        <v>371</v>
      </c>
      <c r="Q28" s="412" t="s">
        <v>38</v>
      </c>
      <c r="R28" s="412" t="s">
        <v>367</v>
      </c>
      <c r="S28" s="414" t="s">
        <v>397</v>
      </c>
    </row>
    <row r="29" spans="1:19" ht="60" x14ac:dyDescent="0.25">
      <c r="A29" s="412" t="s">
        <v>360</v>
      </c>
      <c r="B29" s="412" t="s">
        <v>360</v>
      </c>
      <c r="C29" s="412" t="s">
        <v>32</v>
      </c>
      <c r="D29" s="413" t="s">
        <v>56</v>
      </c>
      <c r="E29" s="413" t="s">
        <v>57</v>
      </c>
      <c r="F29" s="414" t="s">
        <v>369</v>
      </c>
      <c r="G29" s="414" t="s">
        <v>373</v>
      </c>
      <c r="H29" s="412" t="s">
        <v>38</v>
      </c>
      <c r="I29" s="412" t="s">
        <v>363</v>
      </c>
      <c r="J29" s="412" t="s">
        <v>38</v>
      </c>
      <c r="K29" s="412" t="s">
        <v>38</v>
      </c>
      <c r="L29" s="412" t="s">
        <v>364</v>
      </c>
      <c r="M29" s="412" t="s">
        <v>365</v>
      </c>
      <c r="N29" s="416" t="s">
        <v>41</v>
      </c>
      <c r="O29" s="416" t="s">
        <v>38</v>
      </c>
      <c r="P29" s="412" t="s">
        <v>371</v>
      </c>
      <c r="Q29" s="412" t="s">
        <v>38</v>
      </c>
      <c r="R29" s="412" t="s">
        <v>367</v>
      </c>
      <c r="S29" s="414" t="s">
        <v>398</v>
      </c>
    </row>
    <row r="30" spans="1:19" ht="60" x14ac:dyDescent="0.25">
      <c r="A30" s="412" t="s">
        <v>360</v>
      </c>
      <c r="B30" s="412" t="s">
        <v>360</v>
      </c>
      <c r="C30" s="412" t="s">
        <v>32</v>
      </c>
      <c r="D30" s="413" t="s">
        <v>56</v>
      </c>
      <c r="E30" s="413" t="s">
        <v>57</v>
      </c>
      <c r="F30" s="414" t="s">
        <v>361</v>
      </c>
      <c r="G30" s="415" t="s">
        <v>362</v>
      </c>
      <c r="H30" s="412" t="s">
        <v>38</v>
      </c>
      <c r="I30" s="412" t="s">
        <v>363</v>
      </c>
      <c r="J30" s="412" t="s">
        <v>38</v>
      </c>
      <c r="K30" s="412" t="s">
        <v>38</v>
      </c>
      <c r="L30" s="412" t="s">
        <v>364</v>
      </c>
      <c r="M30" s="412" t="s">
        <v>365</v>
      </c>
      <c r="N30" s="416" t="s">
        <v>41</v>
      </c>
      <c r="O30" s="416" t="s">
        <v>38</v>
      </c>
      <c r="P30" s="412" t="s">
        <v>371</v>
      </c>
      <c r="Q30" s="412" t="s">
        <v>38</v>
      </c>
      <c r="R30" s="412" t="s">
        <v>367</v>
      </c>
      <c r="S30" s="414" t="s">
        <v>399</v>
      </c>
    </row>
    <row r="31" spans="1:19" ht="60" x14ac:dyDescent="0.25">
      <c r="A31" s="412" t="s">
        <v>360</v>
      </c>
      <c r="B31" s="412" t="s">
        <v>360</v>
      </c>
      <c r="C31" s="412" t="s">
        <v>32</v>
      </c>
      <c r="D31" s="413" t="s">
        <v>56</v>
      </c>
      <c r="E31" s="413" t="s">
        <v>57</v>
      </c>
      <c r="F31" s="414" t="s">
        <v>369</v>
      </c>
      <c r="G31" s="414" t="s">
        <v>384</v>
      </c>
      <c r="H31" s="412" t="s">
        <v>38</v>
      </c>
      <c r="I31" s="412" t="s">
        <v>363</v>
      </c>
      <c r="J31" s="412" t="s">
        <v>38</v>
      </c>
      <c r="K31" s="412" t="s">
        <v>38</v>
      </c>
      <c r="L31" s="412" t="s">
        <v>364</v>
      </c>
      <c r="M31" s="412" t="s">
        <v>365</v>
      </c>
      <c r="N31" s="416" t="s">
        <v>41</v>
      </c>
      <c r="O31" s="416" t="s">
        <v>38</v>
      </c>
      <c r="P31" s="412" t="s">
        <v>371</v>
      </c>
      <c r="Q31" s="412" t="s">
        <v>38</v>
      </c>
      <c r="R31" s="412" t="s">
        <v>367</v>
      </c>
      <c r="S31" s="414" t="s">
        <v>400</v>
      </c>
    </row>
    <row r="32" spans="1:19" ht="60" x14ac:dyDescent="0.25">
      <c r="A32" s="412" t="s">
        <v>360</v>
      </c>
      <c r="B32" s="412" t="s">
        <v>360</v>
      </c>
      <c r="C32" s="412" t="s">
        <v>32</v>
      </c>
      <c r="D32" s="413" t="s">
        <v>56</v>
      </c>
      <c r="E32" s="413" t="s">
        <v>57</v>
      </c>
      <c r="F32" s="415" t="s">
        <v>361</v>
      </c>
      <c r="G32" s="415" t="s">
        <v>362</v>
      </c>
      <c r="H32" s="412" t="s">
        <v>38</v>
      </c>
      <c r="I32" s="412" t="s">
        <v>363</v>
      </c>
      <c r="J32" s="412" t="s">
        <v>38</v>
      </c>
      <c r="K32" s="412" t="s">
        <v>38</v>
      </c>
      <c r="L32" s="412" t="s">
        <v>364</v>
      </c>
      <c r="M32" s="412" t="s">
        <v>365</v>
      </c>
      <c r="N32" s="416" t="s">
        <v>41</v>
      </c>
      <c r="O32" s="416" t="s">
        <v>38</v>
      </c>
      <c r="P32" s="412" t="s">
        <v>371</v>
      </c>
      <c r="Q32" s="412" t="s">
        <v>38</v>
      </c>
      <c r="R32" s="412" t="s">
        <v>367</v>
      </c>
      <c r="S32" s="414" t="s">
        <v>401</v>
      </c>
    </row>
    <row r="33" spans="1:19" ht="60" x14ac:dyDescent="0.25">
      <c r="A33" s="412" t="s">
        <v>360</v>
      </c>
      <c r="B33" s="412" t="s">
        <v>360</v>
      </c>
      <c r="C33" s="412" t="s">
        <v>32</v>
      </c>
      <c r="D33" s="413" t="s">
        <v>56</v>
      </c>
      <c r="E33" s="413" t="s">
        <v>57</v>
      </c>
      <c r="F33" s="415" t="s">
        <v>361</v>
      </c>
      <c r="G33" s="415" t="s">
        <v>362</v>
      </c>
      <c r="H33" s="412" t="s">
        <v>38</v>
      </c>
      <c r="I33" s="412" t="s">
        <v>363</v>
      </c>
      <c r="J33" s="412" t="s">
        <v>38</v>
      </c>
      <c r="K33" s="412" t="s">
        <v>38</v>
      </c>
      <c r="L33" s="412" t="s">
        <v>364</v>
      </c>
      <c r="M33" s="412" t="s">
        <v>365</v>
      </c>
      <c r="N33" s="416" t="s">
        <v>41</v>
      </c>
      <c r="O33" s="416" t="s">
        <v>38</v>
      </c>
      <c r="P33" s="412" t="s">
        <v>371</v>
      </c>
      <c r="Q33" s="412" t="s">
        <v>38</v>
      </c>
      <c r="R33" s="412" t="s">
        <v>367</v>
      </c>
      <c r="S33" s="414" t="s">
        <v>402</v>
      </c>
    </row>
    <row r="34" spans="1:19" ht="60" x14ac:dyDescent="0.25">
      <c r="A34" s="412" t="s">
        <v>360</v>
      </c>
      <c r="B34" s="412" t="s">
        <v>360</v>
      </c>
      <c r="C34" s="412" t="s">
        <v>32</v>
      </c>
      <c r="D34" s="413" t="s">
        <v>56</v>
      </c>
      <c r="E34" s="413" t="s">
        <v>57</v>
      </c>
      <c r="F34" s="415" t="s">
        <v>361</v>
      </c>
      <c r="G34" s="415" t="s">
        <v>362</v>
      </c>
      <c r="H34" s="412" t="s">
        <v>38</v>
      </c>
      <c r="I34" s="412" t="s">
        <v>363</v>
      </c>
      <c r="J34" s="412" t="s">
        <v>38</v>
      </c>
      <c r="K34" s="412" t="s">
        <v>38</v>
      </c>
      <c r="L34" s="412" t="s">
        <v>364</v>
      </c>
      <c r="M34" s="412" t="s">
        <v>365</v>
      </c>
      <c r="N34" s="416" t="s">
        <v>41</v>
      </c>
      <c r="O34" s="416" t="s">
        <v>38</v>
      </c>
      <c r="P34" s="412" t="s">
        <v>371</v>
      </c>
      <c r="Q34" s="412" t="s">
        <v>38</v>
      </c>
      <c r="R34" s="412" t="s">
        <v>367</v>
      </c>
      <c r="S34" s="414" t="s">
        <v>403</v>
      </c>
    </row>
    <row r="35" spans="1:19" ht="60" x14ac:dyDescent="0.25">
      <c r="A35" s="412" t="s">
        <v>360</v>
      </c>
      <c r="B35" s="412" t="s">
        <v>360</v>
      </c>
      <c r="C35" s="412" t="s">
        <v>32</v>
      </c>
      <c r="D35" s="413" t="s">
        <v>56</v>
      </c>
      <c r="E35" s="413" t="s">
        <v>57</v>
      </c>
      <c r="F35" s="415" t="s">
        <v>369</v>
      </c>
      <c r="G35" s="415" t="s">
        <v>370</v>
      </c>
      <c r="H35" s="412" t="s">
        <v>38</v>
      </c>
      <c r="I35" s="412" t="s">
        <v>363</v>
      </c>
      <c r="J35" s="412" t="s">
        <v>38</v>
      </c>
      <c r="K35" s="412" t="s">
        <v>38</v>
      </c>
      <c r="L35" s="412" t="s">
        <v>364</v>
      </c>
      <c r="M35" s="412" t="s">
        <v>365</v>
      </c>
      <c r="N35" s="416" t="s">
        <v>41</v>
      </c>
      <c r="O35" s="416" t="s">
        <v>38</v>
      </c>
      <c r="P35" s="412" t="s">
        <v>371</v>
      </c>
      <c r="Q35" s="412" t="s">
        <v>38</v>
      </c>
      <c r="R35" s="412" t="s">
        <v>367</v>
      </c>
      <c r="S35" s="414" t="s">
        <v>404</v>
      </c>
    </row>
    <row r="36" spans="1:19" ht="60" x14ac:dyDescent="0.25">
      <c r="A36" s="412" t="s">
        <v>360</v>
      </c>
      <c r="B36" s="412" t="s">
        <v>360</v>
      </c>
      <c r="C36" s="412" t="s">
        <v>32</v>
      </c>
      <c r="D36" s="413" t="s">
        <v>56</v>
      </c>
      <c r="E36" s="413" t="s">
        <v>57</v>
      </c>
      <c r="F36" s="415" t="s">
        <v>369</v>
      </c>
      <c r="G36" s="415" t="s">
        <v>373</v>
      </c>
      <c r="H36" s="412" t="s">
        <v>38</v>
      </c>
      <c r="I36" s="412" t="s">
        <v>363</v>
      </c>
      <c r="J36" s="412" t="s">
        <v>38</v>
      </c>
      <c r="K36" s="412" t="s">
        <v>38</v>
      </c>
      <c r="L36" s="412" t="s">
        <v>364</v>
      </c>
      <c r="M36" s="412" t="s">
        <v>365</v>
      </c>
      <c r="N36" s="416" t="s">
        <v>41</v>
      </c>
      <c r="O36" s="416" t="s">
        <v>38</v>
      </c>
      <c r="P36" s="412" t="s">
        <v>371</v>
      </c>
      <c r="Q36" s="412" t="s">
        <v>38</v>
      </c>
      <c r="R36" s="412" t="s">
        <v>367</v>
      </c>
      <c r="S36" s="414" t="s">
        <v>405</v>
      </c>
    </row>
    <row r="37" spans="1:19" ht="60" x14ac:dyDescent="0.25">
      <c r="A37" s="412" t="s">
        <v>360</v>
      </c>
      <c r="B37" s="412" t="s">
        <v>360</v>
      </c>
      <c r="C37" s="412" t="s">
        <v>32</v>
      </c>
      <c r="D37" s="413" t="s">
        <v>56</v>
      </c>
      <c r="E37" s="413" t="s">
        <v>57</v>
      </c>
      <c r="F37" s="415" t="s">
        <v>369</v>
      </c>
      <c r="G37" s="415" t="s">
        <v>373</v>
      </c>
      <c r="H37" s="412" t="s">
        <v>38</v>
      </c>
      <c r="I37" s="412" t="s">
        <v>363</v>
      </c>
      <c r="J37" s="412" t="s">
        <v>38</v>
      </c>
      <c r="K37" s="412" t="s">
        <v>38</v>
      </c>
      <c r="L37" s="412" t="s">
        <v>364</v>
      </c>
      <c r="M37" s="412" t="s">
        <v>365</v>
      </c>
      <c r="N37" s="416" t="s">
        <v>41</v>
      </c>
      <c r="O37" s="416" t="s">
        <v>38</v>
      </c>
      <c r="P37" s="412" t="s">
        <v>371</v>
      </c>
      <c r="Q37" s="412" t="s">
        <v>38</v>
      </c>
      <c r="R37" s="412" t="s">
        <v>367</v>
      </c>
      <c r="S37" s="414" t="s">
        <v>406</v>
      </c>
    </row>
    <row r="38" spans="1:19" ht="60" x14ac:dyDescent="0.25">
      <c r="A38" s="412" t="s">
        <v>360</v>
      </c>
      <c r="B38" s="412" t="s">
        <v>360</v>
      </c>
      <c r="C38" s="412" t="s">
        <v>32</v>
      </c>
      <c r="D38" s="413" t="s">
        <v>56</v>
      </c>
      <c r="E38" s="413" t="s">
        <v>57</v>
      </c>
      <c r="F38" s="415" t="s">
        <v>369</v>
      </c>
      <c r="G38" s="415" t="s">
        <v>373</v>
      </c>
      <c r="H38" s="412" t="s">
        <v>38</v>
      </c>
      <c r="I38" s="412" t="s">
        <v>363</v>
      </c>
      <c r="J38" s="412" t="s">
        <v>38</v>
      </c>
      <c r="K38" s="412" t="s">
        <v>38</v>
      </c>
      <c r="L38" s="412" t="s">
        <v>364</v>
      </c>
      <c r="M38" s="412" t="s">
        <v>365</v>
      </c>
      <c r="N38" s="416" t="s">
        <v>41</v>
      </c>
      <c r="O38" s="416" t="s">
        <v>38</v>
      </c>
      <c r="P38" s="412" t="s">
        <v>371</v>
      </c>
      <c r="Q38" s="412" t="s">
        <v>38</v>
      </c>
      <c r="R38" s="412" t="s">
        <v>367</v>
      </c>
      <c r="S38" s="414" t="s">
        <v>407</v>
      </c>
    </row>
    <row r="39" spans="1:19" ht="60" x14ac:dyDescent="0.25">
      <c r="A39" s="412" t="s">
        <v>360</v>
      </c>
      <c r="B39" s="412" t="s">
        <v>360</v>
      </c>
      <c r="C39" s="412" t="s">
        <v>32</v>
      </c>
      <c r="D39" s="413" t="s">
        <v>56</v>
      </c>
      <c r="E39" s="413" t="s">
        <v>57</v>
      </c>
      <c r="F39" s="414" t="s">
        <v>361</v>
      </c>
      <c r="G39" s="415" t="s">
        <v>362</v>
      </c>
      <c r="H39" s="412" t="s">
        <v>38</v>
      </c>
      <c r="I39" s="412" t="s">
        <v>363</v>
      </c>
      <c r="J39" s="412" t="s">
        <v>38</v>
      </c>
      <c r="K39" s="412" t="s">
        <v>38</v>
      </c>
      <c r="L39" s="412" t="s">
        <v>364</v>
      </c>
      <c r="M39" s="412" t="s">
        <v>365</v>
      </c>
      <c r="N39" s="416" t="s">
        <v>41</v>
      </c>
      <c r="O39" s="416" t="s">
        <v>38</v>
      </c>
      <c r="P39" s="412" t="s">
        <v>371</v>
      </c>
      <c r="Q39" s="412" t="s">
        <v>38</v>
      </c>
      <c r="R39" s="412" t="s">
        <v>367</v>
      </c>
      <c r="S39" s="414" t="s">
        <v>408</v>
      </c>
    </row>
    <row r="40" spans="1:19" ht="60" x14ac:dyDescent="0.25">
      <c r="A40" s="412" t="s">
        <v>360</v>
      </c>
      <c r="B40" s="412" t="s">
        <v>360</v>
      </c>
      <c r="C40" s="412" t="s">
        <v>32</v>
      </c>
      <c r="D40" s="413" t="s">
        <v>56</v>
      </c>
      <c r="E40" s="413" t="s">
        <v>57</v>
      </c>
      <c r="F40" s="414" t="s">
        <v>361</v>
      </c>
      <c r="G40" s="415" t="s">
        <v>362</v>
      </c>
      <c r="H40" s="412" t="s">
        <v>38</v>
      </c>
      <c r="I40" s="412" t="s">
        <v>363</v>
      </c>
      <c r="J40" s="412" t="s">
        <v>38</v>
      </c>
      <c r="K40" s="412" t="s">
        <v>38</v>
      </c>
      <c r="L40" s="412" t="s">
        <v>364</v>
      </c>
      <c r="M40" s="412" t="s">
        <v>365</v>
      </c>
      <c r="N40" s="416" t="s">
        <v>41</v>
      </c>
      <c r="O40" s="416" t="s">
        <v>38</v>
      </c>
      <c r="P40" s="412" t="s">
        <v>371</v>
      </c>
      <c r="Q40" s="412" t="s">
        <v>38</v>
      </c>
      <c r="R40" s="412" t="s">
        <v>367</v>
      </c>
      <c r="S40" s="414" t="s">
        <v>409</v>
      </c>
    </row>
    <row r="41" spans="1:19" ht="60" x14ac:dyDescent="0.25">
      <c r="A41" s="412" t="s">
        <v>360</v>
      </c>
      <c r="B41" s="412" t="s">
        <v>360</v>
      </c>
      <c r="C41" s="412" t="s">
        <v>32</v>
      </c>
      <c r="D41" s="413" t="s">
        <v>56</v>
      </c>
      <c r="E41" s="413" t="s">
        <v>57</v>
      </c>
      <c r="F41" s="414" t="s">
        <v>369</v>
      </c>
      <c r="G41" s="415" t="s">
        <v>370</v>
      </c>
      <c r="H41" s="412" t="s">
        <v>38</v>
      </c>
      <c r="I41" s="412" t="s">
        <v>363</v>
      </c>
      <c r="J41" s="412" t="s">
        <v>38</v>
      </c>
      <c r="K41" s="412" t="s">
        <v>38</v>
      </c>
      <c r="L41" s="412" t="s">
        <v>364</v>
      </c>
      <c r="M41" s="412" t="s">
        <v>365</v>
      </c>
      <c r="N41" s="416" t="s">
        <v>41</v>
      </c>
      <c r="O41" s="416" t="s">
        <v>38</v>
      </c>
      <c r="P41" s="412" t="s">
        <v>371</v>
      </c>
      <c r="Q41" s="412" t="s">
        <v>38</v>
      </c>
      <c r="R41" s="412" t="s">
        <v>367</v>
      </c>
      <c r="S41" s="414" t="s">
        <v>410</v>
      </c>
    </row>
    <row r="42" spans="1:19" ht="60" x14ac:dyDescent="0.25">
      <c r="A42" s="412" t="s">
        <v>360</v>
      </c>
      <c r="B42" s="412" t="s">
        <v>360</v>
      </c>
      <c r="C42" s="412" t="s">
        <v>32</v>
      </c>
      <c r="D42" s="413" t="s">
        <v>56</v>
      </c>
      <c r="E42" s="413" t="s">
        <v>57</v>
      </c>
      <c r="F42" s="414" t="s">
        <v>369</v>
      </c>
      <c r="G42" s="414" t="s">
        <v>384</v>
      </c>
      <c r="H42" s="412" t="s">
        <v>38</v>
      </c>
      <c r="I42" s="412" t="s">
        <v>363</v>
      </c>
      <c r="J42" s="412" t="s">
        <v>38</v>
      </c>
      <c r="K42" s="412" t="s">
        <v>38</v>
      </c>
      <c r="L42" s="412" t="s">
        <v>364</v>
      </c>
      <c r="M42" s="412" t="s">
        <v>365</v>
      </c>
      <c r="N42" s="416" t="s">
        <v>41</v>
      </c>
      <c r="O42" s="416" t="s">
        <v>38</v>
      </c>
      <c r="P42" s="412" t="s">
        <v>371</v>
      </c>
      <c r="Q42" s="412" t="s">
        <v>38</v>
      </c>
      <c r="R42" s="412" t="s">
        <v>367</v>
      </c>
      <c r="S42" s="414" t="s">
        <v>411</v>
      </c>
    </row>
    <row r="43" spans="1:19" ht="60" x14ac:dyDescent="0.25">
      <c r="A43" s="412" t="s">
        <v>360</v>
      </c>
      <c r="B43" s="412" t="s">
        <v>360</v>
      </c>
      <c r="C43" s="412" t="s">
        <v>32</v>
      </c>
      <c r="D43" s="413" t="s">
        <v>56</v>
      </c>
      <c r="E43" s="413" t="s">
        <v>57</v>
      </c>
      <c r="F43" s="414" t="s">
        <v>369</v>
      </c>
      <c r="G43" s="414" t="s">
        <v>373</v>
      </c>
      <c r="H43" s="412" t="s">
        <v>38</v>
      </c>
      <c r="I43" s="412" t="s">
        <v>363</v>
      </c>
      <c r="J43" s="412" t="s">
        <v>38</v>
      </c>
      <c r="K43" s="412" t="s">
        <v>38</v>
      </c>
      <c r="L43" s="412" t="s">
        <v>364</v>
      </c>
      <c r="M43" s="412" t="s">
        <v>365</v>
      </c>
      <c r="N43" s="416" t="s">
        <v>41</v>
      </c>
      <c r="O43" s="416" t="s">
        <v>38</v>
      </c>
      <c r="P43" s="412" t="s">
        <v>371</v>
      </c>
      <c r="Q43" s="412" t="s">
        <v>38</v>
      </c>
      <c r="R43" s="412" t="s">
        <v>367</v>
      </c>
      <c r="S43" s="414" t="s">
        <v>412</v>
      </c>
    </row>
    <row r="44" spans="1:19" ht="60" x14ac:dyDescent="0.25">
      <c r="A44" s="412" t="s">
        <v>360</v>
      </c>
      <c r="B44" s="412" t="s">
        <v>360</v>
      </c>
      <c r="C44" s="412" t="s">
        <v>32</v>
      </c>
      <c r="D44" s="413" t="s">
        <v>56</v>
      </c>
      <c r="E44" s="413" t="s">
        <v>57</v>
      </c>
      <c r="F44" s="414" t="s">
        <v>361</v>
      </c>
      <c r="G44" s="415" t="s">
        <v>362</v>
      </c>
      <c r="H44" s="412" t="s">
        <v>38</v>
      </c>
      <c r="I44" s="412" t="s">
        <v>363</v>
      </c>
      <c r="J44" s="412" t="s">
        <v>38</v>
      </c>
      <c r="K44" s="412" t="s">
        <v>38</v>
      </c>
      <c r="L44" s="412" t="s">
        <v>364</v>
      </c>
      <c r="M44" s="412" t="s">
        <v>365</v>
      </c>
      <c r="N44" s="416" t="s">
        <v>41</v>
      </c>
      <c r="O44" s="416" t="s">
        <v>38</v>
      </c>
      <c r="P44" s="412" t="s">
        <v>371</v>
      </c>
      <c r="Q44" s="412" t="s">
        <v>38</v>
      </c>
      <c r="R44" s="412" t="s">
        <v>367</v>
      </c>
      <c r="S44" s="414" t="s">
        <v>413</v>
      </c>
    </row>
    <row r="45" spans="1:19" ht="60" x14ac:dyDescent="0.25">
      <c r="A45" s="412" t="s">
        <v>360</v>
      </c>
      <c r="B45" s="412" t="s">
        <v>360</v>
      </c>
      <c r="C45" s="412" t="s">
        <v>32</v>
      </c>
      <c r="D45" s="413" t="s">
        <v>56</v>
      </c>
      <c r="E45" s="413" t="s">
        <v>57</v>
      </c>
      <c r="F45" s="414" t="s">
        <v>369</v>
      </c>
      <c r="G45" s="414" t="s">
        <v>373</v>
      </c>
      <c r="H45" s="412" t="s">
        <v>38</v>
      </c>
      <c r="I45" s="412" t="s">
        <v>363</v>
      </c>
      <c r="J45" s="412" t="s">
        <v>38</v>
      </c>
      <c r="K45" s="412" t="s">
        <v>38</v>
      </c>
      <c r="L45" s="412" t="s">
        <v>364</v>
      </c>
      <c r="M45" s="412" t="s">
        <v>365</v>
      </c>
      <c r="N45" s="416" t="s">
        <v>41</v>
      </c>
      <c r="O45" s="416" t="s">
        <v>38</v>
      </c>
      <c r="P45" s="412" t="s">
        <v>371</v>
      </c>
      <c r="Q45" s="412" t="s">
        <v>38</v>
      </c>
      <c r="R45" s="412" t="s">
        <v>367</v>
      </c>
      <c r="S45" s="414" t="s">
        <v>414</v>
      </c>
    </row>
    <row r="46" spans="1:19" ht="60" x14ac:dyDescent="0.25">
      <c r="A46" s="412" t="s">
        <v>360</v>
      </c>
      <c r="B46" s="412" t="s">
        <v>360</v>
      </c>
      <c r="C46" s="412" t="s">
        <v>32</v>
      </c>
      <c r="D46" s="413" t="s">
        <v>56</v>
      </c>
      <c r="E46" s="413" t="s">
        <v>57</v>
      </c>
      <c r="F46" s="414" t="s">
        <v>369</v>
      </c>
      <c r="G46" s="414" t="s">
        <v>373</v>
      </c>
      <c r="H46" s="412" t="s">
        <v>38</v>
      </c>
      <c r="I46" s="412" t="s">
        <v>363</v>
      </c>
      <c r="J46" s="412" t="s">
        <v>38</v>
      </c>
      <c r="K46" s="412" t="s">
        <v>38</v>
      </c>
      <c r="L46" s="412" t="s">
        <v>364</v>
      </c>
      <c r="M46" s="412" t="s">
        <v>365</v>
      </c>
      <c r="N46" s="416" t="s">
        <v>41</v>
      </c>
      <c r="O46" s="416" t="s">
        <v>38</v>
      </c>
      <c r="P46" s="412" t="s">
        <v>371</v>
      </c>
      <c r="Q46" s="412" t="s">
        <v>38</v>
      </c>
      <c r="R46" s="412" t="s">
        <v>367</v>
      </c>
      <c r="S46" s="414" t="s">
        <v>415</v>
      </c>
    </row>
    <row r="47" spans="1:19" ht="60" x14ac:dyDescent="0.25">
      <c r="A47" s="412" t="s">
        <v>360</v>
      </c>
      <c r="B47" s="412" t="s">
        <v>360</v>
      </c>
      <c r="C47" s="412" t="s">
        <v>32</v>
      </c>
      <c r="D47" s="413" t="s">
        <v>56</v>
      </c>
      <c r="E47" s="413" t="s">
        <v>57</v>
      </c>
      <c r="F47" s="414" t="s">
        <v>369</v>
      </c>
      <c r="G47" s="414" t="s">
        <v>373</v>
      </c>
      <c r="H47" s="412" t="s">
        <v>38</v>
      </c>
      <c r="I47" s="412" t="s">
        <v>363</v>
      </c>
      <c r="J47" s="412" t="s">
        <v>38</v>
      </c>
      <c r="K47" s="412" t="s">
        <v>38</v>
      </c>
      <c r="L47" s="412" t="s">
        <v>364</v>
      </c>
      <c r="M47" s="412" t="s">
        <v>365</v>
      </c>
      <c r="N47" s="416" t="s">
        <v>41</v>
      </c>
      <c r="O47" s="416" t="s">
        <v>38</v>
      </c>
      <c r="P47" s="412" t="s">
        <v>371</v>
      </c>
      <c r="Q47" s="412" t="s">
        <v>38</v>
      </c>
      <c r="R47" s="412" t="s">
        <v>367</v>
      </c>
      <c r="S47" s="414" t="s">
        <v>416</v>
      </c>
    </row>
    <row r="48" spans="1:19" ht="60" x14ac:dyDescent="0.25">
      <c r="A48" s="412" t="s">
        <v>360</v>
      </c>
      <c r="B48" s="412" t="s">
        <v>360</v>
      </c>
      <c r="C48" s="412" t="s">
        <v>32</v>
      </c>
      <c r="D48" s="413" t="s">
        <v>56</v>
      </c>
      <c r="E48" s="413" t="s">
        <v>57</v>
      </c>
      <c r="F48" s="414" t="s">
        <v>361</v>
      </c>
      <c r="G48" s="415" t="s">
        <v>362</v>
      </c>
      <c r="H48" s="412" t="s">
        <v>38</v>
      </c>
      <c r="I48" s="412" t="s">
        <v>363</v>
      </c>
      <c r="J48" s="412" t="s">
        <v>38</v>
      </c>
      <c r="K48" s="412" t="s">
        <v>38</v>
      </c>
      <c r="L48" s="412" t="s">
        <v>364</v>
      </c>
      <c r="M48" s="412" t="s">
        <v>365</v>
      </c>
      <c r="N48" s="416" t="s">
        <v>41</v>
      </c>
      <c r="O48" s="416" t="s">
        <v>38</v>
      </c>
      <c r="P48" s="412" t="s">
        <v>371</v>
      </c>
      <c r="Q48" s="412" t="s">
        <v>38</v>
      </c>
      <c r="R48" s="412" t="s">
        <v>367</v>
      </c>
      <c r="S48" s="414" t="s">
        <v>417</v>
      </c>
    </row>
    <row r="49" spans="1:19" ht="60" x14ac:dyDescent="0.25">
      <c r="A49" s="412" t="s">
        <v>360</v>
      </c>
      <c r="B49" s="412" t="s">
        <v>360</v>
      </c>
      <c r="C49" s="412" t="s">
        <v>32</v>
      </c>
      <c r="D49" s="413" t="s">
        <v>56</v>
      </c>
      <c r="E49" s="413" t="s">
        <v>57</v>
      </c>
      <c r="F49" s="414" t="s">
        <v>369</v>
      </c>
      <c r="G49" s="414" t="s">
        <v>373</v>
      </c>
      <c r="H49" s="412" t="s">
        <v>38</v>
      </c>
      <c r="I49" s="412" t="s">
        <v>363</v>
      </c>
      <c r="J49" s="412" t="s">
        <v>38</v>
      </c>
      <c r="K49" s="412" t="s">
        <v>38</v>
      </c>
      <c r="L49" s="412" t="s">
        <v>364</v>
      </c>
      <c r="M49" s="412" t="s">
        <v>365</v>
      </c>
      <c r="N49" s="416" t="s">
        <v>41</v>
      </c>
      <c r="O49" s="416" t="s">
        <v>38</v>
      </c>
      <c r="P49" s="412" t="s">
        <v>371</v>
      </c>
      <c r="Q49" s="412" t="s">
        <v>38</v>
      </c>
      <c r="R49" s="412" t="s">
        <v>367</v>
      </c>
      <c r="S49" s="414" t="s">
        <v>418</v>
      </c>
    </row>
    <row r="50" spans="1:19" ht="60" x14ac:dyDescent="0.25">
      <c r="A50" s="412" t="s">
        <v>360</v>
      </c>
      <c r="B50" s="412" t="s">
        <v>360</v>
      </c>
      <c r="C50" s="412" t="s">
        <v>32</v>
      </c>
      <c r="D50" s="413" t="s">
        <v>56</v>
      </c>
      <c r="E50" s="413" t="s">
        <v>57</v>
      </c>
      <c r="F50" s="414" t="s">
        <v>369</v>
      </c>
      <c r="G50" s="414" t="s">
        <v>373</v>
      </c>
      <c r="H50" s="412" t="s">
        <v>38</v>
      </c>
      <c r="I50" s="412" t="s">
        <v>363</v>
      </c>
      <c r="J50" s="412" t="s">
        <v>38</v>
      </c>
      <c r="K50" s="412" t="s">
        <v>38</v>
      </c>
      <c r="L50" s="412" t="s">
        <v>364</v>
      </c>
      <c r="M50" s="412" t="s">
        <v>365</v>
      </c>
      <c r="N50" s="416" t="s">
        <v>41</v>
      </c>
      <c r="O50" s="416" t="s">
        <v>38</v>
      </c>
      <c r="P50" s="412" t="s">
        <v>371</v>
      </c>
      <c r="Q50" s="412" t="s">
        <v>38</v>
      </c>
      <c r="R50" s="412" t="s">
        <v>367</v>
      </c>
      <c r="S50" s="414" t="s">
        <v>419</v>
      </c>
    </row>
    <row r="51" spans="1:19" ht="60" x14ac:dyDescent="0.25">
      <c r="A51" s="412" t="s">
        <v>360</v>
      </c>
      <c r="B51" s="412" t="s">
        <v>360</v>
      </c>
      <c r="C51" s="412" t="s">
        <v>32</v>
      </c>
      <c r="D51" s="413" t="s">
        <v>56</v>
      </c>
      <c r="E51" s="413" t="s">
        <v>57</v>
      </c>
      <c r="F51" s="414" t="s">
        <v>369</v>
      </c>
      <c r="G51" s="414" t="s">
        <v>384</v>
      </c>
      <c r="H51" s="412" t="s">
        <v>38</v>
      </c>
      <c r="I51" s="412" t="s">
        <v>363</v>
      </c>
      <c r="J51" s="412" t="s">
        <v>38</v>
      </c>
      <c r="K51" s="412" t="s">
        <v>38</v>
      </c>
      <c r="L51" s="412" t="s">
        <v>364</v>
      </c>
      <c r="M51" s="412" t="s">
        <v>365</v>
      </c>
      <c r="N51" s="416" t="s">
        <v>41</v>
      </c>
      <c r="O51" s="416" t="s">
        <v>38</v>
      </c>
      <c r="P51" s="412" t="s">
        <v>371</v>
      </c>
      <c r="Q51" s="412" t="s">
        <v>38</v>
      </c>
      <c r="R51" s="412" t="s">
        <v>367</v>
      </c>
      <c r="S51" s="414" t="s">
        <v>420</v>
      </c>
    </row>
    <row r="52" spans="1:19" ht="60" x14ac:dyDescent="0.25">
      <c r="A52" s="412" t="s">
        <v>360</v>
      </c>
      <c r="B52" s="412" t="s">
        <v>360</v>
      </c>
      <c r="C52" s="412" t="s">
        <v>32</v>
      </c>
      <c r="D52" s="413" t="s">
        <v>56</v>
      </c>
      <c r="E52" s="413" t="s">
        <v>57</v>
      </c>
      <c r="F52" s="414" t="s">
        <v>369</v>
      </c>
      <c r="G52" s="415" t="s">
        <v>370</v>
      </c>
      <c r="H52" s="412" t="s">
        <v>38</v>
      </c>
      <c r="I52" s="412" t="s">
        <v>363</v>
      </c>
      <c r="J52" s="412" t="s">
        <v>38</v>
      </c>
      <c r="K52" s="412" t="s">
        <v>38</v>
      </c>
      <c r="L52" s="412" t="s">
        <v>364</v>
      </c>
      <c r="M52" s="412" t="s">
        <v>365</v>
      </c>
      <c r="N52" s="416" t="s">
        <v>41</v>
      </c>
      <c r="O52" s="416" t="s">
        <v>38</v>
      </c>
      <c r="P52" s="412" t="s">
        <v>371</v>
      </c>
      <c r="Q52" s="412" t="s">
        <v>38</v>
      </c>
      <c r="R52" s="412" t="s">
        <v>367</v>
      </c>
      <c r="S52" s="414" t="s">
        <v>421</v>
      </c>
    </row>
    <row r="53" spans="1:19" ht="60" x14ac:dyDescent="0.25">
      <c r="A53" s="412" t="s">
        <v>360</v>
      </c>
      <c r="B53" s="412" t="s">
        <v>360</v>
      </c>
      <c r="C53" s="412" t="s">
        <v>32</v>
      </c>
      <c r="D53" s="413" t="s">
        <v>56</v>
      </c>
      <c r="E53" s="413" t="s">
        <v>57</v>
      </c>
      <c r="F53" s="414" t="s">
        <v>361</v>
      </c>
      <c r="G53" s="415" t="s">
        <v>362</v>
      </c>
      <c r="H53" s="412" t="s">
        <v>38</v>
      </c>
      <c r="I53" s="412" t="s">
        <v>363</v>
      </c>
      <c r="J53" s="412" t="s">
        <v>38</v>
      </c>
      <c r="K53" s="412" t="s">
        <v>38</v>
      </c>
      <c r="L53" s="412" t="s">
        <v>364</v>
      </c>
      <c r="M53" s="412" t="s">
        <v>365</v>
      </c>
      <c r="N53" s="416" t="s">
        <v>41</v>
      </c>
      <c r="O53" s="416" t="s">
        <v>38</v>
      </c>
      <c r="P53" s="412" t="s">
        <v>371</v>
      </c>
      <c r="Q53" s="412" t="s">
        <v>38</v>
      </c>
      <c r="R53" s="412" t="s">
        <v>367</v>
      </c>
      <c r="S53" s="414" t="s">
        <v>422</v>
      </c>
    </row>
    <row r="54" spans="1:19" ht="60" x14ac:dyDescent="0.25">
      <c r="A54" s="412" t="s">
        <v>360</v>
      </c>
      <c r="B54" s="412" t="s">
        <v>360</v>
      </c>
      <c r="C54" s="412" t="s">
        <v>32</v>
      </c>
      <c r="D54" s="413" t="s">
        <v>56</v>
      </c>
      <c r="E54" s="413" t="s">
        <v>57</v>
      </c>
      <c r="F54" s="414" t="s">
        <v>361</v>
      </c>
      <c r="G54" s="415" t="s">
        <v>362</v>
      </c>
      <c r="H54" s="412" t="s">
        <v>38</v>
      </c>
      <c r="I54" s="412" t="s">
        <v>363</v>
      </c>
      <c r="J54" s="412" t="s">
        <v>38</v>
      </c>
      <c r="K54" s="412" t="s">
        <v>38</v>
      </c>
      <c r="L54" s="412" t="s">
        <v>364</v>
      </c>
      <c r="M54" s="412" t="s">
        <v>365</v>
      </c>
      <c r="N54" s="416" t="s">
        <v>41</v>
      </c>
      <c r="O54" s="416" t="s">
        <v>38</v>
      </c>
      <c r="P54" s="412" t="s">
        <v>371</v>
      </c>
      <c r="Q54" s="412" t="s">
        <v>38</v>
      </c>
      <c r="R54" s="412" t="s">
        <v>367</v>
      </c>
      <c r="S54" s="414" t="s">
        <v>423</v>
      </c>
    </row>
    <row r="55" spans="1:19" ht="60" x14ac:dyDescent="0.25">
      <c r="A55" s="412" t="s">
        <v>360</v>
      </c>
      <c r="B55" s="412" t="s">
        <v>360</v>
      </c>
      <c r="C55" s="412" t="s">
        <v>32</v>
      </c>
      <c r="D55" s="413" t="s">
        <v>56</v>
      </c>
      <c r="E55" s="413" t="s">
        <v>57</v>
      </c>
      <c r="F55" s="414" t="s">
        <v>369</v>
      </c>
      <c r="G55" s="414" t="s">
        <v>373</v>
      </c>
      <c r="H55" s="412" t="s">
        <v>38</v>
      </c>
      <c r="I55" s="412" t="s">
        <v>363</v>
      </c>
      <c r="J55" s="412" t="s">
        <v>38</v>
      </c>
      <c r="K55" s="412" t="s">
        <v>38</v>
      </c>
      <c r="L55" s="412" t="s">
        <v>364</v>
      </c>
      <c r="M55" s="412" t="s">
        <v>365</v>
      </c>
      <c r="N55" s="416" t="s">
        <v>41</v>
      </c>
      <c r="O55" s="416" t="s">
        <v>38</v>
      </c>
      <c r="P55" s="412" t="s">
        <v>371</v>
      </c>
      <c r="Q55" s="412" t="s">
        <v>38</v>
      </c>
      <c r="R55" s="412" t="s">
        <v>367</v>
      </c>
      <c r="S55" s="414" t="s">
        <v>424</v>
      </c>
    </row>
    <row r="56" spans="1:19" ht="60" x14ac:dyDescent="0.25">
      <c r="A56" s="412" t="s">
        <v>360</v>
      </c>
      <c r="B56" s="417" t="s">
        <v>425</v>
      </c>
      <c r="C56" s="412" t="s">
        <v>32</v>
      </c>
      <c r="D56" s="413" t="s">
        <v>56</v>
      </c>
      <c r="E56" s="418" t="s">
        <v>426</v>
      </c>
      <c r="F56" s="414" t="s">
        <v>361</v>
      </c>
      <c r="G56" s="415" t="s">
        <v>427</v>
      </c>
      <c r="H56" s="412" t="s">
        <v>38</v>
      </c>
      <c r="I56" s="412" t="s">
        <v>363</v>
      </c>
      <c r="J56" s="412" t="s">
        <v>38</v>
      </c>
      <c r="K56" s="412" t="s">
        <v>38</v>
      </c>
      <c r="L56" s="412" t="s">
        <v>364</v>
      </c>
      <c r="M56" s="412" t="s">
        <v>365</v>
      </c>
      <c r="N56" s="416" t="s">
        <v>41</v>
      </c>
      <c r="O56" s="416" t="s">
        <v>38</v>
      </c>
      <c r="P56" s="412" t="s">
        <v>371</v>
      </c>
      <c r="Q56" s="412" t="s">
        <v>38</v>
      </c>
      <c r="R56" s="412" t="s">
        <v>367</v>
      </c>
      <c r="S56" s="414" t="s">
        <v>428</v>
      </c>
    </row>
    <row r="57" spans="1:19" ht="63.75" x14ac:dyDescent="0.25">
      <c r="A57" s="412" t="s">
        <v>360</v>
      </c>
      <c r="B57" s="417" t="s">
        <v>425</v>
      </c>
      <c r="C57" s="412" t="s">
        <v>32</v>
      </c>
      <c r="D57" s="413" t="s">
        <v>56</v>
      </c>
      <c r="E57" s="418" t="s">
        <v>426</v>
      </c>
      <c r="F57" s="414" t="s">
        <v>361</v>
      </c>
      <c r="G57" s="415" t="s">
        <v>429</v>
      </c>
      <c r="H57" s="412" t="s">
        <v>38</v>
      </c>
      <c r="I57" s="412" t="s">
        <v>363</v>
      </c>
      <c r="J57" s="412" t="s">
        <v>38</v>
      </c>
      <c r="K57" s="412" t="s">
        <v>38</v>
      </c>
      <c r="L57" s="412" t="s">
        <v>364</v>
      </c>
      <c r="M57" s="412" t="s">
        <v>365</v>
      </c>
      <c r="N57" s="416" t="s">
        <v>41</v>
      </c>
      <c r="O57" s="416" t="s">
        <v>38</v>
      </c>
      <c r="P57" s="412" t="s">
        <v>371</v>
      </c>
      <c r="Q57" s="412" t="s">
        <v>38</v>
      </c>
      <c r="R57" s="412" t="s">
        <v>367</v>
      </c>
      <c r="S57" s="414" t="s">
        <v>430</v>
      </c>
    </row>
    <row r="58" spans="1:19" ht="60" x14ac:dyDescent="0.25">
      <c r="A58" s="412" t="s">
        <v>360</v>
      </c>
      <c r="B58" s="412" t="s">
        <v>360</v>
      </c>
      <c r="C58" s="412" t="s">
        <v>32</v>
      </c>
      <c r="D58" s="413" t="s">
        <v>56</v>
      </c>
      <c r="E58" s="413" t="s">
        <v>57</v>
      </c>
      <c r="F58" s="414" t="s">
        <v>361</v>
      </c>
      <c r="G58" s="414" t="s">
        <v>431</v>
      </c>
      <c r="H58" s="416" t="s">
        <v>40</v>
      </c>
      <c r="I58" s="416" t="s">
        <v>41</v>
      </c>
      <c r="J58" s="412" t="s">
        <v>38</v>
      </c>
      <c r="K58" s="412" t="s">
        <v>38</v>
      </c>
      <c r="L58" s="412" t="s">
        <v>364</v>
      </c>
      <c r="M58" s="412" t="s">
        <v>365</v>
      </c>
      <c r="N58" s="416" t="s">
        <v>41</v>
      </c>
      <c r="O58" s="416" t="s">
        <v>38</v>
      </c>
      <c r="P58" s="412" t="s">
        <v>371</v>
      </c>
      <c r="Q58" s="412" t="s">
        <v>38</v>
      </c>
      <c r="R58" s="412" t="s">
        <v>367</v>
      </c>
      <c r="S58" s="419" t="s">
        <v>974</v>
      </c>
    </row>
    <row r="59" spans="1:19" ht="45" x14ac:dyDescent="0.25">
      <c r="A59" s="412" t="s">
        <v>360</v>
      </c>
      <c r="B59" s="412" t="s">
        <v>360</v>
      </c>
      <c r="C59" s="412" t="s">
        <v>32</v>
      </c>
      <c r="D59" s="413" t="s">
        <v>56</v>
      </c>
      <c r="E59" s="413" t="s">
        <v>57</v>
      </c>
      <c r="F59" s="414" t="s">
        <v>975</v>
      </c>
      <c r="G59" s="414" t="s">
        <v>976</v>
      </c>
      <c r="H59" s="416" t="s">
        <v>40</v>
      </c>
      <c r="I59" s="416" t="s">
        <v>41</v>
      </c>
      <c r="J59" s="412" t="s">
        <v>977</v>
      </c>
      <c r="K59" s="412" t="s">
        <v>38</v>
      </c>
      <c r="L59" s="412" t="s">
        <v>978</v>
      </c>
      <c r="M59" s="412" t="s">
        <v>365</v>
      </c>
      <c r="N59" s="416" t="s">
        <v>41</v>
      </c>
      <c r="O59" s="416" t="s">
        <v>38</v>
      </c>
      <c r="P59" s="412" t="s">
        <v>978</v>
      </c>
      <c r="Q59" s="412" t="s">
        <v>38</v>
      </c>
      <c r="R59" s="412" t="s">
        <v>978</v>
      </c>
      <c r="S59" s="420"/>
    </row>
    <row r="60" spans="1:19" ht="45" x14ac:dyDescent="0.25">
      <c r="A60" s="412" t="s">
        <v>360</v>
      </c>
      <c r="B60" s="412" t="s">
        <v>360</v>
      </c>
      <c r="C60" s="412" t="s">
        <v>75</v>
      </c>
      <c r="D60" s="413" t="s">
        <v>56</v>
      </c>
      <c r="E60" s="413" t="s">
        <v>57</v>
      </c>
      <c r="F60" s="414" t="s">
        <v>979</v>
      </c>
      <c r="G60" s="414" t="s">
        <v>980</v>
      </c>
      <c r="H60" s="416" t="s">
        <v>40</v>
      </c>
      <c r="I60" s="416" t="s">
        <v>41</v>
      </c>
      <c r="J60" s="412" t="s">
        <v>977</v>
      </c>
      <c r="K60" s="412" t="s">
        <v>38</v>
      </c>
      <c r="L60" s="412" t="s">
        <v>981</v>
      </c>
      <c r="M60" s="412" t="s">
        <v>365</v>
      </c>
      <c r="N60" s="416" t="s">
        <v>41</v>
      </c>
      <c r="O60" s="416" t="s">
        <v>38</v>
      </c>
      <c r="P60" s="412" t="s">
        <v>981</v>
      </c>
      <c r="Q60" s="412" t="s">
        <v>38</v>
      </c>
      <c r="R60" s="412" t="s">
        <v>981</v>
      </c>
      <c r="S60" s="420"/>
    </row>
    <row r="61" spans="1:19" ht="38.25" x14ac:dyDescent="0.25">
      <c r="A61" s="412" t="s">
        <v>360</v>
      </c>
      <c r="B61" s="412" t="s">
        <v>360</v>
      </c>
      <c r="C61" s="412" t="s">
        <v>77</v>
      </c>
      <c r="D61" s="413" t="s">
        <v>56</v>
      </c>
      <c r="E61" s="413" t="s">
        <v>57</v>
      </c>
      <c r="F61" s="414" t="s">
        <v>982</v>
      </c>
      <c r="G61" s="414" t="s">
        <v>983</v>
      </c>
      <c r="H61" s="416" t="s">
        <v>40</v>
      </c>
      <c r="I61" s="416" t="s">
        <v>41</v>
      </c>
      <c r="J61" s="412" t="s">
        <v>977</v>
      </c>
      <c r="K61" s="412" t="s">
        <v>38</v>
      </c>
      <c r="L61" s="412" t="s">
        <v>984</v>
      </c>
      <c r="M61" s="412" t="s">
        <v>365</v>
      </c>
      <c r="N61" s="416" t="s">
        <v>41</v>
      </c>
      <c r="O61" s="416" t="s">
        <v>38</v>
      </c>
      <c r="P61" s="412" t="s">
        <v>984</v>
      </c>
      <c r="Q61" s="412" t="s">
        <v>38</v>
      </c>
      <c r="R61" s="412" t="s">
        <v>984</v>
      </c>
      <c r="S61" s="420"/>
    </row>
    <row r="62" spans="1:19" ht="38.25" x14ac:dyDescent="0.25">
      <c r="A62" s="412" t="s">
        <v>360</v>
      </c>
      <c r="B62" s="412" t="s">
        <v>360</v>
      </c>
      <c r="C62" s="412" t="s">
        <v>79</v>
      </c>
      <c r="D62" s="413" t="s">
        <v>56</v>
      </c>
      <c r="E62" s="413" t="s">
        <v>57</v>
      </c>
      <c r="F62" s="414" t="s">
        <v>985</v>
      </c>
      <c r="G62" s="414" t="s">
        <v>986</v>
      </c>
      <c r="H62" s="416" t="s">
        <v>40</v>
      </c>
      <c r="I62" s="416" t="s">
        <v>41</v>
      </c>
      <c r="J62" s="412" t="s">
        <v>977</v>
      </c>
      <c r="K62" s="412" t="s">
        <v>40</v>
      </c>
      <c r="L62" s="412" t="s">
        <v>41</v>
      </c>
      <c r="M62" s="412" t="s">
        <v>365</v>
      </c>
      <c r="N62" s="416" t="s">
        <v>41</v>
      </c>
      <c r="O62" s="416" t="s">
        <v>38</v>
      </c>
      <c r="P62" s="412" t="s">
        <v>987</v>
      </c>
      <c r="Q62" s="412" t="s">
        <v>38</v>
      </c>
      <c r="R62" s="412" t="s">
        <v>987</v>
      </c>
      <c r="S62" s="420"/>
    </row>
    <row r="63" spans="1:19" x14ac:dyDescent="0.25">
      <c r="A63" s="171" t="s">
        <v>432</v>
      </c>
      <c r="B63" s="171"/>
      <c r="C63" s="171"/>
      <c r="D63" s="171"/>
      <c r="E63" s="171"/>
    </row>
  </sheetData>
  <mergeCells count="7">
    <mergeCell ref="Q1:R1"/>
    <mergeCell ref="Q2:R2"/>
    <mergeCell ref="A3:G3"/>
    <mergeCell ref="H3:I3"/>
    <mergeCell ref="K3:L3"/>
    <mergeCell ref="M3:N3"/>
    <mergeCell ref="O3:R3"/>
  </mergeCells>
  <printOptions gridLines="1"/>
  <pageMargins left="0.31496062992125984" right="0.31496062992125984" top="0.74803149606299213" bottom="0.74803149606299213" header="0.31496062992125984" footer="0.31496062992125984"/>
  <pageSetup paperSize="9" scale="28" fitToHeight="0" orientation="landscape" r:id="rId1"/>
  <headerFooter>
    <oddFooter>&amp;R&amp;P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'C:\Users\Evelina\Desktop\Work%20Plan%202017%202020\legislazione%20EUMAP\[EWG_16-01_tables%20(2).xlsm]Drop-down list'!#REF!</xm:f>
          </x14:formula1>
          <xm:sqref>A5:A7</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F22"/>
  <sheetViews>
    <sheetView topLeftCell="E1" zoomScale="75" zoomScaleNormal="75" zoomScalePageLayoutView="75" workbookViewId="0">
      <selection activeCell="Z3" sqref="Z3:AF4"/>
    </sheetView>
  </sheetViews>
  <sheetFormatPr defaultColWidth="8.7109375" defaultRowHeight="12.75" x14ac:dyDescent="0.2"/>
  <cols>
    <col min="1" max="1" width="7.42578125" customWidth="1"/>
    <col min="2" max="2" width="12.7109375" customWidth="1"/>
    <col min="3" max="3" width="11.42578125" customWidth="1"/>
    <col min="4" max="4" width="9.7109375" customWidth="1"/>
    <col min="5" max="5" width="11.28515625" customWidth="1"/>
    <col min="6" max="6" width="12.140625" customWidth="1"/>
    <col min="7" max="7" width="10.7109375" customWidth="1"/>
    <col min="8" max="9" width="15.7109375" customWidth="1"/>
    <col min="10" max="10" width="15.140625" customWidth="1"/>
    <col min="11" max="11" width="14.7109375" customWidth="1"/>
    <col min="12" max="12" width="15.7109375" customWidth="1"/>
    <col min="13" max="14" width="12.7109375" customWidth="1"/>
    <col min="15" max="15" width="24.7109375" customWidth="1"/>
    <col min="16" max="16" width="14.28515625" customWidth="1"/>
    <col min="17" max="18" width="14.7109375" customWidth="1"/>
    <col min="19" max="19" width="22.42578125" customWidth="1"/>
    <col min="20" max="20" width="17.42578125" customWidth="1"/>
    <col min="21" max="21" width="15.140625" customWidth="1"/>
  </cols>
  <sheetData>
    <row r="1" spans="1:32" s="5" customFormat="1" x14ac:dyDescent="0.2">
      <c r="A1" s="578" t="s">
        <v>0</v>
      </c>
      <c r="B1" s="579"/>
      <c r="C1" s="579"/>
      <c r="D1" s="579"/>
      <c r="E1" s="579"/>
      <c r="F1" s="579"/>
      <c r="G1" s="579"/>
      <c r="H1" s="579"/>
      <c r="I1" s="579"/>
      <c r="J1" s="579"/>
      <c r="K1" s="579"/>
      <c r="L1" s="579"/>
      <c r="M1" s="579"/>
      <c r="N1" s="579"/>
      <c r="O1" s="579"/>
      <c r="P1" s="579"/>
      <c r="Q1" s="791" t="s">
        <v>1</v>
      </c>
      <c r="R1" s="792"/>
      <c r="S1" s="570" t="s">
        <v>32</v>
      </c>
      <c r="T1" s="581"/>
      <c r="U1" s="582"/>
      <c r="V1" s="582"/>
      <c r="W1" s="582"/>
      <c r="X1" s="582"/>
      <c r="Y1" s="582"/>
    </row>
    <row r="2" spans="1:32" ht="15" thickBot="1" x14ac:dyDescent="0.25">
      <c r="A2" s="583"/>
      <c r="B2" s="569"/>
      <c r="C2" s="569"/>
      <c r="D2" s="569"/>
      <c r="E2" s="569"/>
      <c r="F2" s="569"/>
      <c r="G2" s="569"/>
      <c r="H2" s="569"/>
      <c r="I2" s="569"/>
      <c r="J2" s="569"/>
      <c r="K2" s="569"/>
      <c r="L2" s="569"/>
      <c r="M2" s="569"/>
      <c r="N2" s="569"/>
      <c r="O2" s="569"/>
      <c r="P2" s="569"/>
      <c r="Q2" s="819" t="s">
        <v>2</v>
      </c>
      <c r="R2" s="820"/>
      <c r="S2" s="57" t="s">
        <v>930</v>
      </c>
      <c r="T2" s="9"/>
    </row>
    <row r="3" spans="1:32" ht="39" thickBot="1" x14ac:dyDescent="0.25">
      <c r="A3" s="741"/>
      <c r="B3" s="814"/>
      <c r="C3" s="814"/>
      <c r="D3" s="814"/>
      <c r="E3" s="814"/>
      <c r="F3" s="814"/>
      <c r="G3" s="814"/>
      <c r="H3" s="815" t="s">
        <v>4</v>
      </c>
      <c r="I3" s="815"/>
      <c r="J3" s="629" t="s">
        <v>5</v>
      </c>
      <c r="K3" s="815" t="s">
        <v>6</v>
      </c>
      <c r="L3" s="815"/>
      <c r="M3" s="815" t="s">
        <v>7</v>
      </c>
      <c r="N3" s="815"/>
      <c r="O3" s="815" t="s">
        <v>8</v>
      </c>
      <c r="P3" s="815"/>
      <c r="Q3" s="816"/>
      <c r="R3" s="816"/>
      <c r="S3" s="11"/>
      <c r="T3" s="748" t="s">
        <v>1095</v>
      </c>
      <c r="U3" s="749"/>
      <c r="V3" s="749"/>
      <c r="W3" s="749"/>
      <c r="X3" s="749"/>
      <c r="Y3" s="750"/>
      <c r="Z3" s="745" t="s">
        <v>1162</v>
      </c>
      <c r="AA3" s="746"/>
      <c r="AB3" s="746"/>
      <c r="AC3" s="746"/>
      <c r="AD3" s="746"/>
      <c r="AE3" s="746"/>
      <c r="AF3" s="747"/>
    </row>
    <row r="4" spans="1:32" ht="132.75" customHeight="1" x14ac:dyDescent="0.2">
      <c r="A4" s="632" t="s">
        <v>9</v>
      </c>
      <c r="B4" s="633" t="s">
        <v>10</v>
      </c>
      <c r="C4" s="634" t="s">
        <v>11</v>
      </c>
      <c r="D4" s="634" t="s">
        <v>12</v>
      </c>
      <c r="E4" s="634" t="s">
        <v>13</v>
      </c>
      <c r="F4" s="635" t="s">
        <v>14</v>
      </c>
      <c r="G4" s="636" t="s">
        <v>15</v>
      </c>
      <c r="H4" s="636" t="s">
        <v>16</v>
      </c>
      <c r="I4" s="636" t="s">
        <v>17</v>
      </c>
      <c r="J4" s="636" t="s">
        <v>18</v>
      </c>
      <c r="K4" s="636" t="s">
        <v>19</v>
      </c>
      <c r="L4" s="636" t="s">
        <v>20</v>
      </c>
      <c r="M4" s="636" t="s">
        <v>21</v>
      </c>
      <c r="N4" s="636" t="s">
        <v>22</v>
      </c>
      <c r="O4" s="636" t="s">
        <v>23</v>
      </c>
      <c r="P4" s="637" t="s">
        <v>24</v>
      </c>
      <c r="Q4" s="637" t="s">
        <v>25</v>
      </c>
      <c r="R4" s="637" t="s">
        <v>26</v>
      </c>
      <c r="S4" s="638" t="s">
        <v>27</v>
      </c>
      <c r="T4" s="630" t="s">
        <v>1089</v>
      </c>
      <c r="U4" s="631" t="s">
        <v>1090</v>
      </c>
      <c r="V4" s="631" t="s">
        <v>1091</v>
      </c>
      <c r="W4" s="631" t="s">
        <v>1092</v>
      </c>
      <c r="X4" s="631" t="s">
        <v>1093</v>
      </c>
      <c r="Y4" s="631" t="s">
        <v>1094</v>
      </c>
      <c r="Z4" s="724" t="s">
        <v>1158</v>
      </c>
      <c r="AA4" s="724" t="s">
        <v>41</v>
      </c>
      <c r="AB4" s="724" t="s">
        <v>1159</v>
      </c>
      <c r="AC4" s="724" t="s">
        <v>1160</v>
      </c>
      <c r="AD4" s="724" t="s">
        <v>1161</v>
      </c>
      <c r="AE4" s="724" t="s">
        <v>1165</v>
      </c>
      <c r="AF4" s="724" t="s">
        <v>1163</v>
      </c>
    </row>
    <row r="5" spans="1:32" ht="114.75" customHeight="1" x14ac:dyDescent="0.2">
      <c r="A5" s="639" t="s">
        <v>433</v>
      </c>
      <c r="B5" s="173" t="s">
        <v>433</v>
      </c>
      <c r="C5" s="174" t="s">
        <v>32</v>
      </c>
      <c r="D5" s="174" t="s">
        <v>168</v>
      </c>
      <c r="E5" s="174" t="s">
        <v>35</v>
      </c>
      <c r="F5" s="174" t="s">
        <v>229</v>
      </c>
      <c r="G5" s="174" t="s">
        <v>221</v>
      </c>
      <c r="H5" s="174" t="s">
        <v>38</v>
      </c>
      <c r="I5" s="817" t="s">
        <v>990</v>
      </c>
      <c r="J5" s="163" t="s">
        <v>38</v>
      </c>
      <c r="K5" s="163" t="s">
        <v>38</v>
      </c>
      <c r="L5" s="817" t="s">
        <v>990</v>
      </c>
      <c r="M5" s="163" t="s">
        <v>434</v>
      </c>
      <c r="N5" s="163" t="s">
        <v>43</v>
      </c>
      <c r="O5" s="163" t="s">
        <v>38</v>
      </c>
      <c r="P5" s="817" t="s">
        <v>990</v>
      </c>
      <c r="Q5" s="163" t="s">
        <v>38</v>
      </c>
      <c r="R5" s="817" t="s">
        <v>990</v>
      </c>
      <c r="S5" s="174"/>
      <c r="T5" s="640">
        <v>3</v>
      </c>
      <c r="U5" s="641">
        <v>4</v>
      </c>
      <c r="V5" s="640">
        <v>3</v>
      </c>
      <c r="W5" s="641">
        <v>4</v>
      </c>
      <c r="X5" s="640">
        <v>3</v>
      </c>
      <c r="Y5" s="640">
        <v>3</v>
      </c>
      <c r="Z5" s="727" t="s">
        <v>1164</v>
      </c>
      <c r="AA5" s="727"/>
      <c r="AB5" s="727"/>
      <c r="AC5" s="727"/>
      <c r="AD5" s="727"/>
      <c r="AE5" s="727"/>
      <c r="AF5" s="727"/>
    </row>
    <row r="6" spans="1:32" ht="114.75" customHeight="1" x14ac:dyDescent="0.2">
      <c r="A6" s="639" t="s">
        <v>433</v>
      </c>
      <c r="B6" s="173" t="s">
        <v>433</v>
      </c>
      <c r="C6" s="174" t="s">
        <v>32</v>
      </c>
      <c r="D6" s="174" t="s">
        <v>168</v>
      </c>
      <c r="E6" s="174" t="s">
        <v>35</v>
      </c>
      <c r="F6" s="174" t="s">
        <v>229</v>
      </c>
      <c r="G6" s="174" t="s">
        <v>435</v>
      </c>
      <c r="H6" s="174" t="s">
        <v>38</v>
      </c>
      <c r="I6" s="818"/>
      <c r="J6" s="163" t="s">
        <v>38</v>
      </c>
      <c r="K6" s="163" t="s">
        <v>38</v>
      </c>
      <c r="L6" s="818"/>
      <c r="M6" s="163" t="s">
        <v>434</v>
      </c>
      <c r="N6" s="163" t="s">
        <v>43</v>
      </c>
      <c r="O6" s="163" t="s">
        <v>38</v>
      </c>
      <c r="P6" s="818"/>
      <c r="Q6" s="163" t="s">
        <v>38</v>
      </c>
      <c r="R6" s="818"/>
      <c r="S6" s="174"/>
      <c r="T6" s="640">
        <v>3</v>
      </c>
      <c r="U6" s="641">
        <v>4</v>
      </c>
      <c r="V6" s="640">
        <v>3</v>
      </c>
      <c r="W6" s="641">
        <v>4</v>
      </c>
      <c r="X6" s="640">
        <v>3</v>
      </c>
      <c r="Y6" s="640">
        <v>3</v>
      </c>
      <c r="Z6" s="727" t="s">
        <v>1164</v>
      </c>
      <c r="AA6" s="727"/>
      <c r="AB6" s="727"/>
      <c r="AC6" s="727"/>
      <c r="AD6" s="727"/>
      <c r="AE6" s="727"/>
      <c r="AF6" s="727"/>
    </row>
    <row r="7" spans="1:32" ht="114.75" customHeight="1" x14ac:dyDescent="0.2">
      <c r="A7" s="639" t="s">
        <v>433</v>
      </c>
      <c r="B7" s="173" t="s">
        <v>433</v>
      </c>
      <c r="C7" s="174" t="s">
        <v>32</v>
      </c>
      <c r="D7" s="174" t="s">
        <v>168</v>
      </c>
      <c r="E7" s="174" t="s">
        <v>35</v>
      </c>
      <c r="F7" s="174" t="s">
        <v>229</v>
      </c>
      <c r="G7" s="174" t="s">
        <v>436</v>
      </c>
      <c r="H7" s="174" t="s">
        <v>38</v>
      </c>
      <c r="I7" s="818"/>
      <c r="J7" s="163" t="s">
        <v>38</v>
      </c>
      <c r="K7" s="163" t="s">
        <v>38</v>
      </c>
      <c r="L7" s="818"/>
      <c r="M7" s="163" t="s">
        <v>434</v>
      </c>
      <c r="N7" s="163" t="s">
        <v>43</v>
      </c>
      <c r="O7" s="163" t="s">
        <v>38</v>
      </c>
      <c r="P7" s="818"/>
      <c r="Q7" s="163" t="s">
        <v>38</v>
      </c>
      <c r="R7" s="818"/>
      <c r="S7" s="174"/>
      <c r="T7" s="640">
        <v>3</v>
      </c>
      <c r="U7" s="641">
        <v>4</v>
      </c>
      <c r="V7" s="640">
        <v>3</v>
      </c>
      <c r="W7" s="641">
        <v>4</v>
      </c>
      <c r="X7" s="640">
        <v>3</v>
      </c>
      <c r="Y7" s="640">
        <v>3</v>
      </c>
      <c r="Z7" s="727" t="s">
        <v>1164</v>
      </c>
      <c r="AA7" s="727"/>
      <c r="AB7" s="727"/>
      <c r="AC7" s="727"/>
      <c r="AD7" s="727"/>
      <c r="AE7" s="727"/>
      <c r="AF7" s="727"/>
    </row>
    <row r="8" spans="1:32" ht="146.25" customHeight="1" x14ac:dyDescent="0.2">
      <c r="A8" s="174" t="s">
        <v>433</v>
      </c>
      <c r="B8" s="174" t="s">
        <v>433</v>
      </c>
      <c r="C8" s="174" t="s">
        <v>32</v>
      </c>
      <c r="D8" s="174" t="s">
        <v>168</v>
      </c>
      <c r="E8" s="174" t="s">
        <v>35</v>
      </c>
      <c r="F8" s="174" t="s">
        <v>236</v>
      </c>
      <c r="G8" s="174" t="s">
        <v>437</v>
      </c>
      <c r="H8" s="174" t="s">
        <v>38</v>
      </c>
      <c r="I8" s="818"/>
      <c r="J8" s="163" t="s">
        <v>41</v>
      </c>
      <c r="K8" s="163" t="s">
        <v>38</v>
      </c>
      <c r="L8" s="818"/>
      <c r="M8" s="163" t="s">
        <v>434</v>
      </c>
      <c r="N8" s="163" t="s">
        <v>43</v>
      </c>
      <c r="O8" s="163" t="s">
        <v>38</v>
      </c>
      <c r="P8" s="818"/>
      <c r="Q8" s="163" t="s">
        <v>38</v>
      </c>
      <c r="R8" s="818"/>
      <c r="S8" s="174" t="s">
        <v>438</v>
      </c>
      <c r="T8" s="640">
        <v>3</v>
      </c>
      <c r="U8" s="87" t="s">
        <v>41</v>
      </c>
      <c r="V8" s="640">
        <v>3</v>
      </c>
      <c r="W8" s="641">
        <v>4</v>
      </c>
      <c r="X8" s="640">
        <v>3</v>
      </c>
      <c r="Y8" s="640">
        <v>3</v>
      </c>
      <c r="Z8" s="727" t="s">
        <v>1164</v>
      </c>
      <c r="AA8" s="727"/>
      <c r="AB8" s="727"/>
      <c r="AC8" s="727"/>
      <c r="AD8" s="727"/>
      <c r="AE8" s="727"/>
      <c r="AF8" s="727"/>
    </row>
    <row r="9" spans="1:32" ht="114.75" customHeight="1" x14ac:dyDescent="0.2">
      <c r="A9" s="174" t="s">
        <v>433</v>
      </c>
      <c r="B9" s="174" t="s">
        <v>433</v>
      </c>
      <c r="C9" s="174" t="s">
        <v>32</v>
      </c>
      <c r="D9" s="174" t="s">
        <v>168</v>
      </c>
      <c r="E9" s="174" t="s">
        <v>35</v>
      </c>
      <c r="F9" s="174" t="s">
        <v>439</v>
      </c>
      <c r="G9" s="174"/>
      <c r="H9" s="174" t="s">
        <v>38</v>
      </c>
      <c r="I9" s="818"/>
      <c r="J9" s="163" t="s">
        <v>41</v>
      </c>
      <c r="K9" s="163" t="s">
        <v>41</v>
      </c>
      <c r="L9" s="818"/>
      <c r="M9" s="163" t="s">
        <v>41</v>
      </c>
      <c r="N9" s="163" t="s">
        <v>41</v>
      </c>
      <c r="O9" s="163" t="s">
        <v>38</v>
      </c>
      <c r="P9" s="818"/>
      <c r="Q9" s="163" t="s">
        <v>38</v>
      </c>
      <c r="R9" s="818"/>
      <c r="S9" s="174" t="s">
        <v>440</v>
      </c>
      <c r="T9" s="640">
        <v>3</v>
      </c>
      <c r="U9" s="87" t="s">
        <v>41</v>
      </c>
      <c r="V9" s="87" t="s">
        <v>41</v>
      </c>
      <c r="W9" s="87" t="s">
        <v>41</v>
      </c>
      <c r="X9" s="640">
        <v>3</v>
      </c>
      <c r="Y9" s="640">
        <v>3</v>
      </c>
      <c r="Z9" s="727"/>
      <c r="AA9" s="727"/>
      <c r="AB9" s="727"/>
      <c r="AC9" s="727"/>
      <c r="AD9" s="727"/>
      <c r="AE9" s="727" t="s">
        <v>1164</v>
      </c>
      <c r="AF9" s="727"/>
    </row>
    <row r="10" spans="1:32" ht="98.25" customHeight="1" x14ac:dyDescent="0.2">
      <c r="A10" s="174" t="s">
        <v>433</v>
      </c>
      <c r="B10" s="174" t="s">
        <v>433</v>
      </c>
      <c r="C10" s="174" t="s">
        <v>32</v>
      </c>
      <c r="D10" s="174" t="s">
        <v>180</v>
      </c>
      <c r="E10" s="174" t="s">
        <v>35</v>
      </c>
      <c r="F10" s="174" t="s">
        <v>229</v>
      </c>
      <c r="G10" s="174" t="s">
        <v>221</v>
      </c>
      <c r="H10" s="174" t="s">
        <v>38</v>
      </c>
      <c r="I10" s="818"/>
      <c r="J10" s="163" t="s">
        <v>41</v>
      </c>
      <c r="K10" s="163" t="s">
        <v>38</v>
      </c>
      <c r="L10" s="818"/>
      <c r="M10" s="163" t="s">
        <v>434</v>
      </c>
      <c r="N10" s="163" t="s">
        <v>43</v>
      </c>
      <c r="O10" s="163" t="s">
        <v>38</v>
      </c>
      <c r="P10" s="818"/>
      <c r="Q10" s="163" t="s">
        <v>38</v>
      </c>
      <c r="R10" s="818"/>
      <c r="S10" s="174" t="s">
        <v>441</v>
      </c>
      <c r="T10" s="640">
        <v>3</v>
      </c>
      <c r="U10" s="87" t="s">
        <v>41</v>
      </c>
      <c r="V10" s="640">
        <v>3</v>
      </c>
      <c r="W10" s="641">
        <v>4</v>
      </c>
      <c r="X10" s="640">
        <v>3</v>
      </c>
      <c r="Y10" s="640">
        <v>3</v>
      </c>
      <c r="Z10" s="727"/>
      <c r="AA10" s="727"/>
      <c r="AB10" s="727" t="s">
        <v>1164</v>
      </c>
      <c r="AC10" s="727"/>
      <c r="AD10" s="727"/>
      <c r="AE10" s="727"/>
      <c r="AF10" s="727"/>
    </row>
    <row r="11" spans="1:32" ht="187.5" customHeight="1" x14ac:dyDescent="0.2">
      <c r="A11" s="174" t="s">
        <v>433</v>
      </c>
      <c r="B11" s="174" t="s">
        <v>433</v>
      </c>
      <c r="C11" s="174" t="s">
        <v>32</v>
      </c>
      <c r="D11" s="174" t="s">
        <v>442</v>
      </c>
      <c r="E11" s="174" t="s">
        <v>443</v>
      </c>
      <c r="F11" s="174" t="s">
        <v>229</v>
      </c>
      <c r="G11" s="174" t="s">
        <v>221</v>
      </c>
      <c r="H11" s="174" t="s">
        <v>38</v>
      </c>
      <c r="I11" s="818"/>
      <c r="J11" s="163" t="s">
        <v>41</v>
      </c>
      <c r="K11" s="163" t="s">
        <v>38</v>
      </c>
      <c r="L11" s="818"/>
      <c r="M11" s="163" t="s">
        <v>41</v>
      </c>
      <c r="N11" s="163" t="s">
        <v>41</v>
      </c>
      <c r="O11" s="163" t="s">
        <v>38</v>
      </c>
      <c r="P11" s="818"/>
      <c r="Q11" s="163" t="s">
        <v>38</v>
      </c>
      <c r="R11" s="818"/>
      <c r="S11" s="642" t="s">
        <v>444</v>
      </c>
      <c r="T11" s="640">
        <v>3</v>
      </c>
      <c r="U11" s="87" t="s">
        <v>41</v>
      </c>
      <c r="V11" s="640">
        <v>3</v>
      </c>
      <c r="W11" s="87" t="s">
        <v>41</v>
      </c>
      <c r="X11" s="640">
        <v>3</v>
      </c>
      <c r="Y11" s="640">
        <v>3</v>
      </c>
      <c r="Z11" s="727"/>
      <c r="AA11" s="727"/>
      <c r="AB11" s="727"/>
      <c r="AC11" s="727"/>
      <c r="AD11" s="727" t="s">
        <v>1164</v>
      </c>
      <c r="AE11" s="727"/>
      <c r="AF11" s="727"/>
    </row>
    <row r="12" spans="1:32" ht="96.75" customHeight="1" x14ac:dyDescent="0.2">
      <c r="A12" s="174" t="s">
        <v>433</v>
      </c>
      <c r="B12" s="174" t="s">
        <v>433</v>
      </c>
      <c r="C12" s="174" t="s">
        <v>32</v>
      </c>
      <c r="D12" s="174" t="s">
        <v>222</v>
      </c>
      <c r="E12" s="174" t="s">
        <v>445</v>
      </c>
      <c r="F12" s="174" t="s">
        <v>229</v>
      </c>
      <c r="G12" s="174" t="s">
        <v>221</v>
      </c>
      <c r="H12" s="174" t="s">
        <v>38</v>
      </c>
      <c r="I12" s="818"/>
      <c r="J12" s="163" t="s">
        <v>41</v>
      </c>
      <c r="K12" s="163" t="s">
        <v>38</v>
      </c>
      <c r="L12" s="818"/>
      <c r="M12" s="163" t="s">
        <v>434</v>
      </c>
      <c r="N12" s="163" t="s">
        <v>43</v>
      </c>
      <c r="O12" s="163" t="s">
        <v>38</v>
      </c>
      <c r="P12" s="818"/>
      <c r="Q12" s="163" t="s">
        <v>38</v>
      </c>
      <c r="R12" s="818"/>
      <c r="S12" s="163" t="s">
        <v>441</v>
      </c>
      <c r="T12" s="640">
        <v>3</v>
      </c>
      <c r="U12" s="87" t="s">
        <v>41</v>
      </c>
      <c r="V12" s="640">
        <v>3</v>
      </c>
      <c r="W12" s="641">
        <v>4</v>
      </c>
      <c r="X12" s="640">
        <v>3</v>
      </c>
      <c r="Y12" s="640">
        <v>3</v>
      </c>
      <c r="Z12" s="727"/>
      <c r="AA12" s="727" t="s">
        <v>1164</v>
      </c>
      <c r="AB12" s="727"/>
      <c r="AC12" s="727"/>
      <c r="AD12" s="727"/>
      <c r="AE12" s="727"/>
      <c r="AF12" s="727"/>
    </row>
    <row r="13" spans="1:32" x14ac:dyDescent="0.2">
      <c r="T13" s="28">
        <f>AVERAGE(T5:T12)</f>
        <v>3</v>
      </c>
      <c r="U13" s="28">
        <f t="shared" ref="U13:Y13" si="0">AVERAGE(U5:U12)</f>
        <v>4</v>
      </c>
      <c r="V13" s="28">
        <f t="shared" si="0"/>
        <v>3</v>
      </c>
      <c r="W13" s="28">
        <f t="shared" si="0"/>
        <v>4</v>
      </c>
      <c r="X13" s="28">
        <f t="shared" si="0"/>
        <v>3</v>
      </c>
      <c r="Y13" s="28">
        <f t="shared" si="0"/>
        <v>3</v>
      </c>
    </row>
    <row r="14" spans="1:32" x14ac:dyDescent="0.2">
      <c r="T14" s="28"/>
    </row>
    <row r="15" spans="1:32" x14ac:dyDescent="0.2">
      <c r="T15" s="28"/>
    </row>
    <row r="16" spans="1:32" x14ac:dyDescent="0.2">
      <c r="T16" s="28"/>
    </row>
    <row r="17" spans="20:20" x14ac:dyDescent="0.2">
      <c r="T17" s="28"/>
    </row>
    <row r="18" spans="20:20" x14ac:dyDescent="0.2">
      <c r="T18" s="28"/>
    </row>
    <row r="19" spans="20:20" x14ac:dyDescent="0.2">
      <c r="T19" s="28"/>
    </row>
    <row r="20" spans="20:20" x14ac:dyDescent="0.2">
      <c r="T20" s="28"/>
    </row>
    <row r="21" spans="20:20" x14ac:dyDescent="0.2">
      <c r="T21" s="28"/>
    </row>
    <row r="22" spans="20:20" x14ac:dyDescent="0.2">
      <c r="T22" s="28"/>
    </row>
  </sheetData>
  <mergeCells count="13">
    <mergeCell ref="I5:I12"/>
    <mergeCell ref="L5:L12"/>
    <mergeCell ref="P5:P12"/>
    <mergeCell ref="R5:R12"/>
    <mergeCell ref="Q1:R1"/>
    <mergeCell ref="Q2:R2"/>
    <mergeCell ref="T3:Y3"/>
    <mergeCell ref="Z3:AF3"/>
    <mergeCell ref="A3:G3"/>
    <mergeCell ref="H3:I3"/>
    <mergeCell ref="K3:L3"/>
    <mergeCell ref="M3:N3"/>
    <mergeCell ref="O3:R3"/>
  </mergeCells>
  <hyperlinks>
    <hyperlink ref="I5" r:id="rId1"/>
    <hyperlink ref="L5" r:id="rId2"/>
    <hyperlink ref="P5" r:id="rId3"/>
    <hyperlink ref="R5" r:id="rId4"/>
  </hyperlinks>
  <pageMargins left="0.7" right="0.7" top="0.75" bottom="0.75" header="0.3" footer="0.3"/>
  <pageSetup paperSize="9" orientation="portrait" horizontalDpi="4294967292" verticalDpi="4294967292" r:id="rId5"/>
  <headerFooter alignWithMargins="0"/>
  <legacyDrawing r:id="rId6"/>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'C:\Users\lvansteenbrugge\Downloads\[LV%202018-2019%20Work%20Plan%20tables.xls]Drop-down list'!#REF!</xm:f>
          </x14:formula1>
          <xm:sqref>A5:A7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F30"/>
  <sheetViews>
    <sheetView zoomScaleSheetLayoutView="90" workbookViewId="0">
      <selection activeCell="Z4" sqref="Z4:AF5"/>
    </sheetView>
  </sheetViews>
  <sheetFormatPr defaultColWidth="9.140625" defaultRowHeight="12.75" x14ac:dyDescent="0.2"/>
  <cols>
    <col min="1" max="1" width="7.42578125" style="28" customWidth="1"/>
    <col min="2" max="2" width="12.42578125" style="28" bestFit="1" customWidth="1"/>
    <col min="3" max="3" width="11.42578125" style="28" customWidth="1"/>
    <col min="4" max="4" width="16.42578125" style="28" customWidth="1"/>
    <col min="5" max="5" width="11.28515625" style="28" customWidth="1"/>
    <col min="6" max="6" width="18.28515625" style="28" customWidth="1"/>
    <col min="7" max="7" width="10.7109375" style="28" customWidth="1"/>
    <col min="8" max="9" width="15.7109375" style="28" hidden="1" customWidth="1"/>
    <col min="10" max="10" width="15.140625" style="28" hidden="1" customWidth="1"/>
    <col min="11" max="11" width="14.7109375" style="28" hidden="1" customWidth="1"/>
    <col min="12" max="12" width="15.7109375" style="28" hidden="1" customWidth="1"/>
    <col min="13" max="14" width="12.7109375" style="28" hidden="1" customWidth="1"/>
    <col min="15" max="15" width="24.7109375" style="28" hidden="1" customWidth="1"/>
    <col min="16" max="16" width="14.28515625" style="28" hidden="1" customWidth="1"/>
    <col min="17" max="18" width="14.7109375" style="28" hidden="1" customWidth="1"/>
    <col min="19" max="19" width="14" style="28" customWidth="1"/>
    <col min="20" max="20" width="17.42578125" style="28" customWidth="1"/>
    <col min="21" max="21" width="15.140625" style="28" customWidth="1"/>
    <col min="22" max="16384" width="9.140625" style="28"/>
  </cols>
  <sheetData>
    <row r="1" spans="1:32" ht="13.5" thickBot="1" x14ac:dyDescent="0.25">
      <c r="A1" s="29" t="s">
        <v>0</v>
      </c>
    </row>
    <row r="2" spans="1:32" ht="15" x14ac:dyDescent="0.2">
      <c r="A2" s="821"/>
      <c r="B2" s="822"/>
      <c r="C2" s="822"/>
      <c r="D2" s="822"/>
      <c r="E2" s="822"/>
      <c r="F2" s="822"/>
      <c r="G2" s="822"/>
      <c r="H2" s="822"/>
      <c r="I2" s="822"/>
      <c r="J2" s="822"/>
      <c r="K2" s="822"/>
      <c r="L2" s="822"/>
      <c r="M2" s="822"/>
      <c r="N2" s="822"/>
      <c r="O2" s="822"/>
      <c r="P2" s="822"/>
      <c r="Q2" s="751" t="s">
        <v>1</v>
      </c>
      <c r="R2" s="752"/>
      <c r="S2" s="421" t="s">
        <v>932</v>
      </c>
      <c r="T2" s="12"/>
    </row>
    <row r="3" spans="1:32" ht="15.75" thickBot="1" x14ac:dyDescent="0.25">
      <c r="A3" s="823"/>
      <c r="B3" s="824"/>
      <c r="C3" s="824"/>
      <c r="D3" s="824"/>
      <c r="E3" s="824"/>
      <c r="F3" s="824"/>
      <c r="G3" s="824"/>
      <c r="H3" s="824"/>
      <c r="I3" s="824"/>
      <c r="J3" s="824"/>
      <c r="K3" s="824"/>
      <c r="L3" s="824"/>
      <c r="M3" s="824"/>
      <c r="N3" s="824"/>
      <c r="O3" s="824"/>
      <c r="P3" s="824"/>
      <c r="Q3" s="753" t="s">
        <v>2</v>
      </c>
      <c r="R3" s="754"/>
      <c r="S3" s="422" t="s">
        <v>988</v>
      </c>
      <c r="T3" s="9"/>
    </row>
    <row r="4" spans="1:32" ht="39" thickBot="1" x14ac:dyDescent="0.25">
      <c r="A4" s="741"/>
      <c r="B4" s="742"/>
      <c r="C4" s="742"/>
      <c r="D4" s="742"/>
      <c r="E4" s="742"/>
      <c r="F4" s="742"/>
      <c r="G4" s="742"/>
      <c r="H4" s="743" t="s">
        <v>4</v>
      </c>
      <c r="I4" s="743"/>
      <c r="J4" s="10" t="s">
        <v>5</v>
      </c>
      <c r="K4" s="743" t="s">
        <v>6</v>
      </c>
      <c r="L4" s="743"/>
      <c r="M4" s="743" t="s">
        <v>7</v>
      </c>
      <c r="N4" s="743"/>
      <c r="O4" s="743" t="s">
        <v>8</v>
      </c>
      <c r="P4" s="743"/>
      <c r="Q4" s="825"/>
      <c r="R4" s="825"/>
      <c r="S4" s="11"/>
      <c r="T4" s="748" t="s">
        <v>1095</v>
      </c>
      <c r="U4" s="749"/>
      <c r="V4" s="749"/>
      <c r="W4" s="749"/>
      <c r="X4" s="749"/>
      <c r="Y4" s="750"/>
      <c r="Z4" s="745" t="s">
        <v>1162</v>
      </c>
      <c r="AA4" s="746"/>
      <c r="AB4" s="746"/>
      <c r="AC4" s="746"/>
      <c r="AD4" s="746"/>
      <c r="AE4" s="746"/>
      <c r="AF4" s="747"/>
    </row>
    <row r="5" spans="1:32" ht="90" thickBot="1" x14ac:dyDescent="0.25">
      <c r="A5" s="13" t="s">
        <v>9</v>
      </c>
      <c r="B5" s="14" t="s">
        <v>10</v>
      </c>
      <c r="C5" s="15" t="s">
        <v>11</v>
      </c>
      <c r="D5" s="15" t="s">
        <v>12</v>
      </c>
      <c r="E5" s="15" t="s">
        <v>13</v>
      </c>
      <c r="F5" s="16" t="s">
        <v>14</v>
      </c>
      <c r="G5" s="17" t="s">
        <v>15</v>
      </c>
      <c r="H5" s="17" t="s">
        <v>16</v>
      </c>
      <c r="I5" s="17" t="s">
        <v>17</v>
      </c>
      <c r="J5" s="17" t="s">
        <v>18</v>
      </c>
      <c r="K5" s="17" t="s">
        <v>19</v>
      </c>
      <c r="L5" s="17" t="s">
        <v>20</v>
      </c>
      <c r="M5" s="17" t="s">
        <v>21</v>
      </c>
      <c r="N5" s="17" t="s">
        <v>22</v>
      </c>
      <c r="O5" s="17" t="s">
        <v>23</v>
      </c>
      <c r="P5" s="18" t="s">
        <v>24</v>
      </c>
      <c r="Q5" s="18" t="s">
        <v>25</v>
      </c>
      <c r="R5" s="18" t="s">
        <v>26</v>
      </c>
      <c r="S5" s="19" t="s">
        <v>27</v>
      </c>
      <c r="T5" s="592" t="s">
        <v>1089</v>
      </c>
      <c r="U5" s="592" t="s">
        <v>1090</v>
      </c>
      <c r="V5" s="592" t="s">
        <v>1091</v>
      </c>
      <c r="W5" s="592" t="s">
        <v>1092</v>
      </c>
      <c r="X5" s="592" t="s">
        <v>1093</v>
      </c>
      <c r="Y5" s="592" t="s">
        <v>1094</v>
      </c>
      <c r="Z5" s="724" t="s">
        <v>1158</v>
      </c>
      <c r="AA5" s="724" t="s">
        <v>41</v>
      </c>
      <c r="AB5" s="724" t="s">
        <v>1159</v>
      </c>
      <c r="AC5" s="724" t="s">
        <v>1160</v>
      </c>
      <c r="AD5" s="724" t="s">
        <v>1161</v>
      </c>
      <c r="AE5" s="724" t="s">
        <v>1165</v>
      </c>
      <c r="AF5" s="724" t="s">
        <v>1163</v>
      </c>
    </row>
    <row r="6" spans="1:32" ht="51" x14ac:dyDescent="0.25">
      <c r="A6" s="83" t="s">
        <v>446</v>
      </c>
      <c r="B6" s="83" t="s">
        <v>446</v>
      </c>
      <c r="C6" s="182">
        <v>2017</v>
      </c>
      <c r="D6" s="83" t="s">
        <v>100</v>
      </c>
      <c r="E6" s="83" t="s">
        <v>35</v>
      </c>
      <c r="F6" s="181" t="s">
        <v>447</v>
      </c>
      <c r="G6" s="181" t="s">
        <v>448</v>
      </c>
      <c r="H6" s="181" t="s">
        <v>38</v>
      </c>
      <c r="I6" s="181" t="s">
        <v>449</v>
      </c>
      <c r="J6" s="181" t="s">
        <v>40</v>
      </c>
      <c r="K6" s="181" t="s">
        <v>38</v>
      </c>
      <c r="L6" s="181" t="s">
        <v>450</v>
      </c>
      <c r="M6" s="181" t="s">
        <v>450</v>
      </c>
      <c r="N6" s="181" t="s">
        <v>451</v>
      </c>
      <c r="O6" s="182" t="s">
        <v>41</v>
      </c>
      <c r="P6" s="182" t="s">
        <v>41</v>
      </c>
      <c r="Q6" s="84" t="s">
        <v>40</v>
      </c>
      <c r="R6" s="182" t="s">
        <v>41</v>
      </c>
      <c r="S6" s="182"/>
      <c r="T6" s="598">
        <v>2</v>
      </c>
      <c r="U6" s="599">
        <v>1</v>
      </c>
      <c r="V6" s="596">
        <v>3</v>
      </c>
      <c r="W6" s="596">
        <v>3</v>
      </c>
      <c r="X6" s="599">
        <v>1</v>
      </c>
      <c r="Y6" s="599">
        <v>1</v>
      </c>
      <c r="Z6" s="704"/>
      <c r="AA6" s="704"/>
      <c r="AB6" s="704"/>
      <c r="AC6" s="704"/>
      <c r="AD6" s="704"/>
      <c r="AE6" s="704"/>
      <c r="AF6" s="704" t="s">
        <v>1164</v>
      </c>
    </row>
    <row r="7" spans="1:32" ht="51" x14ac:dyDescent="0.25">
      <c r="A7" s="83" t="s">
        <v>446</v>
      </c>
      <c r="B7" s="83" t="s">
        <v>446</v>
      </c>
      <c r="C7" s="84">
        <v>2017</v>
      </c>
      <c r="D7" s="83" t="s">
        <v>100</v>
      </c>
      <c r="E7" s="83" t="s">
        <v>35</v>
      </c>
      <c r="F7" s="83" t="s">
        <v>172</v>
      </c>
      <c r="G7" s="83" t="s">
        <v>452</v>
      </c>
      <c r="H7" s="84" t="s">
        <v>38</v>
      </c>
      <c r="I7" s="181" t="s">
        <v>449</v>
      </c>
      <c r="J7" s="84" t="s">
        <v>38</v>
      </c>
      <c r="K7" s="182" t="s">
        <v>40</v>
      </c>
      <c r="L7" s="84" t="s">
        <v>40</v>
      </c>
      <c r="M7" s="182" t="s">
        <v>453</v>
      </c>
      <c r="N7" s="182" t="s">
        <v>43</v>
      </c>
      <c r="O7" s="182" t="s">
        <v>41</v>
      </c>
      <c r="P7" s="182" t="s">
        <v>41</v>
      </c>
      <c r="Q7" s="84" t="s">
        <v>40</v>
      </c>
      <c r="R7" s="182" t="s">
        <v>41</v>
      </c>
      <c r="S7" s="84"/>
      <c r="T7" s="598">
        <v>2</v>
      </c>
      <c r="U7" s="597">
        <v>4</v>
      </c>
      <c r="V7" s="599">
        <v>1</v>
      </c>
      <c r="W7" s="597">
        <v>4</v>
      </c>
      <c r="X7" s="599">
        <v>1</v>
      </c>
      <c r="Y7" s="599">
        <v>1</v>
      </c>
      <c r="Z7" s="704" t="s">
        <v>1164</v>
      </c>
      <c r="AA7" s="704"/>
      <c r="AB7" s="704"/>
      <c r="AC7" s="704"/>
      <c r="AD7" s="704"/>
      <c r="AE7" s="704"/>
      <c r="AF7" s="704"/>
    </row>
    <row r="8" spans="1:32" ht="38.25" x14ac:dyDescent="0.25">
      <c r="A8" s="83" t="s">
        <v>446</v>
      </c>
      <c r="B8" s="83" t="s">
        <v>446</v>
      </c>
      <c r="C8" s="84">
        <v>2017</v>
      </c>
      <c r="D8" s="83" t="s">
        <v>100</v>
      </c>
      <c r="E8" s="83" t="s">
        <v>35</v>
      </c>
      <c r="F8" s="401" t="s">
        <v>172</v>
      </c>
      <c r="G8" s="83" t="s">
        <v>454</v>
      </c>
      <c r="H8" s="84" t="s">
        <v>38</v>
      </c>
      <c r="I8" s="181" t="s">
        <v>449</v>
      </c>
      <c r="J8" s="84" t="s">
        <v>38</v>
      </c>
      <c r="K8" s="182" t="s">
        <v>40</v>
      </c>
      <c r="L8" s="84" t="s">
        <v>40</v>
      </c>
      <c r="M8" s="182" t="s">
        <v>453</v>
      </c>
      <c r="N8" s="182" t="s">
        <v>43</v>
      </c>
      <c r="O8" s="182" t="s">
        <v>41</v>
      </c>
      <c r="P8" s="182" t="s">
        <v>41</v>
      </c>
      <c r="Q8" s="84" t="s">
        <v>40</v>
      </c>
      <c r="R8" s="182" t="s">
        <v>41</v>
      </c>
      <c r="S8" s="84"/>
      <c r="T8" s="598">
        <v>2</v>
      </c>
      <c r="U8" s="597">
        <v>4</v>
      </c>
      <c r="V8" s="599">
        <v>1</v>
      </c>
      <c r="W8" s="597">
        <v>4</v>
      </c>
      <c r="X8" s="599">
        <v>1</v>
      </c>
      <c r="Y8" s="599">
        <v>1</v>
      </c>
      <c r="Z8" s="704" t="s">
        <v>1164</v>
      </c>
      <c r="AA8" s="704"/>
      <c r="AB8" s="704"/>
      <c r="AC8" s="704"/>
      <c r="AD8" s="704"/>
      <c r="AE8" s="704"/>
      <c r="AF8" s="704"/>
    </row>
    <row r="9" spans="1:32" ht="25.5" x14ac:dyDescent="0.25">
      <c r="A9" s="83" t="s">
        <v>446</v>
      </c>
      <c r="B9" s="83" t="s">
        <v>446</v>
      </c>
      <c r="C9" s="84">
        <v>2017</v>
      </c>
      <c r="D9" s="83" t="s">
        <v>100</v>
      </c>
      <c r="E9" s="83" t="s">
        <v>35</v>
      </c>
      <c r="F9" s="83" t="s">
        <v>455</v>
      </c>
      <c r="G9" s="83" t="s">
        <v>456</v>
      </c>
      <c r="H9" s="84" t="s">
        <v>38</v>
      </c>
      <c r="I9" s="181" t="s">
        <v>449</v>
      </c>
      <c r="J9" s="84" t="s">
        <v>38</v>
      </c>
      <c r="K9" s="182" t="s">
        <v>40</v>
      </c>
      <c r="L9" s="84" t="s">
        <v>40</v>
      </c>
      <c r="M9" s="182" t="s">
        <v>453</v>
      </c>
      <c r="N9" s="182" t="s">
        <v>43</v>
      </c>
      <c r="O9" s="182" t="s">
        <v>41</v>
      </c>
      <c r="P9" s="182" t="s">
        <v>41</v>
      </c>
      <c r="Q9" s="84" t="s">
        <v>40</v>
      </c>
      <c r="R9" s="182" t="s">
        <v>41</v>
      </c>
      <c r="S9" s="84"/>
      <c r="T9" s="598">
        <v>2</v>
      </c>
      <c r="U9" s="597">
        <v>4</v>
      </c>
      <c r="V9" s="599">
        <v>1</v>
      </c>
      <c r="W9" s="597">
        <v>4</v>
      </c>
      <c r="X9" s="599">
        <v>1</v>
      </c>
      <c r="Y9" s="599">
        <v>1</v>
      </c>
      <c r="Z9" s="704" t="s">
        <v>1164</v>
      </c>
      <c r="AA9" s="704"/>
      <c r="AB9" s="704"/>
      <c r="AC9" s="704"/>
      <c r="AD9" s="704"/>
      <c r="AE9" s="704"/>
      <c r="AF9" s="704"/>
    </row>
    <row r="10" spans="1:32" ht="25.5" x14ac:dyDescent="0.25">
      <c r="A10" s="83" t="s">
        <v>446</v>
      </c>
      <c r="B10" s="83" t="s">
        <v>446</v>
      </c>
      <c r="C10" s="84">
        <v>2017</v>
      </c>
      <c r="D10" s="83" t="s">
        <v>100</v>
      </c>
      <c r="E10" s="83" t="s">
        <v>35</v>
      </c>
      <c r="F10" s="83" t="s">
        <v>457</v>
      </c>
      <c r="G10" s="83" t="s">
        <v>458</v>
      </c>
      <c r="H10" s="84" t="s">
        <v>38</v>
      </c>
      <c r="I10" s="181" t="s">
        <v>449</v>
      </c>
      <c r="J10" s="84" t="s">
        <v>38</v>
      </c>
      <c r="K10" s="182" t="s">
        <v>40</v>
      </c>
      <c r="L10" s="84" t="s">
        <v>40</v>
      </c>
      <c r="M10" s="182" t="s">
        <v>453</v>
      </c>
      <c r="N10" s="182" t="s">
        <v>43</v>
      </c>
      <c r="O10" s="182" t="s">
        <v>41</v>
      </c>
      <c r="P10" s="182" t="s">
        <v>41</v>
      </c>
      <c r="Q10" s="84" t="s">
        <v>40</v>
      </c>
      <c r="R10" s="182" t="s">
        <v>41</v>
      </c>
      <c r="S10" s="84"/>
      <c r="T10" s="598">
        <v>2</v>
      </c>
      <c r="U10" s="597">
        <v>4</v>
      </c>
      <c r="V10" s="599">
        <v>1</v>
      </c>
      <c r="W10" s="597">
        <v>4</v>
      </c>
      <c r="X10" s="599">
        <v>1</v>
      </c>
      <c r="Y10" s="599">
        <v>1</v>
      </c>
      <c r="Z10" s="704" t="s">
        <v>1164</v>
      </c>
      <c r="AA10" s="704"/>
      <c r="AB10" s="704"/>
      <c r="AC10" s="704"/>
      <c r="AD10" s="704"/>
      <c r="AE10" s="704"/>
      <c r="AF10" s="704"/>
    </row>
    <row r="11" spans="1:32" ht="25.5" x14ac:dyDescent="0.25">
      <c r="A11" s="83" t="s">
        <v>446</v>
      </c>
      <c r="B11" s="83" t="s">
        <v>446</v>
      </c>
      <c r="C11" s="84">
        <v>2017</v>
      </c>
      <c r="D11" s="83" t="s">
        <v>100</v>
      </c>
      <c r="E11" s="83" t="s">
        <v>35</v>
      </c>
      <c r="F11" s="83" t="s">
        <v>459</v>
      </c>
      <c r="G11" s="83" t="s">
        <v>458</v>
      </c>
      <c r="H11" s="84" t="s">
        <v>38</v>
      </c>
      <c r="I11" s="181" t="s">
        <v>449</v>
      </c>
      <c r="J11" s="84" t="s">
        <v>38</v>
      </c>
      <c r="K11" s="182" t="s">
        <v>40</v>
      </c>
      <c r="L11" s="84" t="s">
        <v>40</v>
      </c>
      <c r="M11" s="182" t="s">
        <v>453</v>
      </c>
      <c r="N11" s="182" t="s">
        <v>43</v>
      </c>
      <c r="O11" s="182" t="s">
        <v>41</v>
      </c>
      <c r="P11" s="182" t="s">
        <v>41</v>
      </c>
      <c r="Q11" s="84" t="s">
        <v>40</v>
      </c>
      <c r="R11" s="182" t="s">
        <v>41</v>
      </c>
      <c r="S11" s="84"/>
      <c r="T11" s="598">
        <v>2</v>
      </c>
      <c r="U11" s="597">
        <v>4</v>
      </c>
      <c r="V11" s="599">
        <v>1</v>
      </c>
      <c r="W11" s="597">
        <v>4</v>
      </c>
      <c r="X11" s="599">
        <v>1</v>
      </c>
      <c r="Y11" s="599">
        <v>1</v>
      </c>
      <c r="Z11" s="704" t="s">
        <v>1164</v>
      </c>
      <c r="AA11" s="704"/>
      <c r="AB11" s="704"/>
      <c r="AC11" s="704"/>
      <c r="AD11" s="704"/>
      <c r="AE11" s="704"/>
      <c r="AF11" s="704"/>
    </row>
    <row r="12" spans="1:32" ht="51" x14ac:dyDescent="0.25">
      <c r="A12" s="83" t="s">
        <v>446</v>
      </c>
      <c r="B12" s="83" t="s">
        <v>446</v>
      </c>
      <c r="C12" s="84">
        <v>2017</v>
      </c>
      <c r="D12" s="83" t="s">
        <v>100</v>
      </c>
      <c r="E12" s="83" t="s">
        <v>35</v>
      </c>
      <c r="F12" s="423" t="s">
        <v>460</v>
      </c>
      <c r="G12" s="84" t="s">
        <v>461</v>
      </c>
      <c r="H12" s="84" t="s">
        <v>38</v>
      </c>
      <c r="I12" s="183" t="s">
        <v>462</v>
      </c>
      <c r="J12" s="84" t="s">
        <v>40</v>
      </c>
      <c r="K12" s="84" t="s">
        <v>38</v>
      </c>
      <c r="L12" s="424" t="s">
        <v>41</v>
      </c>
      <c r="M12" s="183" t="s">
        <v>463</v>
      </c>
      <c r="N12" s="84" t="s">
        <v>464</v>
      </c>
      <c r="O12" s="182" t="s">
        <v>41</v>
      </c>
      <c r="P12" s="182" t="s">
        <v>41</v>
      </c>
      <c r="Q12" s="84" t="s">
        <v>40</v>
      </c>
      <c r="R12" s="182" t="s">
        <v>41</v>
      </c>
      <c r="S12" s="84"/>
      <c r="T12" s="598">
        <v>2</v>
      </c>
      <c r="U12" s="599">
        <v>1</v>
      </c>
      <c r="V12" s="598">
        <v>2</v>
      </c>
      <c r="W12" s="596">
        <v>3</v>
      </c>
      <c r="X12" s="599">
        <v>1</v>
      </c>
      <c r="Y12" s="599">
        <v>1</v>
      </c>
      <c r="Z12" s="704"/>
      <c r="AA12" s="704"/>
      <c r="AB12" s="704"/>
      <c r="AC12" s="704"/>
      <c r="AD12" s="704"/>
      <c r="AE12" s="704"/>
      <c r="AF12" s="704" t="s">
        <v>1164</v>
      </c>
    </row>
    <row r="13" spans="1:32" ht="51" x14ac:dyDescent="0.25">
      <c r="A13" s="83" t="s">
        <v>446</v>
      </c>
      <c r="B13" s="83" t="s">
        <v>446</v>
      </c>
      <c r="C13" s="84">
        <v>2017</v>
      </c>
      <c r="D13" s="83" t="s">
        <v>100</v>
      </c>
      <c r="E13" s="83" t="s">
        <v>35</v>
      </c>
      <c r="F13" s="423" t="s">
        <v>465</v>
      </c>
      <c r="G13" s="84" t="s">
        <v>461</v>
      </c>
      <c r="H13" s="84" t="s">
        <v>38</v>
      </c>
      <c r="I13" s="183" t="s">
        <v>462</v>
      </c>
      <c r="J13" s="84" t="s">
        <v>40</v>
      </c>
      <c r="K13" s="84" t="s">
        <v>38</v>
      </c>
      <c r="L13" s="424" t="s">
        <v>41</v>
      </c>
      <c r="M13" s="183" t="s">
        <v>463</v>
      </c>
      <c r="N13" s="84" t="s">
        <v>464</v>
      </c>
      <c r="O13" s="182" t="s">
        <v>41</v>
      </c>
      <c r="P13" s="182" t="s">
        <v>41</v>
      </c>
      <c r="Q13" s="84" t="s">
        <v>40</v>
      </c>
      <c r="R13" s="182" t="s">
        <v>41</v>
      </c>
      <c r="S13" s="84"/>
      <c r="T13" s="598">
        <v>2</v>
      </c>
      <c r="U13" s="599">
        <v>1</v>
      </c>
      <c r="V13" s="598">
        <v>2</v>
      </c>
      <c r="W13" s="596">
        <v>3</v>
      </c>
      <c r="X13" s="599">
        <v>1</v>
      </c>
      <c r="Y13" s="599">
        <v>1</v>
      </c>
      <c r="Z13" s="704"/>
      <c r="AA13" s="704"/>
      <c r="AB13" s="704"/>
      <c r="AC13" s="704"/>
      <c r="AD13" s="704"/>
      <c r="AE13" s="704"/>
      <c r="AF13" s="704" t="s">
        <v>1164</v>
      </c>
    </row>
    <row r="14" spans="1:32" ht="51" x14ac:dyDescent="0.25">
      <c r="A14" s="401" t="s">
        <v>446</v>
      </c>
      <c r="B14" s="401" t="s">
        <v>446</v>
      </c>
      <c r="C14" s="401">
        <v>2017</v>
      </c>
      <c r="D14" s="401" t="s">
        <v>100</v>
      </c>
      <c r="E14" s="401" t="s">
        <v>35</v>
      </c>
      <c r="F14" s="425" t="s">
        <v>466</v>
      </c>
      <c r="G14" s="401" t="s">
        <v>461</v>
      </c>
      <c r="H14" s="401" t="s">
        <v>38</v>
      </c>
      <c r="I14" s="181" t="s">
        <v>467</v>
      </c>
      <c r="J14" s="401" t="s">
        <v>40</v>
      </c>
      <c r="K14" s="401" t="s">
        <v>38</v>
      </c>
      <c r="L14" s="401" t="s">
        <v>41</v>
      </c>
      <c r="M14" s="181" t="s">
        <v>463</v>
      </c>
      <c r="N14" s="401" t="s">
        <v>464</v>
      </c>
      <c r="O14" s="181" t="s">
        <v>41</v>
      </c>
      <c r="P14" s="181" t="s">
        <v>41</v>
      </c>
      <c r="Q14" s="401" t="s">
        <v>40</v>
      </c>
      <c r="R14" s="181" t="s">
        <v>41</v>
      </c>
      <c r="S14" s="401" t="s">
        <v>989</v>
      </c>
      <c r="T14" s="598">
        <v>2</v>
      </c>
      <c r="U14" s="599">
        <v>1</v>
      </c>
      <c r="V14" s="598">
        <v>2</v>
      </c>
      <c r="W14" s="596">
        <v>3</v>
      </c>
      <c r="X14" s="599">
        <v>1</v>
      </c>
      <c r="Y14" s="599">
        <v>1</v>
      </c>
      <c r="Z14" s="704"/>
      <c r="AA14" s="704"/>
      <c r="AB14" s="704"/>
      <c r="AC14" s="704"/>
      <c r="AD14" s="704"/>
      <c r="AE14" s="704"/>
      <c r="AF14" s="704" t="s">
        <v>1164</v>
      </c>
    </row>
    <row r="15" spans="1:32" ht="51" x14ac:dyDescent="0.25">
      <c r="A15" s="83" t="s">
        <v>446</v>
      </c>
      <c r="B15" s="83" t="s">
        <v>446</v>
      </c>
      <c r="C15" s="84">
        <v>2017</v>
      </c>
      <c r="D15" s="83" t="s">
        <v>100</v>
      </c>
      <c r="E15" s="83" t="s">
        <v>35</v>
      </c>
      <c r="F15" s="184" t="s">
        <v>468</v>
      </c>
      <c r="G15" s="84" t="s">
        <v>461</v>
      </c>
      <c r="H15" s="84" t="s">
        <v>38</v>
      </c>
      <c r="I15" s="183" t="s">
        <v>469</v>
      </c>
      <c r="J15" s="84" t="s">
        <v>40</v>
      </c>
      <c r="K15" s="84" t="s">
        <v>38</v>
      </c>
      <c r="L15" s="424" t="s">
        <v>41</v>
      </c>
      <c r="M15" s="183" t="s">
        <v>463</v>
      </c>
      <c r="N15" s="84" t="s">
        <v>464</v>
      </c>
      <c r="O15" s="182" t="s">
        <v>41</v>
      </c>
      <c r="P15" s="182" t="s">
        <v>41</v>
      </c>
      <c r="Q15" s="84" t="s">
        <v>40</v>
      </c>
      <c r="R15" s="182" t="s">
        <v>41</v>
      </c>
      <c r="S15" s="84"/>
      <c r="T15" s="598">
        <v>2</v>
      </c>
      <c r="U15" s="599">
        <v>1</v>
      </c>
      <c r="V15" s="598">
        <v>2</v>
      </c>
      <c r="W15" s="596">
        <v>3</v>
      </c>
      <c r="X15" s="599">
        <v>1</v>
      </c>
      <c r="Y15" s="599">
        <v>1</v>
      </c>
      <c r="Z15" s="704"/>
      <c r="AA15" s="704"/>
      <c r="AB15" s="704"/>
      <c r="AC15" s="704"/>
      <c r="AD15" s="704"/>
      <c r="AE15" s="704"/>
      <c r="AF15" s="704" t="s">
        <v>1164</v>
      </c>
    </row>
    <row r="16" spans="1:32" ht="51" x14ac:dyDescent="0.25">
      <c r="A16" s="83" t="s">
        <v>446</v>
      </c>
      <c r="B16" s="83" t="s">
        <v>446</v>
      </c>
      <c r="C16" s="84">
        <v>2017</v>
      </c>
      <c r="D16" s="83" t="s">
        <v>100</v>
      </c>
      <c r="E16" s="83" t="s">
        <v>35</v>
      </c>
      <c r="F16" s="184" t="s">
        <v>470</v>
      </c>
      <c r="G16" s="84" t="s">
        <v>461</v>
      </c>
      <c r="H16" s="84" t="s">
        <v>38</v>
      </c>
      <c r="I16" s="183" t="s">
        <v>462</v>
      </c>
      <c r="J16" s="84" t="s">
        <v>40</v>
      </c>
      <c r="K16" s="84" t="s">
        <v>38</v>
      </c>
      <c r="L16" s="424" t="s">
        <v>41</v>
      </c>
      <c r="M16" s="183" t="s">
        <v>463</v>
      </c>
      <c r="N16" s="84" t="s">
        <v>464</v>
      </c>
      <c r="O16" s="182" t="s">
        <v>41</v>
      </c>
      <c r="P16" s="182" t="s">
        <v>41</v>
      </c>
      <c r="Q16" s="84" t="s">
        <v>40</v>
      </c>
      <c r="R16" s="182" t="s">
        <v>41</v>
      </c>
      <c r="S16" s="84"/>
      <c r="T16" s="598">
        <v>2</v>
      </c>
      <c r="U16" s="599">
        <v>1</v>
      </c>
      <c r="V16" s="598">
        <v>2</v>
      </c>
      <c r="W16" s="596">
        <v>3</v>
      </c>
      <c r="X16" s="599">
        <v>1</v>
      </c>
      <c r="Y16" s="599">
        <v>1</v>
      </c>
      <c r="Z16" s="704"/>
      <c r="AA16" s="704"/>
      <c r="AB16" s="704"/>
      <c r="AC16" s="704"/>
      <c r="AD16" s="704"/>
      <c r="AE16" s="704"/>
      <c r="AF16" s="704" t="s">
        <v>1164</v>
      </c>
    </row>
    <row r="17" spans="1:32" ht="51" x14ac:dyDescent="0.25">
      <c r="A17" s="401" t="s">
        <v>446</v>
      </c>
      <c r="B17" s="401" t="s">
        <v>446</v>
      </c>
      <c r="C17" s="401">
        <v>2017</v>
      </c>
      <c r="D17" s="401" t="s">
        <v>100</v>
      </c>
      <c r="E17" s="401" t="s">
        <v>35</v>
      </c>
      <c r="F17" s="426" t="s">
        <v>471</v>
      </c>
      <c r="G17" s="401" t="s">
        <v>461</v>
      </c>
      <c r="H17" s="401" t="s">
        <v>38</v>
      </c>
      <c r="I17" s="181" t="s">
        <v>472</v>
      </c>
      <c r="J17" s="401" t="s">
        <v>40</v>
      </c>
      <c r="K17" s="401" t="s">
        <v>38</v>
      </c>
      <c r="L17" s="401" t="s">
        <v>41</v>
      </c>
      <c r="M17" s="181" t="s">
        <v>463</v>
      </c>
      <c r="N17" s="401" t="s">
        <v>464</v>
      </c>
      <c r="O17" s="181" t="s">
        <v>41</v>
      </c>
      <c r="P17" s="181" t="s">
        <v>41</v>
      </c>
      <c r="Q17" s="401" t="s">
        <v>40</v>
      </c>
      <c r="R17" s="181" t="s">
        <v>41</v>
      </c>
      <c r="S17" s="401" t="s">
        <v>989</v>
      </c>
      <c r="T17" s="598">
        <v>2</v>
      </c>
      <c r="U17" s="599">
        <v>1</v>
      </c>
      <c r="V17" s="598">
        <v>2</v>
      </c>
      <c r="W17" s="596">
        <v>3</v>
      </c>
      <c r="X17" s="599">
        <v>1</v>
      </c>
      <c r="Y17" s="599">
        <v>1</v>
      </c>
      <c r="Z17" s="704"/>
      <c r="AA17" s="704"/>
      <c r="AB17" s="704"/>
      <c r="AC17" s="704"/>
      <c r="AD17" s="704"/>
      <c r="AE17" s="704"/>
      <c r="AF17" s="704" t="s">
        <v>1164</v>
      </c>
    </row>
    <row r="18" spans="1:32" ht="25.5" x14ac:dyDescent="0.25">
      <c r="A18" s="83" t="s">
        <v>446</v>
      </c>
      <c r="B18" s="83" t="s">
        <v>446</v>
      </c>
      <c r="C18" s="84">
        <v>2017</v>
      </c>
      <c r="D18" s="185" t="s">
        <v>114</v>
      </c>
      <c r="E18" s="427" t="s">
        <v>35</v>
      </c>
      <c r="F18" s="428" t="s">
        <v>473</v>
      </c>
      <c r="G18" s="429" t="s">
        <v>474</v>
      </c>
      <c r="H18" s="84" t="s">
        <v>38</v>
      </c>
      <c r="I18" s="181" t="s">
        <v>449</v>
      </c>
      <c r="J18" s="84" t="s">
        <v>38</v>
      </c>
      <c r="K18" s="182" t="s">
        <v>40</v>
      </c>
      <c r="L18" s="84" t="s">
        <v>40</v>
      </c>
      <c r="M18" s="182" t="s">
        <v>453</v>
      </c>
      <c r="N18" s="182" t="s">
        <v>43</v>
      </c>
      <c r="O18" s="182" t="s">
        <v>41</v>
      </c>
      <c r="P18" s="182" t="s">
        <v>41</v>
      </c>
      <c r="Q18" s="84" t="s">
        <v>40</v>
      </c>
      <c r="R18" s="182" t="s">
        <v>41</v>
      </c>
      <c r="S18" s="84"/>
      <c r="T18" s="598">
        <v>2</v>
      </c>
      <c r="U18" s="597">
        <v>4</v>
      </c>
      <c r="V18" s="599">
        <v>1</v>
      </c>
      <c r="W18" s="597">
        <v>4</v>
      </c>
      <c r="X18" s="599">
        <v>1</v>
      </c>
      <c r="Y18" s="599">
        <v>1</v>
      </c>
      <c r="Z18" s="704"/>
      <c r="AA18" s="704"/>
      <c r="AB18" s="704" t="s">
        <v>1164</v>
      </c>
      <c r="AC18" s="704"/>
      <c r="AD18" s="704"/>
      <c r="AE18" s="704"/>
      <c r="AF18" s="704"/>
    </row>
    <row r="19" spans="1:32" ht="25.5" x14ac:dyDescent="0.25">
      <c r="A19" s="83" t="s">
        <v>446</v>
      </c>
      <c r="B19" s="83" t="s">
        <v>446</v>
      </c>
      <c r="C19" s="84">
        <v>2017</v>
      </c>
      <c r="D19" s="83" t="s">
        <v>114</v>
      </c>
      <c r="E19" s="427" t="s">
        <v>35</v>
      </c>
      <c r="F19" s="428" t="s">
        <v>473</v>
      </c>
      <c r="G19" s="429" t="s">
        <v>474</v>
      </c>
      <c r="H19" s="84" t="s">
        <v>38</v>
      </c>
      <c r="I19" s="181" t="s">
        <v>449</v>
      </c>
      <c r="J19" s="84" t="s">
        <v>38</v>
      </c>
      <c r="K19" s="182" t="s">
        <v>40</v>
      </c>
      <c r="L19" s="84" t="s">
        <v>40</v>
      </c>
      <c r="M19" s="182" t="s">
        <v>453</v>
      </c>
      <c r="N19" s="182" t="s">
        <v>43</v>
      </c>
      <c r="O19" s="182" t="s">
        <v>41</v>
      </c>
      <c r="P19" s="182" t="s">
        <v>41</v>
      </c>
      <c r="Q19" s="84" t="s">
        <v>40</v>
      </c>
      <c r="R19" s="182" t="s">
        <v>41</v>
      </c>
      <c r="S19" s="84"/>
      <c r="T19" s="598">
        <v>2</v>
      </c>
      <c r="U19" s="597">
        <v>4</v>
      </c>
      <c r="V19" s="599">
        <v>1</v>
      </c>
      <c r="W19" s="597">
        <v>4</v>
      </c>
      <c r="X19" s="599">
        <v>1</v>
      </c>
      <c r="Y19" s="599">
        <v>1</v>
      </c>
      <c r="Z19" s="704"/>
      <c r="AA19" s="704"/>
      <c r="AB19" s="704" t="s">
        <v>1164</v>
      </c>
      <c r="AC19" s="704"/>
      <c r="AD19" s="704"/>
      <c r="AE19" s="704"/>
      <c r="AF19" s="704"/>
    </row>
    <row r="20" spans="1:32" ht="25.5" x14ac:dyDescent="0.25">
      <c r="A20" s="83" t="s">
        <v>446</v>
      </c>
      <c r="B20" s="83" t="s">
        <v>446</v>
      </c>
      <c r="C20" s="84">
        <v>2017</v>
      </c>
      <c r="D20" s="83" t="s">
        <v>222</v>
      </c>
      <c r="E20" s="427" t="s">
        <v>35</v>
      </c>
      <c r="F20" s="428" t="s">
        <v>473</v>
      </c>
      <c r="G20" s="429" t="s">
        <v>474</v>
      </c>
      <c r="H20" s="84" t="s">
        <v>38</v>
      </c>
      <c r="I20" s="181" t="s">
        <v>449</v>
      </c>
      <c r="J20" s="84" t="s">
        <v>38</v>
      </c>
      <c r="K20" s="182" t="s">
        <v>40</v>
      </c>
      <c r="L20" s="84" t="s">
        <v>40</v>
      </c>
      <c r="M20" s="182" t="s">
        <v>453</v>
      </c>
      <c r="N20" s="182" t="s">
        <v>43</v>
      </c>
      <c r="O20" s="182" t="s">
        <v>41</v>
      </c>
      <c r="P20" s="182" t="s">
        <v>41</v>
      </c>
      <c r="Q20" s="84" t="s">
        <v>40</v>
      </c>
      <c r="R20" s="182" t="s">
        <v>41</v>
      </c>
      <c r="S20" s="84"/>
      <c r="T20" s="598">
        <v>2</v>
      </c>
      <c r="U20" s="597">
        <v>4</v>
      </c>
      <c r="V20" s="599">
        <v>1</v>
      </c>
      <c r="W20" s="597">
        <v>4</v>
      </c>
      <c r="X20" s="599">
        <v>1</v>
      </c>
      <c r="Y20" s="599">
        <v>1</v>
      </c>
      <c r="Z20" s="704"/>
      <c r="AA20" s="704" t="s">
        <v>1164</v>
      </c>
      <c r="AB20" s="704"/>
      <c r="AC20" s="704"/>
      <c r="AD20" s="704"/>
      <c r="AE20" s="704"/>
      <c r="AF20" s="704"/>
    </row>
    <row r="21" spans="1:32" ht="25.5" x14ac:dyDescent="0.25">
      <c r="A21" s="83" t="s">
        <v>446</v>
      </c>
      <c r="B21" s="83" t="s">
        <v>446</v>
      </c>
      <c r="C21" s="84">
        <v>2017</v>
      </c>
      <c r="D21" s="83" t="s">
        <v>222</v>
      </c>
      <c r="E21" s="427" t="s">
        <v>35</v>
      </c>
      <c r="F21" s="428" t="s">
        <v>473</v>
      </c>
      <c r="G21" s="429" t="s">
        <v>474</v>
      </c>
      <c r="H21" s="84" t="s">
        <v>38</v>
      </c>
      <c r="I21" s="181" t="s">
        <v>449</v>
      </c>
      <c r="J21" s="84" t="s">
        <v>38</v>
      </c>
      <c r="K21" s="182" t="s">
        <v>40</v>
      </c>
      <c r="L21" s="84" t="s">
        <v>40</v>
      </c>
      <c r="M21" s="182" t="s">
        <v>453</v>
      </c>
      <c r="N21" s="182" t="s">
        <v>43</v>
      </c>
      <c r="O21" s="182" t="s">
        <v>41</v>
      </c>
      <c r="P21" s="182" t="s">
        <v>41</v>
      </c>
      <c r="Q21" s="84" t="s">
        <v>40</v>
      </c>
      <c r="R21" s="182" t="s">
        <v>41</v>
      </c>
      <c r="S21" s="84"/>
      <c r="T21" s="598">
        <v>2</v>
      </c>
      <c r="U21" s="597">
        <v>4</v>
      </c>
      <c r="V21" s="599">
        <v>1</v>
      </c>
      <c r="W21" s="597">
        <v>4</v>
      </c>
      <c r="X21" s="599">
        <v>1</v>
      </c>
      <c r="Y21" s="599">
        <v>1</v>
      </c>
      <c r="Z21" s="704"/>
      <c r="AA21" s="704" t="s">
        <v>1164</v>
      </c>
      <c r="AB21" s="704"/>
      <c r="AC21" s="704"/>
      <c r="AD21" s="704"/>
      <c r="AE21" s="704"/>
      <c r="AF21" s="704"/>
    </row>
    <row r="22" spans="1:32" ht="25.5" x14ac:dyDescent="0.25">
      <c r="A22" s="83" t="s">
        <v>446</v>
      </c>
      <c r="B22" s="83" t="s">
        <v>446</v>
      </c>
      <c r="C22" s="84">
        <v>2017</v>
      </c>
      <c r="D22" s="83" t="s">
        <v>222</v>
      </c>
      <c r="E22" s="427" t="s">
        <v>35</v>
      </c>
      <c r="F22" s="428" t="s">
        <v>473</v>
      </c>
      <c r="G22" s="429" t="s">
        <v>474</v>
      </c>
      <c r="H22" s="84" t="s">
        <v>38</v>
      </c>
      <c r="I22" s="181" t="s">
        <v>449</v>
      </c>
      <c r="J22" s="84" t="s">
        <v>38</v>
      </c>
      <c r="K22" s="182" t="s">
        <v>40</v>
      </c>
      <c r="L22" s="84" t="s">
        <v>40</v>
      </c>
      <c r="M22" s="182" t="s">
        <v>453</v>
      </c>
      <c r="N22" s="182" t="s">
        <v>43</v>
      </c>
      <c r="O22" s="182" t="s">
        <v>41</v>
      </c>
      <c r="P22" s="182" t="s">
        <v>41</v>
      </c>
      <c r="Q22" s="84" t="s">
        <v>40</v>
      </c>
      <c r="R22" s="182" t="s">
        <v>41</v>
      </c>
      <c r="S22" s="84"/>
      <c r="T22" s="598">
        <v>2</v>
      </c>
      <c r="U22" s="597">
        <v>4</v>
      </c>
      <c r="V22" s="599">
        <v>1</v>
      </c>
      <c r="W22" s="597">
        <v>4</v>
      </c>
      <c r="X22" s="599">
        <v>1</v>
      </c>
      <c r="Y22" s="599">
        <v>1</v>
      </c>
      <c r="Z22" s="704"/>
      <c r="AA22" s="704" t="s">
        <v>1164</v>
      </c>
      <c r="AB22" s="704"/>
      <c r="AC22" s="704"/>
      <c r="AD22" s="704"/>
      <c r="AE22" s="704"/>
      <c r="AF22" s="704"/>
    </row>
    <row r="23" spans="1:32" ht="25.5" x14ac:dyDescent="0.25">
      <c r="A23" s="83" t="s">
        <v>446</v>
      </c>
      <c r="B23" s="430" t="s">
        <v>475</v>
      </c>
      <c r="C23" s="84">
        <v>2017</v>
      </c>
      <c r="D23" s="84" t="s">
        <v>223</v>
      </c>
      <c r="E23" s="427" t="s">
        <v>224</v>
      </c>
      <c r="F23" s="428" t="s">
        <v>473</v>
      </c>
      <c r="G23" s="429" t="s">
        <v>476</v>
      </c>
      <c r="H23" s="84" t="s">
        <v>38</v>
      </c>
      <c r="I23" s="181" t="s">
        <v>449</v>
      </c>
      <c r="J23" s="84" t="s">
        <v>38</v>
      </c>
      <c r="K23" s="182" t="s">
        <v>40</v>
      </c>
      <c r="L23" s="84" t="s">
        <v>40</v>
      </c>
      <c r="M23" s="182" t="s">
        <v>453</v>
      </c>
      <c r="N23" s="182" t="s">
        <v>43</v>
      </c>
      <c r="O23" s="182" t="s">
        <v>41</v>
      </c>
      <c r="P23" s="182" t="s">
        <v>41</v>
      </c>
      <c r="Q23" s="84" t="s">
        <v>40</v>
      </c>
      <c r="R23" s="182" t="s">
        <v>41</v>
      </c>
      <c r="S23" s="84"/>
      <c r="T23" s="598">
        <v>2</v>
      </c>
      <c r="U23" s="597">
        <v>4</v>
      </c>
      <c r="V23" s="599">
        <v>1</v>
      </c>
      <c r="W23" s="597">
        <v>4</v>
      </c>
      <c r="X23" s="599">
        <v>1</v>
      </c>
      <c r="Y23" s="599">
        <v>1</v>
      </c>
      <c r="Z23" s="704"/>
      <c r="AA23" s="704"/>
      <c r="AB23" s="704"/>
      <c r="AC23" s="704"/>
      <c r="AD23" s="704" t="s">
        <v>1164</v>
      </c>
      <c r="AE23" s="704"/>
      <c r="AF23" s="704"/>
    </row>
    <row r="24" spans="1:32" ht="25.5" x14ac:dyDescent="0.25">
      <c r="A24" s="83" t="s">
        <v>446</v>
      </c>
      <c r="B24" s="84" t="s">
        <v>477</v>
      </c>
      <c r="C24" s="84">
        <v>2017</v>
      </c>
      <c r="D24" s="84" t="s">
        <v>223</v>
      </c>
      <c r="E24" s="427" t="s">
        <v>225</v>
      </c>
      <c r="F24" s="428" t="s">
        <v>473</v>
      </c>
      <c r="G24" s="429" t="s">
        <v>476</v>
      </c>
      <c r="H24" s="84" t="s">
        <v>38</v>
      </c>
      <c r="I24" s="181" t="s">
        <v>449</v>
      </c>
      <c r="J24" s="84" t="s">
        <v>38</v>
      </c>
      <c r="K24" s="182" t="s">
        <v>40</v>
      </c>
      <c r="L24" s="84" t="s">
        <v>40</v>
      </c>
      <c r="M24" s="182" t="s">
        <v>453</v>
      </c>
      <c r="N24" s="182" t="s">
        <v>43</v>
      </c>
      <c r="O24" s="182" t="s">
        <v>41</v>
      </c>
      <c r="P24" s="182" t="s">
        <v>41</v>
      </c>
      <c r="Q24" s="84" t="s">
        <v>40</v>
      </c>
      <c r="R24" s="182" t="s">
        <v>41</v>
      </c>
      <c r="S24" s="84"/>
      <c r="T24" s="598">
        <v>2</v>
      </c>
      <c r="U24" s="597">
        <v>4</v>
      </c>
      <c r="V24" s="599">
        <v>1</v>
      </c>
      <c r="W24" s="597">
        <v>4</v>
      </c>
      <c r="X24" s="599">
        <v>1</v>
      </c>
      <c r="Y24" s="599">
        <v>1</v>
      </c>
      <c r="Z24" s="704"/>
      <c r="AA24" s="704"/>
      <c r="AB24" s="704"/>
      <c r="AC24" s="704"/>
      <c r="AD24" s="704" t="s">
        <v>1164</v>
      </c>
      <c r="AE24" s="704"/>
      <c r="AF24" s="704"/>
    </row>
    <row r="25" spans="1:32" x14ac:dyDescent="0.2">
      <c r="T25" s="716">
        <f>SUM(T6:T24)/COUNT(T6:T24)</f>
        <v>2</v>
      </c>
      <c r="U25" s="716">
        <f t="shared" ref="U25:Y25" si="0">SUM(U6:U24)/COUNT(U6:U24)</f>
        <v>2.8947368421052633</v>
      </c>
      <c r="V25" s="716">
        <f t="shared" si="0"/>
        <v>1.4210526315789473</v>
      </c>
      <c r="W25" s="716">
        <f t="shared" si="0"/>
        <v>3.6315789473684212</v>
      </c>
      <c r="X25" s="716">
        <f t="shared" si="0"/>
        <v>1</v>
      </c>
      <c r="Y25" s="716">
        <f t="shared" si="0"/>
        <v>1</v>
      </c>
    </row>
    <row r="26" spans="1:32" x14ac:dyDescent="0.2">
      <c r="E26" s="12"/>
      <c r="F26" s="186"/>
      <c r="G26" s="12"/>
      <c r="T26" s="28" t="s">
        <v>1121</v>
      </c>
    </row>
    <row r="27" spans="1:32" x14ac:dyDescent="0.2">
      <c r="E27" s="12"/>
      <c r="F27" s="186"/>
      <c r="G27" s="12"/>
      <c r="U27" s="28" t="s">
        <v>1122</v>
      </c>
    </row>
    <row r="28" spans="1:32" x14ac:dyDescent="0.2">
      <c r="E28" s="12"/>
      <c r="F28" s="186"/>
      <c r="G28" s="12"/>
      <c r="V28" s="28" t="s">
        <v>1123</v>
      </c>
    </row>
    <row r="29" spans="1:32" x14ac:dyDescent="0.2">
      <c r="E29" s="12"/>
      <c r="F29" s="12"/>
      <c r="G29" s="12"/>
      <c r="W29" s="28" t="s">
        <v>1124</v>
      </c>
    </row>
    <row r="30" spans="1:32" x14ac:dyDescent="0.2">
      <c r="X30" s="28" t="s">
        <v>1125</v>
      </c>
    </row>
  </sheetData>
  <mergeCells count="10">
    <mergeCell ref="Z4:AF4"/>
    <mergeCell ref="T4:Y4"/>
    <mergeCell ref="A2:P3"/>
    <mergeCell ref="Q2:R2"/>
    <mergeCell ref="Q3:R3"/>
    <mergeCell ref="A4:G4"/>
    <mergeCell ref="H4:I4"/>
    <mergeCell ref="K4:L4"/>
    <mergeCell ref="M4:N4"/>
    <mergeCell ref="O4:R4"/>
  </mergeCells>
  <dataValidations count="1">
    <dataValidation type="list" allowBlank="1" showInputMessage="1" showErrorMessage="1" sqref="B23:B24">
      <formula1>#REF!</formula1>
    </dataValidation>
  </dataValidations>
  <pageMargins left="0.70866141732283472" right="0.70866141732283472" top="0.74803149606299213" bottom="0.74803149606299213" header="0.31496062992125984" footer="0.31496062992125984"/>
  <pageSetup paperSize="9" scale="48" fitToHeight="0" orientation="landscape" r:id="rId1"/>
  <headerFooter alignWithMargins="0">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G4" sqref="G4"/>
    </sheetView>
  </sheetViews>
  <sheetFormatPr defaultColWidth="8.7109375" defaultRowHeight="12.75" x14ac:dyDescent="0.2"/>
  <cols>
    <col min="1" max="1" width="22.140625" customWidth="1"/>
    <col min="2" max="2" width="24.42578125" customWidth="1"/>
    <col min="3" max="3" width="21.140625" customWidth="1"/>
    <col min="4" max="4" width="21.42578125" customWidth="1"/>
    <col min="5" max="5" width="23.7109375" customWidth="1"/>
    <col min="6" max="6" width="25.42578125" customWidth="1"/>
    <col min="7" max="7" width="24.7109375" customWidth="1"/>
    <col min="8" max="8" width="67.5703125" customWidth="1"/>
  </cols>
  <sheetData>
    <row r="1" spans="1:7" ht="15" x14ac:dyDescent="0.25">
      <c r="A1" s="122"/>
      <c r="B1" s="122"/>
      <c r="C1" s="735" t="s">
        <v>1101</v>
      </c>
      <c r="D1" s="735"/>
      <c r="E1" s="735"/>
      <c r="F1" s="735"/>
    </row>
    <row r="2" spans="1:7" ht="15" x14ac:dyDescent="0.25">
      <c r="A2" s="122"/>
      <c r="B2" s="122"/>
      <c r="C2" s="643" t="s">
        <v>1102</v>
      </c>
      <c r="D2" s="643"/>
      <c r="E2" s="643"/>
      <c r="F2" s="643" t="s">
        <v>1103</v>
      </c>
      <c r="G2" s="698" t="s">
        <v>1153</v>
      </c>
    </row>
    <row r="3" spans="1:7" ht="15" x14ac:dyDescent="0.25">
      <c r="A3" s="736" t="s">
        <v>1104</v>
      </c>
      <c r="B3" s="122"/>
      <c r="C3" s="644">
        <v>1</v>
      </c>
      <c r="D3" s="645">
        <v>2</v>
      </c>
      <c r="E3" s="646">
        <v>3</v>
      </c>
      <c r="F3" s="647">
        <v>4</v>
      </c>
      <c r="G3" s="706" t="s">
        <v>1157</v>
      </c>
    </row>
    <row r="4" spans="1:7" ht="103.5" customHeight="1" x14ac:dyDescent="0.2">
      <c r="A4" s="736"/>
      <c r="B4" s="648" t="s">
        <v>1089</v>
      </c>
      <c r="C4" s="649" t="s">
        <v>1141</v>
      </c>
      <c r="D4" s="649" t="s">
        <v>1130</v>
      </c>
      <c r="E4" s="649" t="s">
        <v>1131</v>
      </c>
      <c r="F4" s="649" t="s">
        <v>1156</v>
      </c>
      <c r="G4" s="709" t="s">
        <v>1147</v>
      </c>
    </row>
    <row r="5" spans="1:7" ht="29.65" customHeight="1" x14ac:dyDescent="0.2">
      <c r="A5" s="736"/>
      <c r="B5" s="650" t="s">
        <v>1090</v>
      </c>
      <c r="C5" s="651" t="s">
        <v>1133</v>
      </c>
      <c r="D5" s="651"/>
      <c r="E5" s="651"/>
      <c r="F5" s="651" t="s">
        <v>1134</v>
      </c>
      <c r="G5" s="700" t="s">
        <v>1148</v>
      </c>
    </row>
    <row r="6" spans="1:7" ht="117" customHeight="1" x14ac:dyDescent="0.2">
      <c r="A6" s="736"/>
      <c r="B6" s="650" t="s">
        <v>1091</v>
      </c>
      <c r="C6" s="651" t="s">
        <v>1139</v>
      </c>
      <c r="D6" s="651" t="s">
        <v>1154</v>
      </c>
      <c r="E6" s="651" t="s">
        <v>1132</v>
      </c>
      <c r="F6" s="651" t="s">
        <v>1142</v>
      </c>
      <c r="G6" s="700" t="s">
        <v>1149</v>
      </c>
    </row>
    <row r="7" spans="1:7" ht="55.5" customHeight="1" x14ac:dyDescent="0.2">
      <c r="A7" s="736"/>
      <c r="B7" s="650" t="s">
        <v>1092</v>
      </c>
      <c r="C7" s="651" t="s">
        <v>1145</v>
      </c>
      <c r="D7" s="651" t="s">
        <v>1105</v>
      </c>
      <c r="E7" s="651" t="s">
        <v>1151</v>
      </c>
      <c r="F7" s="651" t="s">
        <v>1152</v>
      </c>
      <c r="G7" s="700" t="s">
        <v>1146</v>
      </c>
    </row>
    <row r="8" spans="1:7" ht="119.25" customHeight="1" x14ac:dyDescent="0.2">
      <c r="A8" s="736"/>
      <c r="B8" s="650" t="s">
        <v>1093</v>
      </c>
      <c r="C8" s="651" t="s">
        <v>1140</v>
      </c>
      <c r="D8" s="651" t="s">
        <v>1155</v>
      </c>
      <c r="E8" s="651" t="s">
        <v>1135</v>
      </c>
      <c r="F8" s="651" t="s">
        <v>1143</v>
      </c>
      <c r="G8" s="700" t="s">
        <v>1146</v>
      </c>
    </row>
    <row r="9" spans="1:7" ht="131.25" customHeight="1" x14ac:dyDescent="0.2">
      <c r="A9" s="736"/>
      <c r="B9" s="650" t="s">
        <v>1094</v>
      </c>
      <c r="C9" s="651" t="s">
        <v>1136</v>
      </c>
      <c r="D9" s="651" t="s">
        <v>1137</v>
      </c>
      <c r="E9" s="651" t="s">
        <v>1138</v>
      </c>
      <c r="F9" s="651" t="s">
        <v>1144</v>
      </c>
      <c r="G9" s="700" t="s">
        <v>1150</v>
      </c>
    </row>
  </sheetData>
  <mergeCells count="2">
    <mergeCell ref="C1:F1"/>
    <mergeCell ref="A3:A9"/>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T22"/>
  <sheetViews>
    <sheetView zoomScale="80" zoomScaleNormal="80" zoomScalePageLayoutView="80" workbookViewId="0">
      <pane ySplit="4" topLeftCell="A5" activePane="bottomLeft" state="frozen"/>
      <selection activeCell="C1" sqref="C1"/>
      <selection pane="bottomLeft" activeCell="I6" sqref="I6"/>
    </sheetView>
  </sheetViews>
  <sheetFormatPr defaultColWidth="8.7109375" defaultRowHeight="12.75" x14ac:dyDescent="0.2"/>
  <cols>
    <col min="1" max="1" width="7.42578125" customWidth="1"/>
    <col min="2" max="2" width="12.7109375" customWidth="1"/>
    <col min="3" max="3" width="11.42578125" customWidth="1"/>
    <col min="4" max="4" width="9.7109375" customWidth="1"/>
    <col min="5" max="5" width="11.28515625" customWidth="1"/>
    <col min="6" max="6" width="12.140625" customWidth="1"/>
    <col min="7" max="7" width="21.42578125" bestFit="1" customWidth="1"/>
    <col min="8" max="9" width="15.7109375" customWidth="1"/>
    <col min="10" max="10" width="17.140625" customWidth="1"/>
    <col min="11" max="11" width="14.7109375" customWidth="1"/>
    <col min="12" max="12" width="15.7109375" customWidth="1"/>
    <col min="13" max="13" width="17.7109375" customWidth="1"/>
    <col min="14" max="14" width="12.7109375" customWidth="1"/>
    <col min="15" max="15" width="24.7109375" customWidth="1"/>
    <col min="16" max="16" width="14.28515625" customWidth="1"/>
    <col min="17" max="18" width="14.7109375" customWidth="1"/>
    <col min="19" max="19" width="14" customWidth="1"/>
    <col min="20" max="20" width="17.42578125" customWidth="1"/>
    <col min="21" max="21" width="15.140625" customWidth="1"/>
  </cols>
  <sheetData>
    <row r="1" spans="1:20" s="5" customFormat="1" x14ac:dyDescent="0.2">
      <c r="A1" s="1" t="s">
        <v>0</v>
      </c>
      <c r="B1" s="306"/>
      <c r="C1" s="306"/>
      <c r="D1" s="306"/>
      <c r="E1" s="306"/>
      <c r="F1" s="306"/>
      <c r="G1" s="306"/>
      <c r="H1" s="306"/>
      <c r="I1" s="306"/>
      <c r="J1" s="306"/>
      <c r="K1" s="306"/>
      <c r="L1" s="306"/>
      <c r="M1" s="306"/>
      <c r="N1" s="306"/>
      <c r="O1" s="306"/>
      <c r="P1" s="306"/>
      <c r="Q1" s="737" t="s">
        <v>1</v>
      </c>
      <c r="R1" s="738"/>
      <c r="S1" s="3" t="s">
        <v>32</v>
      </c>
      <c r="T1" s="4"/>
    </row>
    <row r="2" spans="1:20" ht="15" thickBot="1" x14ac:dyDescent="0.25">
      <c r="A2" s="6"/>
      <c r="B2" s="7"/>
      <c r="C2" s="7"/>
      <c r="D2" s="7"/>
      <c r="E2" s="7"/>
      <c r="F2" s="7"/>
      <c r="G2" s="7"/>
      <c r="H2" s="7"/>
      <c r="I2" s="7"/>
      <c r="J2" s="7"/>
      <c r="K2" s="7"/>
      <c r="L2" s="7"/>
      <c r="M2" s="7"/>
      <c r="N2" s="7"/>
      <c r="O2" s="7"/>
      <c r="P2" s="7"/>
      <c r="Q2" s="739" t="s">
        <v>2</v>
      </c>
      <c r="R2" s="740"/>
      <c r="S2" s="187" t="s">
        <v>930</v>
      </c>
      <c r="T2" s="9"/>
    </row>
    <row r="3" spans="1:20" ht="25.5" x14ac:dyDescent="0.2">
      <c r="A3" s="741"/>
      <c r="B3" s="742"/>
      <c r="C3" s="742"/>
      <c r="D3" s="742"/>
      <c r="E3" s="742"/>
      <c r="F3" s="742"/>
      <c r="G3" s="742"/>
      <c r="H3" s="743" t="s">
        <v>4</v>
      </c>
      <c r="I3" s="743"/>
      <c r="J3" s="10" t="s">
        <v>5</v>
      </c>
      <c r="K3" s="743" t="s">
        <v>6</v>
      </c>
      <c r="L3" s="743"/>
      <c r="M3" s="743" t="s">
        <v>7</v>
      </c>
      <c r="N3" s="743"/>
      <c r="O3" s="743" t="s">
        <v>8</v>
      </c>
      <c r="P3" s="743"/>
      <c r="Q3" s="744"/>
      <c r="R3" s="744"/>
      <c r="S3" s="11"/>
      <c r="T3" s="12"/>
    </row>
    <row r="4" spans="1:20" ht="132.75" customHeight="1" thickBot="1" x14ac:dyDescent="0.25">
      <c r="A4" s="13" t="s">
        <v>9</v>
      </c>
      <c r="B4" s="14" t="s">
        <v>10</v>
      </c>
      <c r="C4" s="15" t="s">
        <v>11</v>
      </c>
      <c r="D4" s="15" t="s">
        <v>12</v>
      </c>
      <c r="E4" s="15" t="s">
        <v>13</v>
      </c>
      <c r="F4" s="16" t="s">
        <v>14</v>
      </c>
      <c r="G4" s="17" t="s">
        <v>15</v>
      </c>
      <c r="H4" s="17" t="s">
        <v>16</v>
      </c>
      <c r="I4" s="17" t="s">
        <v>17</v>
      </c>
      <c r="J4" s="17" t="s">
        <v>18</v>
      </c>
      <c r="K4" s="17" t="s">
        <v>19</v>
      </c>
      <c r="L4" s="17" t="s">
        <v>20</v>
      </c>
      <c r="M4" s="17" t="s">
        <v>21</v>
      </c>
      <c r="N4" s="17" t="s">
        <v>22</v>
      </c>
      <c r="O4" s="17" t="s">
        <v>23</v>
      </c>
      <c r="P4" s="18" t="s">
        <v>24</v>
      </c>
      <c r="Q4" s="18" t="s">
        <v>25</v>
      </c>
      <c r="R4" s="18" t="s">
        <v>26</v>
      </c>
      <c r="S4" s="19" t="s">
        <v>27</v>
      </c>
      <c r="T4" s="20"/>
    </row>
    <row r="5" spans="1:20" ht="174.75" customHeight="1" x14ac:dyDescent="0.2">
      <c r="A5" s="188" t="s">
        <v>478</v>
      </c>
      <c r="B5" s="188" t="s">
        <v>41</v>
      </c>
      <c r="C5" s="23" t="s">
        <v>32</v>
      </c>
      <c r="D5" s="129" t="s">
        <v>62</v>
      </c>
      <c r="E5" s="23" t="s">
        <v>57</v>
      </c>
      <c r="F5" s="185" t="s">
        <v>479</v>
      </c>
      <c r="G5" s="131" t="s">
        <v>480</v>
      </c>
      <c r="H5" s="185" t="s">
        <v>38</v>
      </c>
      <c r="I5" s="129" t="s">
        <v>481</v>
      </c>
      <c r="J5" s="185" t="s">
        <v>38</v>
      </c>
      <c r="K5" s="23" t="s">
        <v>40</v>
      </c>
      <c r="L5" s="23" t="s">
        <v>41</v>
      </c>
      <c r="M5" s="129" t="s">
        <v>482</v>
      </c>
      <c r="N5" s="23" t="s">
        <v>41</v>
      </c>
      <c r="O5" s="23" t="s">
        <v>40</v>
      </c>
      <c r="P5" s="23" t="s">
        <v>41</v>
      </c>
      <c r="Q5" s="23" t="s">
        <v>40</v>
      </c>
      <c r="R5" s="23" t="s">
        <v>41</v>
      </c>
      <c r="S5" s="96" t="s">
        <v>483</v>
      </c>
      <c r="T5" s="24"/>
    </row>
    <row r="6" spans="1:20" ht="168" customHeight="1" x14ac:dyDescent="0.2">
      <c r="A6" s="188" t="s">
        <v>478</v>
      </c>
      <c r="B6" s="188" t="s">
        <v>41</v>
      </c>
      <c r="C6" s="23" t="s">
        <v>32</v>
      </c>
      <c r="D6" s="129" t="s">
        <v>62</v>
      </c>
      <c r="E6" s="23" t="s">
        <v>57</v>
      </c>
      <c r="F6" s="185" t="s">
        <v>484</v>
      </c>
      <c r="G6" s="131" t="s">
        <v>485</v>
      </c>
      <c r="H6" s="185" t="s">
        <v>38</v>
      </c>
      <c r="I6" s="129" t="s">
        <v>481</v>
      </c>
      <c r="J6" s="185" t="s">
        <v>38</v>
      </c>
      <c r="K6" s="23" t="s">
        <v>40</v>
      </c>
      <c r="L6" s="23" t="s">
        <v>41</v>
      </c>
      <c r="M6" s="129" t="s">
        <v>482</v>
      </c>
      <c r="N6" s="23" t="s">
        <v>41</v>
      </c>
      <c r="O6" s="23" t="s">
        <v>40</v>
      </c>
      <c r="P6" s="23" t="s">
        <v>41</v>
      </c>
      <c r="Q6" s="23" t="s">
        <v>40</v>
      </c>
      <c r="R6" s="23" t="s">
        <v>41</v>
      </c>
      <c r="S6" s="96" t="s">
        <v>483</v>
      </c>
      <c r="T6" s="24"/>
    </row>
    <row r="7" spans="1:20" ht="186.75" customHeight="1" x14ac:dyDescent="0.2">
      <c r="A7" s="80" t="s">
        <v>478</v>
      </c>
      <c r="B7" s="80" t="s">
        <v>41</v>
      </c>
      <c r="C7" s="82" t="s">
        <v>32</v>
      </c>
      <c r="D7" s="96" t="s">
        <v>62</v>
      </c>
      <c r="E7" s="82" t="s">
        <v>57</v>
      </c>
      <c r="F7" s="83" t="s">
        <v>486</v>
      </c>
      <c r="G7" s="431" t="s">
        <v>487</v>
      </c>
      <c r="H7" s="83" t="s">
        <v>38</v>
      </c>
      <c r="I7" s="96" t="s">
        <v>481</v>
      </c>
      <c r="J7" s="83" t="s">
        <v>41</v>
      </c>
      <c r="K7" s="82" t="s">
        <v>40</v>
      </c>
      <c r="L7" s="82" t="s">
        <v>41</v>
      </c>
      <c r="M7" s="96" t="s">
        <v>482</v>
      </c>
      <c r="N7" s="82" t="s">
        <v>41</v>
      </c>
      <c r="O7" s="82" t="s">
        <v>40</v>
      </c>
      <c r="P7" s="82" t="s">
        <v>41</v>
      </c>
      <c r="Q7" s="82" t="s">
        <v>40</v>
      </c>
      <c r="R7" s="82" t="s">
        <v>41</v>
      </c>
      <c r="S7" s="96" t="s">
        <v>483</v>
      </c>
      <c r="T7" s="24"/>
    </row>
    <row r="8" spans="1:20" x14ac:dyDescent="0.2">
      <c r="A8" s="189"/>
      <c r="B8" s="189"/>
      <c r="C8" s="190"/>
      <c r="D8" s="190"/>
      <c r="E8" s="190"/>
      <c r="F8" s="191"/>
      <c r="G8" s="192"/>
      <c r="H8" s="191"/>
      <c r="I8" s="191"/>
      <c r="J8" s="191"/>
      <c r="K8" s="190"/>
      <c r="L8" s="190"/>
      <c r="M8" s="190"/>
      <c r="N8" s="190"/>
      <c r="O8" s="190"/>
      <c r="P8" s="190"/>
      <c r="Q8" s="190"/>
      <c r="R8" s="190"/>
      <c r="S8" s="190"/>
      <c r="T8" s="12"/>
    </row>
    <row r="9" spans="1:20" x14ac:dyDescent="0.2">
      <c r="A9" s="189"/>
      <c r="B9" s="189"/>
      <c r="C9" s="190"/>
      <c r="D9" s="190"/>
      <c r="E9" s="190"/>
      <c r="F9" s="191"/>
      <c r="G9" s="193"/>
      <c r="H9" s="191"/>
      <c r="I9" s="191"/>
      <c r="J9" s="191"/>
      <c r="K9" s="190"/>
      <c r="L9" s="190"/>
      <c r="M9" s="190"/>
      <c r="N9" s="190"/>
      <c r="O9" s="190"/>
      <c r="P9" s="190"/>
      <c r="Q9" s="190"/>
      <c r="R9" s="190"/>
      <c r="S9" s="190"/>
      <c r="T9" s="12"/>
    </row>
    <row r="10" spans="1:20" x14ac:dyDescent="0.2">
      <c r="A10" s="189"/>
      <c r="B10" s="189"/>
      <c r="C10" s="190"/>
      <c r="D10" s="190"/>
      <c r="E10" s="190"/>
      <c r="F10" s="191"/>
      <c r="G10" s="193"/>
      <c r="H10" s="191"/>
      <c r="I10" s="191"/>
      <c r="J10" s="191"/>
      <c r="K10" s="190"/>
      <c r="L10" s="190"/>
      <c r="M10" s="190"/>
      <c r="N10" s="190"/>
      <c r="O10" s="190"/>
      <c r="P10" s="190"/>
      <c r="Q10" s="190"/>
      <c r="R10" s="190"/>
      <c r="S10" s="190"/>
      <c r="T10" s="28"/>
    </row>
    <row r="11" spans="1:20" x14ac:dyDescent="0.2">
      <c r="A11" s="189"/>
      <c r="B11" s="189"/>
      <c r="C11" s="190"/>
      <c r="D11" s="190"/>
      <c r="E11" s="190"/>
      <c r="F11" s="191"/>
      <c r="G11" s="192"/>
      <c r="H11" s="191"/>
      <c r="I11" s="191"/>
      <c r="J11" s="191"/>
      <c r="K11" s="190"/>
      <c r="L11" s="190"/>
      <c r="M11" s="190"/>
      <c r="N11" s="190"/>
      <c r="O11" s="190"/>
      <c r="P11" s="190"/>
      <c r="Q11" s="190"/>
      <c r="R11" s="190"/>
      <c r="S11" s="190"/>
      <c r="T11" s="28"/>
    </row>
    <row r="12" spans="1:20" x14ac:dyDescent="0.2">
      <c r="A12" s="189"/>
      <c r="B12" s="189"/>
      <c r="C12" s="190"/>
      <c r="D12" s="190"/>
      <c r="E12" s="190"/>
      <c r="F12" s="191"/>
      <c r="G12" s="192"/>
      <c r="H12" s="191"/>
      <c r="I12" s="191"/>
      <c r="J12" s="191"/>
      <c r="K12" s="190"/>
      <c r="L12" s="190"/>
      <c r="M12" s="190"/>
      <c r="N12" s="190"/>
      <c r="O12" s="190"/>
      <c r="P12" s="190"/>
      <c r="Q12" s="190"/>
      <c r="R12" s="190"/>
      <c r="S12" s="190"/>
      <c r="T12" s="28"/>
    </row>
    <row r="13" spans="1:20" x14ac:dyDescent="0.2">
      <c r="A13" s="189"/>
      <c r="B13" s="189"/>
      <c r="C13" s="190"/>
      <c r="D13" s="190"/>
      <c r="E13" s="190"/>
      <c r="F13" s="191"/>
      <c r="G13" s="192"/>
      <c r="H13" s="191"/>
      <c r="I13" s="191"/>
      <c r="J13" s="191"/>
      <c r="K13" s="190"/>
      <c r="L13" s="190"/>
      <c r="M13" s="190"/>
      <c r="N13" s="190"/>
      <c r="O13" s="190"/>
      <c r="P13" s="190"/>
      <c r="Q13" s="190"/>
      <c r="R13" s="190"/>
      <c r="S13" s="190"/>
      <c r="T13" s="28"/>
    </row>
    <row r="14" spans="1:20" x14ac:dyDescent="0.2">
      <c r="A14" s="189"/>
      <c r="B14" s="189"/>
      <c r="C14" s="190"/>
      <c r="D14" s="190"/>
      <c r="E14" s="190"/>
      <c r="F14" s="191"/>
      <c r="G14" s="192"/>
      <c r="H14" s="191"/>
      <c r="I14" s="191"/>
      <c r="J14" s="191"/>
      <c r="K14" s="190"/>
      <c r="L14" s="190"/>
      <c r="M14" s="190"/>
      <c r="N14" s="190"/>
      <c r="O14" s="190"/>
      <c r="P14" s="190"/>
      <c r="Q14" s="190"/>
      <c r="R14" s="190"/>
      <c r="S14" s="190"/>
      <c r="T14" s="28"/>
    </row>
    <row r="15" spans="1:20" x14ac:dyDescent="0.2">
      <c r="A15" s="189"/>
      <c r="B15" s="189"/>
      <c r="C15" s="190"/>
      <c r="D15" s="190"/>
      <c r="E15" s="190"/>
      <c r="F15" s="191"/>
      <c r="G15" s="192"/>
      <c r="H15" s="191"/>
      <c r="I15" s="191"/>
      <c r="J15" s="191"/>
      <c r="K15" s="190"/>
      <c r="L15" s="190"/>
      <c r="M15" s="190"/>
      <c r="N15" s="190"/>
      <c r="O15" s="190"/>
      <c r="P15" s="190"/>
      <c r="Q15" s="190"/>
      <c r="R15" s="190"/>
      <c r="S15" s="190"/>
      <c r="T15" s="28"/>
    </row>
    <row r="16" spans="1:20" x14ac:dyDescent="0.2">
      <c r="A16" s="189"/>
      <c r="B16" s="189"/>
      <c r="C16" s="190"/>
      <c r="D16" s="190"/>
      <c r="E16" s="190"/>
      <c r="F16" s="191"/>
      <c r="G16" s="192"/>
      <c r="H16" s="191"/>
      <c r="I16" s="191"/>
      <c r="J16" s="191"/>
      <c r="K16" s="190"/>
      <c r="L16" s="190"/>
      <c r="M16" s="190"/>
      <c r="N16" s="190"/>
      <c r="O16" s="190"/>
      <c r="P16" s="190"/>
      <c r="Q16" s="190"/>
      <c r="R16" s="190"/>
      <c r="S16" s="190"/>
      <c r="T16" s="28"/>
    </row>
    <row r="17" spans="1:20" x14ac:dyDescent="0.2">
      <c r="A17" s="108"/>
      <c r="B17" s="108"/>
      <c r="C17" s="108"/>
      <c r="D17" s="108"/>
      <c r="E17" s="108"/>
      <c r="F17" s="108"/>
      <c r="G17" s="108"/>
      <c r="H17" s="108"/>
      <c r="I17" s="108"/>
      <c r="J17" s="108"/>
      <c r="K17" s="108"/>
      <c r="L17" s="108"/>
      <c r="M17" s="108"/>
      <c r="N17" s="108"/>
      <c r="O17" s="108"/>
      <c r="P17" s="108"/>
      <c r="Q17" s="108"/>
      <c r="R17" s="108"/>
      <c r="S17" s="108"/>
      <c r="T17" s="28"/>
    </row>
    <row r="18" spans="1:20" x14ac:dyDescent="0.2">
      <c r="T18" s="28"/>
    </row>
    <row r="19" spans="1:20" x14ac:dyDescent="0.2">
      <c r="T19" s="28"/>
    </row>
    <row r="20" spans="1:20" x14ac:dyDescent="0.2">
      <c r="T20" s="28"/>
    </row>
    <row r="21" spans="1:20" x14ac:dyDescent="0.2">
      <c r="T21" s="28"/>
    </row>
    <row r="22" spans="1:20" x14ac:dyDescent="0.2">
      <c r="T22" s="28"/>
    </row>
  </sheetData>
  <mergeCells count="7">
    <mergeCell ref="Q1:R1"/>
    <mergeCell ref="Q2:R2"/>
    <mergeCell ref="A3:G3"/>
    <mergeCell ref="H3:I3"/>
    <mergeCell ref="K3:L3"/>
    <mergeCell ref="M3:N3"/>
    <mergeCell ref="O3:R3"/>
  </mergeCells>
  <pageMargins left="0.7" right="0.7" top="0.75" bottom="0.75" header="0.3" footer="0.3"/>
  <pageSetup paperSize="9" scale="45"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243"/>
  <sheetViews>
    <sheetView zoomScale="85" zoomScaleNormal="85" zoomScalePageLayoutView="85" workbookViewId="0">
      <selection activeCell="Z3" sqref="Z3:AF4"/>
    </sheetView>
  </sheetViews>
  <sheetFormatPr defaultColWidth="8.7109375" defaultRowHeight="12.75" x14ac:dyDescent="0.2"/>
  <cols>
    <col min="1" max="1" width="7.42578125" customWidth="1"/>
    <col min="2" max="2" width="12.7109375" customWidth="1"/>
    <col min="3" max="3" width="11.42578125" customWidth="1"/>
    <col min="4" max="4" width="20.42578125" style="87" customWidth="1"/>
    <col min="5" max="5" width="10.7109375" style="87" bestFit="1" customWidth="1"/>
    <col min="6" max="6" width="30" style="88" customWidth="1"/>
    <col min="7" max="7" width="19.42578125" style="88" customWidth="1"/>
    <col min="8" max="8" width="15.7109375" style="88" hidden="1" customWidth="1"/>
    <col min="9" max="9" width="15" style="88" hidden="1" customWidth="1"/>
    <col min="10" max="10" width="15.140625" style="88" hidden="1" customWidth="1"/>
    <col min="11" max="11" width="14.7109375" style="88" hidden="1" customWidth="1"/>
    <col min="12" max="12" width="24.28515625" style="88" hidden="1" customWidth="1"/>
    <col min="13" max="14" width="12.7109375" style="88" hidden="1" customWidth="1"/>
    <col min="15" max="15" width="24.7109375" style="88" hidden="1" customWidth="1"/>
    <col min="16" max="16" width="14.28515625" style="88" hidden="1" customWidth="1"/>
    <col min="17" max="18" width="14.7109375" style="88" hidden="1" customWidth="1"/>
    <col min="19" max="19" width="14" style="88" customWidth="1"/>
    <col min="257" max="257" width="7.42578125" customWidth="1"/>
    <col min="258" max="258" width="12.7109375" customWidth="1"/>
    <col min="259" max="259" width="11.42578125" customWidth="1"/>
    <col min="260" max="260" width="20.42578125" customWidth="1"/>
    <col min="261" max="261" width="10.7109375" bestFit="1" customWidth="1"/>
    <col min="262" max="262" width="30" customWidth="1"/>
    <col min="263" max="263" width="19.42578125" customWidth="1"/>
    <col min="264" max="264" width="15.7109375" customWidth="1"/>
    <col min="265" max="265" width="15" bestFit="1" customWidth="1"/>
    <col min="266" max="266" width="15.140625" customWidth="1"/>
    <col min="267" max="267" width="14.7109375" customWidth="1"/>
    <col min="268" max="268" width="24.28515625" customWidth="1"/>
    <col min="269" max="270" width="12.7109375" customWidth="1"/>
    <col min="271" max="271" width="24.7109375" customWidth="1"/>
    <col min="272" max="272" width="14.28515625" customWidth="1"/>
    <col min="273" max="274" width="14.7109375" customWidth="1"/>
    <col min="275" max="275" width="14" customWidth="1"/>
    <col min="513" max="513" width="7.42578125" customWidth="1"/>
    <col min="514" max="514" width="12.7109375" customWidth="1"/>
    <col min="515" max="515" width="11.42578125" customWidth="1"/>
    <col min="516" max="516" width="20.42578125" customWidth="1"/>
    <col min="517" max="517" width="10.7109375" bestFit="1" customWidth="1"/>
    <col min="518" max="518" width="30" customWidth="1"/>
    <col min="519" max="519" width="19.42578125" customWidth="1"/>
    <col min="520" max="520" width="15.7109375" customWidth="1"/>
    <col min="521" max="521" width="15" bestFit="1" customWidth="1"/>
    <col min="522" max="522" width="15.140625" customWidth="1"/>
    <col min="523" max="523" width="14.7109375" customWidth="1"/>
    <col min="524" max="524" width="24.28515625" customWidth="1"/>
    <col min="525" max="526" width="12.7109375" customWidth="1"/>
    <col min="527" max="527" width="24.7109375" customWidth="1"/>
    <col min="528" max="528" width="14.28515625" customWidth="1"/>
    <col min="529" max="530" width="14.7109375" customWidth="1"/>
    <col min="531" max="531" width="14" customWidth="1"/>
    <col min="769" max="769" width="7.42578125" customWidth="1"/>
    <col min="770" max="770" width="12.7109375" customWidth="1"/>
    <col min="771" max="771" width="11.42578125" customWidth="1"/>
    <col min="772" max="772" width="20.42578125" customWidth="1"/>
    <col min="773" max="773" width="10.7109375" bestFit="1" customWidth="1"/>
    <col min="774" max="774" width="30" customWidth="1"/>
    <col min="775" max="775" width="19.42578125" customWidth="1"/>
    <col min="776" max="776" width="15.7109375" customWidth="1"/>
    <col min="777" max="777" width="15" bestFit="1" customWidth="1"/>
    <col min="778" max="778" width="15.140625" customWidth="1"/>
    <col min="779" max="779" width="14.7109375" customWidth="1"/>
    <col min="780" max="780" width="24.28515625" customWidth="1"/>
    <col min="781" max="782" width="12.7109375" customWidth="1"/>
    <col min="783" max="783" width="24.7109375" customWidth="1"/>
    <col min="784" max="784" width="14.28515625" customWidth="1"/>
    <col min="785" max="786" width="14.7109375" customWidth="1"/>
    <col min="787" max="787" width="14" customWidth="1"/>
    <col min="1025" max="1025" width="7.42578125" customWidth="1"/>
    <col min="1026" max="1026" width="12.7109375" customWidth="1"/>
    <col min="1027" max="1027" width="11.42578125" customWidth="1"/>
    <col min="1028" max="1028" width="20.42578125" customWidth="1"/>
    <col min="1029" max="1029" width="10.7109375" bestFit="1" customWidth="1"/>
    <col min="1030" max="1030" width="30" customWidth="1"/>
    <col min="1031" max="1031" width="19.42578125" customWidth="1"/>
    <col min="1032" max="1032" width="15.7109375" customWidth="1"/>
    <col min="1033" max="1033" width="15" bestFit="1" customWidth="1"/>
    <col min="1034" max="1034" width="15.140625" customWidth="1"/>
    <col min="1035" max="1035" width="14.7109375" customWidth="1"/>
    <col min="1036" max="1036" width="24.28515625" customWidth="1"/>
    <col min="1037" max="1038" width="12.7109375" customWidth="1"/>
    <col min="1039" max="1039" width="24.7109375" customWidth="1"/>
    <col min="1040" max="1040" width="14.28515625" customWidth="1"/>
    <col min="1041" max="1042" width="14.7109375" customWidth="1"/>
    <col min="1043" max="1043" width="14" customWidth="1"/>
    <col min="1281" max="1281" width="7.42578125" customWidth="1"/>
    <col min="1282" max="1282" width="12.7109375" customWidth="1"/>
    <col min="1283" max="1283" width="11.42578125" customWidth="1"/>
    <col min="1284" max="1284" width="20.42578125" customWidth="1"/>
    <col min="1285" max="1285" width="10.7109375" bestFit="1" customWidth="1"/>
    <col min="1286" max="1286" width="30" customWidth="1"/>
    <col min="1287" max="1287" width="19.42578125" customWidth="1"/>
    <col min="1288" max="1288" width="15.7109375" customWidth="1"/>
    <col min="1289" max="1289" width="15" bestFit="1" customWidth="1"/>
    <col min="1290" max="1290" width="15.140625" customWidth="1"/>
    <col min="1291" max="1291" width="14.7109375" customWidth="1"/>
    <col min="1292" max="1292" width="24.28515625" customWidth="1"/>
    <col min="1293" max="1294" width="12.7109375" customWidth="1"/>
    <col min="1295" max="1295" width="24.7109375" customWidth="1"/>
    <col min="1296" max="1296" width="14.28515625" customWidth="1"/>
    <col min="1297" max="1298" width="14.7109375" customWidth="1"/>
    <col min="1299" max="1299" width="14" customWidth="1"/>
    <col min="1537" max="1537" width="7.42578125" customWidth="1"/>
    <col min="1538" max="1538" width="12.7109375" customWidth="1"/>
    <col min="1539" max="1539" width="11.42578125" customWidth="1"/>
    <col min="1540" max="1540" width="20.42578125" customWidth="1"/>
    <col min="1541" max="1541" width="10.7109375" bestFit="1" customWidth="1"/>
    <col min="1542" max="1542" width="30" customWidth="1"/>
    <col min="1543" max="1543" width="19.42578125" customWidth="1"/>
    <col min="1544" max="1544" width="15.7109375" customWidth="1"/>
    <col min="1545" max="1545" width="15" bestFit="1" customWidth="1"/>
    <col min="1546" max="1546" width="15.140625" customWidth="1"/>
    <col min="1547" max="1547" width="14.7109375" customWidth="1"/>
    <col min="1548" max="1548" width="24.28515625" customWidth="1"/>
    <col min="1549" max="1550" width="12.7109375" customWidth="1"/>
    <col min="1551" max="1551" width="24.7109375" customWidth="1"/>
    <col min="1552" max="1552" width="14.28515625" customWidth="1"/>
    <col min="1553" max="1554" width="14.7109375" customWidth="1"/>
    <col min="1555" max="1555" width="14" customWidth="1"/>
    <col min="1793" max="1793" width="7.42578125" customWidth="1"/>
    <col min="1794" max="1794" width="12.7109375" customWidth="1"/>
    <col min="1795" max="1795" width="11.42578125" customWidth="1"/>
    <col min="1796" max="1796" width="20.42578125" customWidth="1"/>
    <col min="1797" max="1797" width="10.7109375" bestFit="1" customWidth="1"/>
    <col min="1798" max="1798" width="30" customWidth="1"/>
    <col min="1799" max="1799" width="19.42578125" customWidth="1"/>
    <col min="1800" max="1800" width="15.7109375" customWidth="1"/>
    <col min="1801" max="1801" width="15" bestFit="1" customWidth="1"/>
    <col min="1802" max="1802" width="15.140625" customWidth="1"/>
    <col min="1803" max="1803" width="14.7109375" customWidth="1"/>
    <col min="1804" max="1804" width="24.28515625" customWidth="1"/>
    <col min="1805" max="1806" width="12.7109375" customWidth="1"/>
    <col min="1807" max="1807" width="24.7109375" customWidth="1"/>
    <col min="1808" max="1808" width="14.28515625" customWidth="1"/>
    <col min="1809" max="1810" width="14.7109375" customWidth="1"/>
    <col min="1811" max="1811" width="14" customWidth="1"/>
    <col min="2049" max="2049" width="7.42578125" customWidth="1"/>
    <col min="2050" max="2050" width="12.7109375" customWidth="1"/>
    <col min="2051" max="2051" width="11.42578125" customWidth="1"/>
    <col min="2052" max="2052" width="20.42578125" customWidth="1"/>
    <col min="2053" max="2053" width="10.7109375" bestFit="1" customWidth="1"/>
    <col min="2054" max="2054" width="30" customWidth="1"/>
    <col min="2055" max="2055" width="19.42578125" customWidth="1"/>
    <col min="2056" max="2056" width="15.7109375" customWidth="1"/>
    <col min="2057" max="2057" width="15" bestFit="1" customWidth="1"/>
    <col min="2058" max="2058" width="15.140625" customWidth="1"/>
    <col min="2059" max="2059" width="14.7109375" customWidth="1"/>
    <col min="2060" max="2060" width="24.28515625" customWidth="1"/>
    <col min="2061" max="2062" width="12.7109375" customWidth="1"/>
    <col min="2063" max="2063" width="24.7109375" customWidth="1"/>
    <col min="2064" max="2064" width="14.28515625" customWidth="1"/>
    <col min="2065" max="2066" width="14.7109375" customWidth="1"/>
    <col min="2067" max="2067" width="14" customWidth="1"/>
    <col min="2305" max="2305" width="7.42578125" customWidth="1"/>
    <col min="2306" max="2306" width="12.7109375" customWidth="1"/>
    <col min="2307" max="2307" width="11.42578125" customWidth="1"/>
    <col min="2308" max="2308" width="20.42578125" customWidth="1"/>
    <col min="2309" max="2309" width="10.7109375" bestFit="1" customWidth="1"/>
    <col min="2310" max="2310" width="30" customWidth="1"/>
    <col min="2311" max="2311" width="19.42578125" customWidth="1"/>
    <col min="2312" max="2312" width="15.7109375" customWidth="1"/>
    <col min="2313" max="2313" width="15" bestFit="1" customWidth="1"/>
    <col min="2314" max="2314" width="15.140625" customWidth="1"/>
    <col min="2315" max="2315" width="14.7109375" customWidth="1"/>
    <col min="2316" max="2316" width="24.28515625" customWidth="1"/>
    <col min="2317" max="2318" width="12.7109375" customWidth="1"/>
    <col min="2319" max="2319" width="24.7109375" customWidth="1"/>
    <col min="2320" max="2320" width="14.28515625" customWidth="1"/>
    <col min="2321" max="2322" width="14.7109375" customWidth="1"/>
    <col min="2323" max="2323" width="14" customWidth="1"/>
    <col min="2561" max="2561" width="7.42578125" customWidth="1"/>
    <col min="2562" max="2562" width="12.7109375" customWidth="1"/>
    <col min="2563" max="2563" width="11.42578125" customWidth="1"/>
    <col min="2564" max="2564" width="20.42578125" customWidth="1"/>
    <col min="2565" max="2565" width="10.7109375" bestFit="1" customWidth="1"/>
    <col min="2566" max="2566" width="30" customWidth="1"/>
    <col min="2567" max="2567" width="19.42578125" customWidth="1"/>
    <col min="2568" max="2568" width="15.7109375" customWidth="1"/>
    <col min="2569" max="2569" width="15" bestFit="1" customWidth="1"/>
    <col min="2570" max="2570" width="15.140625" customWidth="1"/>
    <col min="2571" max="2571" width="14.7109375" customWidth="1"/>
    <col min="2572" max="2572" width="24.28515625" customWidth="1"/>
    <col min="2573" max="2574" width="12.7109375" customWidth="1"/>
    <col min="2575" max="2575" width="24.7109375" customWidth="1"/>
    <col min="2576" max="2576" width="14.28515625" customWidth="1"/>
    <col min="2577" max="2578" width="14.7109375" customWidth="1"/>
    <col min="2579" max="2579" width="14" customWidth="1"/>
    <col min="2817" max="2817" width="7.42578125" customWidth="1"/>
    <col min="2818" max="2818" width="12.7109375" customWidth="1"/>
    <col min="2819" max="2819" width="11.42578125" customWidth="1"/>
    <col min="2820" max="2820" width="20.42578125" customWidth="1"/>
    <col min="2821" max="2821" width="10.7109375" bestFit="1" customWidth="1"/>
    <col min="2822" max="2822" width="30" customWidth="1"/>
    <col min="2823" max="2823" width="19.42578125" customWidth="1"/>
    <col min="2824" max="2824" width="15.7109375" customWidth="1"/>
    <col min="2825" max="2825" width="15" bestFit="1" customWidth="1"/>
    <col min="2826" max="2826" width="15.140625" customWidth="1"/>
    <col min="2827" max="2827" width="14.7109375" customWidth="1"/>
    <col min="2828" max="2828" width="24.28515625" customWidth="1"/>
    <col min="2829" max="2830" width="12.7109375" customWidth="1"/>
    <col min="2831" max="2831" width="24.7109375" customWidth="1"/>
    <col min="2832" max="2832" width="14.28515625" customWidth="1"/>
    <col min="2833" max="2834" width="14.7109375" customWidth="1"/>
    <col min="2835" max="2835" width="14" customWidth="1"/>
    <col min="3073" max="3073" width="7.42578125" customWidth="1"/>
    <col min="3074" max="3074" width="12.7109375" customWidth="1"/>
    <col min="3075" max="3075" width="11.42578125" customWidth="1"/>
    <col min="3076" max="3076" width="20.42578125" customWidth="1"/>
    <col min="3077" max="3077" width="10.7109375" bestFit="1" customWidth="1"/>
    <col min="3078" max="3078" width="30" customWidth="1"/>
    <col min="3079" max="3079" width="19.42578125" customWidth="1"/>
    <col min="3080" max="3080" width="15.7109375" customWidth="1"/>
    <col min="3081" max="3081" width="15" bestFit="1" customWidth="1"/>
    <col min="3082" max="3082" width="15.140625" customWidth="1"/>
    <col min="3083" max="3083" width="14.7109375" customWidth="1"/>
    <col min="3084" max="3084" width="24.28515625" customWidth="1"/>
    <col min="3085" max="3086" width="12.7109375" customWidth="1"/>
    <col min="3087" max="3087" width="24.7109375" customWidth="1"/>
    <col min="3088" max="3088" width="14.28515625" customWidth="1"/>
    <col min="3089" max="3090" width="14.7109375" customWidth="1"/>
    <col min="3091" max="3091" width="14" customWidth="1"/>
    <col min="3329" max="3329" width="7.42578125" customWidth="1"/>
    <col min="3330" max="3330" width="12.7109375" customWidth="1"/>
    <col min="3331" max="3331" width="11.42578125" customWidth="1"/>
    <col min="3332" max="3332" width="20.42578125" customWidth="1"/>
    <col min="3333" max="3333" width="10.7109375" bestFit="1" customWidth="1"/>
    <col min="3334" max="3334" width="30" customWidth="1"/>
    <col min="3335" max="3335" width="19.42578125" customWidth="1"/>
    <col min="3336" max="3336" width="15.7109375" customWidth="1"/>
    <col min="3337" max="3337" width="15" bestFit="1" customWidth="1"/>
    <col min="3338" max="3338" width="15.140625" customWidth="1"/>
    <col min="3339" max="3339" width="14.7109375" customWidth="1"/>
    <col min="3340" max="3340" width="24.28515625" customWidth="1"/>
    <col min="3341" max="3342" width="12.7109375" customWidth="1"/>
    <col min="3343" max="3343" width="24.7109375" customWidth="1"/>
    <col min="3344" max="3344" width="14.28515625" customWidth="1"/>
    <col min="3345" max="3346" width="14.7109375" customWidth="1"/>
    <col min="3347" max="3347" width="14" customWidth="1"/>
    <col min="3585" max="3585" width="7.42578125" customWidth="1"/>
    <col min="3586" max="3586" width="12.7109375" customWidth="1"/>
    <col min="3587" max="3587" width="11.42578125" customWidth="1"/>
    <col min="3588" max="3588" width="20.42578125" customWidth="1"/>
    <col min="3589" max="3589" width="10.7109375" bestFit="1" customWidth="1"/>
    <col min="3590" max="3590" width="30" customWidth="1"/>
    <col min="3591" max="3591" width="19.42578125" customWidth="1"/>
    <col min="3592" max="3592" width="15.7109375" customWidth="1"/>
    <col min="3593" max="3593" width="15" bestFit="1" customWidth="1"/>
    <col min="3594" max="3594" width="15.140625" customWidth="1"/>
    <col min="3595" max="3595" width="14.7109375" customWidth="1"/>
    <col min="3596" max="3596" width="24.28515625" customWidth="1"/>
    <col min="3597" max="3598" width="12.7109375" customWidth="1"/>
    <col min="3599" max="3599" width="24.7109375" customWidth="1"/>
    <col min="3600" max="3600" width="14.28515625" customWidth="1"/>
    <col min="3601" max="3602" width="14.7109375" customWidth="1"/>
    <col min="3603" max="3603" width="14" customWidth="1"/>
    <col min="3841" max="3841" width="7.42578125" customWidth="1"/>
    <col min="3842" max="3842" width="12.7109375" customWidth="1"/>
    <col min="3843" max="3843" width="11.42578125" customWidth="1"/>
    <col min="3844" max="3844" width="20.42578125" customWidth="1"/>
    <col min="3845" max="3845" width="10.7109375" bestFit="1" customWidth="1"/>
    <col min="3846" max="3846" width="30" customWidth="1"/>
    <col min="3847" max="3847" width="19.42578125" customWidth="1"/>
    <col min="3848" max="3848" width="15.7109375" customWidth="1"/>
    <col min="3849" max="3849" width="15" bestFit="1" customWidth="1"/>
    <col min="3850" max="3850" width="15.140625" customWidth="1"/>
    <col min="3851" max="3851" width="14.7109375" customWidth="1"/>
    <col min="3852" max="3852" width="24.28515625" customWidth="1"/>
    <col min="3853" max="3854" width="12.7109375" customWidth="1"/>
    <col min="3855" max="3855" width="24.7109375" customWidth="1"/>
    <col min="3856" max="3856" width="14.28515625" customWidth="1"/>
    <col min="3857" max="3858" width="14.7109375" customWidth="1"/>
    <col min="3859" max="3859" width="14" customWidth="1"/>
    <col min="4097" max="4097" width="7.42578125" customWidth="1"/>
    <col min="4098" max="4098" width="12.7109375" customWidth="1"/>
    <col min="4099" max="4099" width="11.42578125" customWidth="1"/>
    <col min="4100" max="4100" width="20.42578125" customWidth="1"/>
    <col min="4101" max="4101" width="10.7109375" bestFit="1" customWidth="1"/>
    <col min="4102" max="4102" width="30" customWidth="1"/>
    <col min="4103" max="4103" width="19.42578125" customWidth="1"/>
    <col min="4104" max="4104" width="15.7109375" customWidth="1"/>
    <col min="4105" max="4105" width="15" bestFit="1" customWidth="1"/>
    <col min="4106" max="4106" width="15.140625" customWidth="1"/>
    <col min="4107" max="4107" width="14.7109375" customWidth="1"/>
    <col min="4108" max="4108" width="24.28515625" customWidth="1"/>
    <col min="4109" max="4110" width="12.7109375" customWidth="1"/>
    <col min="4111" max="4111" width="24.7109375" customWidth="1"/>
    <col min="4112" max="4112" width="14.28515625" customWidth="1"/>
    <col min="4113" max="4114" width="14.7109375" customWidth="1"/>
    <col min="4115" max="4115" width="14" customWidth="1"/>
    <col min="4353" max="4353" width="7.42578125" customWidth="1"/>
    <col min="4354" max="4354" width="12.7109375" customWidth="1"/>
    <col min="4355" max="4355" width="11.42578125" customWidth="1"/>
    <col min="4356" max="4356" width="20.42578125" customWidth="1"/>
    <col min="4357" max="4357" width="10.7109375" bestFit="1" customWidth="1"/>
    <col min="4358" max="4358" width="30" customWidth="1"/>
    <col min="4359" max="4359" width="19.42578125" customWidth="1"/>
    <col min="4360" max="4360" width="15.7109375" customWidth="1"/>
    <col min="4361" max="4361" width="15" bestFit="1" customWidth="1"/>
    <col min="4362" max="4362" width="15.140625" customWidth="1"/>
    <col min="4363" max="4363" width="14.7109375" customWidth="1"/>
    <col min="4364" max="4364" width="24.28515625" customWidth="1"/>
    <col min="4365" max="4366" width="12.7109375" customWidth="1"/>
    <col min="4367" max="4367" width="24.7109375" customWidth="1"/>
    <col min="4368" max="4368" width="14.28515625" customWidth="1"/>
    <col min="4369" max="4370" width="14.7109375" customWidth="1"/>
    <col min="4371" max="4371" width="14" customWidth="1"/>
    <col min="4609" max="4609" width="7.42578125" customWidth="1"/>
    <col min="4610" max="4610" width="12.7109375" customWidth="1"/>
    <col min="4611" max="4611" width="11.42578125" customWidth="1"/>
    <col min="4612" max="4612" width="20.42578125" customWidth="1"/>
    <col min="4613" max="4613" width="10.7109375" bestFit="1" customWidth="1"/>
    <col min="4614" max="4614" width="30" customWidth="1"/>
    <col min="4615" max="4615" width="19.42578125" customWidth="1"/>
    <col min="4616" max="4616" width="15.7109375" customWidth="1"/>
    <col min="4617" max="4617" width="15" bestFit="1" customWidth="1"/>
    <col min="4618" max="4618" width="15.140625" customWidth="1"/>
    <col min="4619" max="4619" width="14.7109375" customWidth="1"/>
    <col min="4620" max="4620" width="24.28515625" customWidth="1"/>
    <col min="4621" max="4622" width="12.7109375" customWidth="1"/>
    <col min="4623" max="4623" width="24.7109375" customWidth="1"/>
    <col min="4624" max="4624" width="14.28515625" customWidth="1"/>
    <col min="4625" max="4626" width="14.7109375" customWidth="1"/>
    <col min="4627" max="4627" width="14" customWidth="1"/>
    <col min="4865" max="4865" width="7.42578125" customWidth="1"/>
    <col min="4866" max="4866" width="12.7109375" customWidth="1"/>
    <col min="4867" max="4867" width="11.42578125" customWidth="1"/>
    <col min="4868" max="4868" width="20.42578125" customWidth="1"/>
    <col min="4869" max="4869" width="10.7109375" bestFit="1" customWidth="1"/>
    <col min="4870" max="4870" width="30" customWidth="1"/>
    <col min="4871" max="4871" width="19.42578125" customWidth="1"/>
    <col min="4872" max="4872" width="15.7109375" customWidth="1"/>
    <col min="4873" max="4873" width="15" bestFit="1" customWidth="1"/>
    <col min="4874" max="4874" width="15.140625" customWidth="1"/>
    <col min="4875" max="4875" width="14.7109375" customWidth="1"/>
    <col min="4876" max="4876" width="24.28515625" customWidth="1"/>
    <col min="4877" max="4878" width="12.7109375" customWidth="1"/>
    <col min="4879" max="4879" width="24.7109375" customWidth="1"/>
    <col min="4880" max="4880" width="14.28515625" customWidth="1"/>
    <col min="4881" max="4882" width="14.7109375" customWidth="1"/>
    <col min="4883" max="4883" width="14" customWidth="1"/>
    <col min="5121" max="5121" width="7.42578125" customWidth="1"/>
    <col min="5122" max="5122" width="12.7109375" customWidth="1"/>
    <col min="5123" max="5123" width="11.42578125" customWidth="1"/>
    <col min="5124" max="5124" width="20.42578125" customWidth="1"/>
    <col min="5125" max="5125" width="10.7109375" bestFit="1" customWidth="1"/>
    <col min="5126" max="5126" width="30" customWidth="1"/>
    <col min="5127" max="5127" width="19.42578125" customWidth="1"/>
    <col min="5128" max="5128" width="15.7109375" customWidth="1"/>
    <col min="5129" max="5129" width="15" bestFit="1" customWidth="1"/>
    <col min="5130" max="5130" width="15.140625" customWidth="1"/>
    <col min="5131" max="5131" width="14.7109375" customWidth="1"/>
    <col min="5132" max="5132" width="24.28515625" customWidth="1"/>
    <col min="5133" max="5134" width="12.7109375" customWidth="1"/>
    <col min="5135" max="5135" width="24.7109375" customWidth="1"/>
    <col min="5136" max="5136" width="14.28515625" customWidth="1"/>
    <col min="5137" max="5138" width="14.7109375" customWidth="1"/>
    <col min="5139" max="5139" width="14" customWidth="1"/>
    <col min="5377" max="5377" width="7.42578125" customWidth="1"/>
    <col min="5378" max="5378" width="12.7109375" customWidth="1"/>
    <col min="5379" max="5379" width="11.42578125" customWidth="1"/>
    <col min="5380" max="5380" width="20.42578125" customWidth="1"/>
    <col min="5381" max="5381" width="10.7109375" bestFit="1" customWidth="1"/>
    <col min="5382" max="5382" width="30" customWidth="1"/>
    <col min="5383" max="5383" width="19.42578125" customWidth="1"/>
    <col min="5384" max="5384" width="15.7109375" customWidth="1"/>
    <col min="5385" max="5385" width="15" bestFit="1" customWidth="1"/>
    <col min="5386" max="5386" width="15.140625" customWidth="1"/>
    <col min="5387" max="5387" width="14.7109375" customWidth="1"/>
    <col min="5388" max="5388" width="24.28515625" customWidth="1"/>
    <col min="5389" max="5390" width="12.7109375" customWidth="1"/>
    <col min="5391" max="5391" width="24.7109375" customWidth="1"/>
    <col min="5392" max="5392" width="14.28515625" customWidth="1"/>
    <col min="5393" max="5394" width="14.7109375" customWidth="1"/>
    <col min="5395" max="5395" width="14" customWidth="1"/>
    <col min="5633" max="5633" width="7.42578125" customWidth="1"/>
    <col min="5634" max="5634" width="12.7109375" customWidth="1"/>
    <col min="5635" max="5635" width="11.42578125" customWidth="1"/>
    <col min="5636" max="5636" width="20.42578125" customWidth="1"/>
    <col min="5637" max="5637" width="10.7109375" bestFit="1" customWidth="1"/>
    <col min="5638" max="5638" width="30" customWidth="1"/>
    <col min="5639" max="5639" width="19.42578125" customWidth="1"/>
    <col min="5640" max="5640" width="15.7109375" customWidth="1"/>
    <col min="5641" max="5641" width="15" bestFit="1" customWidth="1"/>
    <col min="5642" max="5642" width="15.140625" customWidth="1"/>
    <col min="5643" max="5643" width="14.7109375" customWidth="1"/>
    <col min="5644" max="5644" width="24.28515625" customWidth="1"/>
    <col min="5645" max="5646" width="12.7109375" customWidth="1"/>
    <col min="5647" max="5647" width="24.7109375" customWidth="1"/>
    <col min="5648" max="5648" width="14.28515625" customWidth="1"/>
    <col min="5649" max="5650" width="14.7109375" customWidth="1"/>
    <col min="5651" max="5651" width="14" customWidth="1"/>
    <col min="5889" max="5889" width="7.42578125" customWidth="1"/>
    <col min="5890" max="5890" width="12.7109375" customWidth="1"/>
    <col min="5891" max="5891" width="11.42578125" customWidth="1"/>
    <col min="5892" max="5892" width="20.42578125" customWidth="1"/>
    <col min="5893" max="5893" width="10.7109375" bestFit="1" customWidth="1"/>
    <col min="5894" max="5894" width="30" customWidth="1"/>
    <col min="5895" max="5895" width="19.42578125" customWidth="1"/>
    <col min="5896" max="5896" width="15.7109375" customWidth="1"/>
    <col min="5897" max="5897" width="15" bestFit="1" customWidth="1"/>
    <col min="5898" max="5898" width="15.140625" customWidth="1"/>
    <col min="5899" max="5899" width="14.7109375" customWidth="1"/>
    <col min="5900" max="5900" width="24.28515625" customWidth="1"/>
    <col min="5901" max="5902" width="12.7109375" customWidth="1"/>
    <col min="5903" max="5903" width="24.7109375" customWidth="1"/>
    <col min="5904" max="5904" width="14.28515625" customWidth="1"/>
    <col min="5905" max="5906" width="14.7109375" customWidth="1"/>
    <col min="5907" max="5907" width="14" customWidth="1"/>
    <col min="6145" max="6145" width="7.42578125" customWidth="1"/>
    <col min="6146" max="6146" width="12.7109375" customWidth="1"/>
    <col min="6147" max="6147" width="11.42578125" customWidth="1"/>
    <col min="6148" max="6148" width="20.42578125" customWidth="1"/>
    <col min="6149" max="6149" width="10.7109375" bestFit="1" customWidth="1"/>
    <col min="6150" max="6150" width="30" customWidth="1"/>
    <col min="6151" max="6151" width="19.42578125" customWidth="1"/>
    <col min="6152" max="6152" width="15.7109375" customWidth="1"/>
    <col min="6153" max="6153" width="15" bestFit="1" customWidth="1"/>
    <col min="6154" max="6154" width="15.140625" customWidth="1"/>
    <col min="6155" max="6155" width="14.7109375" customWidth="1"/>
    <col min="6156" max="6156" width="24.28515625" customWidth="1"/>
    <col min="6157" max="6158" width="12.7109375" customWidth="1"/>
    <col min="6159" max="6159" width="24.7109375" customWidth="1"/>
    <col min="6160" max="6160" width="14.28515625" customWidth="1"/>
    <col min="6161" max="6162" width="14.7109375" customWidth="1"/>
    <col min="6163" max="6163" width="14" customWidth="1"/>
    <col min="6401" max="6401" width="7.42578125" customWidth="1"/>
    <col min="6402" max="6402" width="12.7109375" customWidth="1"/>
    <col min="6403" max="6403" width="11.42578125" customWidth="1"/>
    <col min="6404" max="6404" width="20.42578125" customWidth="1"/>
    <col min="6405" max="6405" width="10.7109375" bestFit="1" customWidth="1"/>
    <col min="6406" max="6406" width="30" customWidth="1"/>
    <col min="6407" max="6407" width="19.42578125" customWidth="1"/>
    <col min="6408" max="6408" width="15.7109375" customWidth="1"/>
    <col min="6409" max="6409" width="15" bestFit="1" customWidth="1"/>
    <col min="6410" max="6410" width="15.140625" customWidth="1"/>
    <col min="6411" max="6411" width="14.7109375" customWidth="1"/>
    <col min="6412" max="6412" width="24.28515625" customWidth="1"/>
    <col min="6413" max="6414" width="12.7109375" customWidth="1"/>
    <col min="6415" max="6415" width="24.7109375" customWidth="1"/>
    <col min="6416" max="6416" width="14.28515625" customWidth="1"/>
    <col min="6417" max="6418" width="14.7109375" customWidth="1"/>
    <col min="6419" max="6419" width="14" customWidth="1"/>
    <col min="6657" max="6657" width="7.42578125" customWidth="1"/>
    <col min="6658" max="6658" width="12.7109375" customWidth="1"/>
    <col min="6659" max="6659" width="11.42578125" customWidth="1"/>
    <col min="6660" max="6660" width="20.42578125" customWidth="1"/>
    <col min="6661" max="6661" width="10.7109375" bestFit="1" customWidth="1"/>
    <col min="6662" max="6662" width="30" customWidth="1"/>
    <col min="6663" max="6663" width="19.42578125" customWidth="1"/>
    <col min="6664" max="6664" width="15.7109375" customWidth="1"/>
    <col min="6665" max="6665" width="15" bestFit="1" customWidth="1"/>
    <col min="6666" max="6666" width="15.140625" customWidth="1"/>
    <col min="6667" max="6667" width="14.7109375" customWidth="1"/>
    <col min="6668" max="6668" width="24.28515625" customWidth="1"/>
    <col min="6669" max="6670" width="12.7109375" customWidth="1"/>
    <col min="6671" max="6671" width="24.7109375" customWidth="1"/>
    <col min="6672" max="6672" width="14.28515625" customWidth="1"/>
    <col min="6673" max="6674" width="14.7109375" customWidth="1"/>
    <col min="6675" max="6675" width="14" customWidth="1"/>
    <col min="6913" max="6913" width="7.42578125" customWidth="1"/>
    <col min="6914" max="6914" width="12.7109375" customWidth="1"/>
    <col min="6915" max="6915" width="11.42578125" customWidth="1"/>
    <col min="6916" max="6916" width="20.42578125" customWidth="1"/>
    <col min="6917" max="6917" width="10.7109375" bestFit="1" customWidth="1"/>
    <col min="6918" max="6918" width="30" customWidth="1"/>
    <col min="6919" max="6919" width="19.42578125" customWidth="1"/>
    <col min="6920" max="6920" width="15.7109375" customWidth="1"/>
    <col min="6921" max="6921" width="15" bestFit="1" customWidth="1"/>
    <col min="6922" max="6922" width="15.140625" customWidth="1"/>
    <col min="6923" max="6923" width="14.7109375" customWidth="1"/>
    <col min="6924" max="6924" width="24.28515625" customWidth="1"/>
    <col min="6925" max="6926" width="12.7109375" customWidth="1"/>
    <col min="6927" max="6927" width="24.7109375" customWidth="1"/>
    <col min="6928" max="6928" width="14.28515625" customWidth="1"/>
    <col min="6929" max="6930" width="14.7109375" customWidth="1"/>
    <col min="6931" max="6931" width="14" customWidth="1"/>
    <col min="7169" max="7169" width="7.42578125" customWidth="1"/>
    <col min="7170" max="7170" width="12.7109375" customWidth="1"/>
    <col min="7171" max="7171" width="11.42578125" customWidth="1"/>
    <col min="7172" max="7172" width="20.42578125" customWidth="1"/>
    <col min="7173" max="7173" width="10.7109375" bestFit="1" customWidth="1"/>
    <col min="7174" max="7174" width="30" customWidth="1"/>
    <col min="7175" max="7175" width="19.42578125" customWidth="1"/>
    <col min="7176" max="7176" width="15.7109375" customWidth="1"/>
    <col min="7177" max="7177" width="15" bestFit="1" customWidth="1"/>
    <col min="7178" max="7178" width="15.140625" customWidth="1"/>
    <col min="7179" max="7179" width="14.7109375" customWidth="1"/>
    <col min="7180" max="7180" width="24.28515625" customWidth="1"/>
    <col min="7181" max="7182" width="12.7109375" customWidth="1"/>
    <col min="7183" max="7183" width="24.7109375" customWidth="1"/>
    <col min="7184" max="7184" width="14.28515625" customWidth="1"/>
    <col min="7185" max="7186" width="14.7109375" customWidth="1"/>
    <col min="7187" max="7187" width="14" customWidth="1"/>
    <col min="7425" max="7425" width="7.42578125" customWidth="1"/>
    <col min="7426" max="7426" width="12.7109375" customWidth="1"/>
    <col min="7427" max="7427" width="11.42578125" customWidth="1"/>
    <col min="7428" max="7428" width="20.42578125" customWidth="1"/>
    <col min="7429" max="7429" width="10.7109375" bestFit="1" customWidth="1"/>
    <col min="7430" max="7430" width="30" customWidth="1"/>
    <col min="7431" max="7431" width="19.42578125" customWidth="1"/>
    <col min="7432" max="7432" width="15.7109375" customWidth="1"/>
    <col min="7433" max="7433" width="15" bestFit="1" customWidth="1"/>
    <col min="7434" max="7434" width="15.140625" customWidth="1"/>
    <col min="7435" max="7435" width="14.7109375" customWidth="1"/>
    <col min="7436" max="7436" width="24.28515625" customWidth="1"/>
    <col min="7437" max="7438" width="12.7109375" customWidth="1"/>
    <col min="7439" max="7439" width="24.7109375" customWidth="1"/>
    <col min="7440" max="7440" width="14.28515625" customWidth="1"/>
    <col min="7441" max="7442" width="14.7109375" customWidth="1"/>
    <col min="7443" max="7443" width="14" customWidth="1"/>
    <col min="7681" max="7681" width="7.42578125" customWidth="1"/>
    <col min="7682" max="7682" width="12.7109375" customWidth="1"/>
    <col min="7683" max="7683" width="11.42578125" customWidth="1"/>
    <col min="7684" max="7684" width="20.42578125" customWidth="1"/>
    <col min="7685" max="7685" width="10.7109375" bestFit="1" customWidth="1"/>
    <col min="7686" max="7686" width="30" customWidth="1"/>
    <col min="7687" max="7687" width="19.42578125" customWidth="1"/>
    <col min="7688" max="7688" width="15.7109375" customWidth="1"/>
    <col min="7689" max="7689" width="15" bestFit="1" customWidth="1"/>
    <col min="7690" max="7690" width="15.140625" customWidth="1"/>
    <col min="7691" max="7691" width="14.7109375" customWidth="1"/>
    <col min="7692" max="7692" width="24.28515625" customWidth="1"/>
    <col min="7693" max="7694" width="12.7109375" customWidth="1"/>
    <col min="7695" max="7695" width="24.7109375" customWidth="1"/>
    <col min="7696" max="7696" width="14.28515625" customWidth="1"/>
    <col min="7697" max="7698" width="14.7109375" customWidth="1"/>
    <col min="7699" max="7699" width="14" customWidth="1"/>
    <col min="7937" max="7937" width="7.42578125" customWidth="1"/>
    <col min="7938" max="7938" width="12.7109375" customWidth="1"/>
    <col min="7939" max="7939" width="11.42578125" customWidth="1"/>
    <col min="7940" max="7940" width="20.42578125" customWidth="1"/>
    <col min="7941" max="7941" width="10.7109375" bestFit="1" customWidth="1"/>
    <col min="7942" max="7942" width="30" customWidth="1"/>
    <col min="7943" max="7943" width="19.42578125" customWidth="1"/>
    <col min="7944" max="7944" width="15.7109375" customWidth="1"/>
    <col min="7945" max="7945" width="15" bestFit="1" customWidth="1"/>
    <col min="7946" max="7946" width="15.140625" customWidth="1"/>
    <col min="7947" max="7947" width="14.7109375" customWidth="1"/>
    <col min="7948" max="7948" width="24.28515625" customWidth="1"/>
    <col min="7949" max="7950" width="12.7109375" customWidth="1"/>
    <col min="7951" max="7951" width="24.7109375" customWidth="1"/>
    <col min="7952" max="7952" width="14.28515625" customWidth="1"/>
    <col min="7953" max="7954" width="14.7109375" customWidth="1"/>
    <col min="7955" max="7955" width="14" customWidth="1"/>
    <col min="8193" max="8193" width="7.42578125" customWidth="1"/>
    <col min="8194" max="8194" width="12.7109375" customWidth="1"/>
    <col min="8195" max="8195" width="11.42578125" customWidth="1"/>
    <col min="8196" max="8196" width="20.42578125" customWidth="1"/>
    <col min="8197" max="8197" width="10.7109375" bestFit="1" customWidth="1"/>
    <col min="8198" max="8198" width="30" customWidth="1"/>
    <col min="8199" max="8199" width="19.42578125" customWidth="1"/>
    <col min="8200" max="8200" width="15.7109375" customWidth="1"/>
    <col min="8201" max="8201" width="15" bestFit="1" customWidth="1"/>
    <col min="8202" max="8202" width="15.140625" customWidth="1"/>
    <col min="8203" max="8203" width="14.7109375" customWidth="1"/>
    <col min="8204" max="8204" width="24.28515625" customWidth="1"/>
    <col min="8205" max="8206" width="12.7109375" customWidth="1"/>
    <col min="8207" max="8207" width="24.7109375" customWidth="1"/>
    <col min="8208" max="8208" width="14.28515625" customWidth="1"/>
    <col min="8209" max="8210" width="14.7109375" customWidth="1"/>
    <col min="8211" max="8211" width="14" customWidth="1"/>
    <col min="8449" max="8449" width="7.42578125" customWidth="1"/>
    <col min="8450" max="8450" width="12.7109375" customWidth="1"/>
    <col min="8451" max="8451" width="11.42578125" customWidth="1"/>
    <col min="8452" max="8452" width="20.42578125" customWidth="1"/>
    <col min="8453" max="8453" width="10.7109375" bestFit="1" customWidth="1"/>
    <col min="8454" max="8454" width="30" customWidth="1"/>
    <col min="8455" max="8455" width="19.42578125" customWidth="1"/>
    <col min="8456" max="8456" width="15.7109375" customWidth="1"/>
    <col min="8457" max="8457" width="15" bestFit="1" customWidth="1"/>
    <col min="8458" max="8458" width="15.140625" customWidth="1"/>
    <col min="8459" max="8459" width="14.7109375" customWidth="1"/>
    <col min="8460" max="8460" width="24.28515625" customWidth="1"/>
    <col min="8461" max="8462" width="12.7109375" customWidth="1"/>
    <col min="8463" max="8463" width="24.7109375" customWidth="1"/>
    <col min="8464" max="8464" width="14.28515625" customWidth="1"/>
    <col min="8465" max="8466" width="14.7109375" customWidth="1"/>
    <col min="8467" max="8467" width="14" customWidth="1"/>
    <col min="8705" max="8705" width="7.42578125" customWidth="1"/>
    <col min="8706" max="8706" width="12.7109375" customWidth="1"/>
    <col min="8707" max="8707" width="11.42578125" customWidth="1"/>
    <col min="8708" max="8708" width="20.42578125" customWidth="1"/>
    <col min="8709" max="8709" width="10.7109375" bestFit="1" customWidth="1"/>
    <col min="8710" max="8710" width="30" customWidth="1"/>
    <col min="8711" max="8711" width="19.42578125" customWidth="1"/>
    <col min="8712" max="8712" width="15.7109375" customWidth="1"/>
    <col min="8713" max="8713" width="15" bestFit="1" customWidth="1"/>
    <col min="8714" max="8714" width="15.140625" customWidth="1"/>
    <col min="8715" max="8715" width="14.7109375" customWidth="1"/>
    <col min="8716" max="8716" width="24.28515625" customWidth="1"/>
    <col min="8717" max="8718" width="12.7109375" customWidth="1"/>
    <col min="8719" max="8719" width="24.7109375" customWidth="1"/>
    <col min="8720" max="8720" width="14.28515625" customWidth="1"/>
    <col min="8721" max="8722" width="14.7109375" customWidth="1"/>
    <col min="8723" max="8723" width="14" customWidth="1"/>
    <col min="8961" max="8961" width="7.42578125" customWidth="1"/>
    <col min="8962" max="8962" width="12.7109375" customWidth="1"/>
    <col min="8963" max="8963" width="11.42578125" customWidth="1"/>
    <col min="8964" max="8964" width="20.42578125" customWidth="1"/>
    <col min="8965" max="8965" width="10.7109375" bestFit="1" customWidth="1"/>
    <col min="8966" max="8966" width="30" customWidth="1"/>
    <col min="8967" max="8967" width="19.42578125" customWidth="1"/>
    <col min="8968" max="8968" width="15.7109375" customWidth="1"/>
    <col min="8969" max="8969" width="15" bestFit="1" customWidth="1"/>
    <col min="8970" max="8970" width="15.140625" customWidth="1"/>
    <col min="8971" max="8971" width="14.7109375" customWidth="1"/>
    <col min="8972" max="8972" width="24.28515625" customWidth="1"/>
    <col min="8973" max="8974" width="12.7109375" customWidth="1"/>
    <col min="8975" max="8975" width="24.7109375" customWidth="1"/>
    <col min="8976" max="8976" width="14.28515625" customWidth="1"/>
    <col min="8977" max="8978" width="14.7109375" customWidth="1"/>
    <col min="8979" max="8979" width="14" customWidth="1"/>
    <col min="9217" max="9217" width="7.42578125" customWidth="1"/>
    <col min="9218" max="9218" width="12.7109375" customWidth="1"/>
    <col min="9219" max="9219" width="11.42578125" customWidth="1"/>
    <col min="9220" max="9220" width="20.42578125" customWidth="1"/>
    <col min="9221" max="9221" width="10.7109375" bestFit="1" customWidth="1"/>
    <col min="9222" max="9222" width="30" customWidth="1"/>
    <col min="9223" max="9223" width="19.42578125" customWidth="1"/>
    <col min="9224" max="9224" width="15.7109375" customWidth="1"/>
    <col min="9225" max="9225" width="15" bestFit="1" customWidth="1"/>
    <col min="9226" max="9226" width="15.140625" customWidth="1"/>
    <col min="9227" max="9227" width="14.7109375" customWidth="1"/>
    <col min="9228" max="9228" width="24.28515625" customWidth="1"/>
    <col min="9229" max="9230" width="12.7109375" customWidth="1"/>
    <col min="9231" max="9231" width="24.7109375" customWidth="1"/>
    <col min="9232" max="9232" width="14.28515625" customWidth="1"/>
    <col min="9233" max="9234" width="14.7109375" customWidth="1"/>
    <col min="9235" max="9235" width="14" customWidth="1"/>
    <col min="9473" max="9473" width="7.42578125" customWidth="1"/>
    <col min="9474" max="9474" width="12.7109375" customWidth="1"/>
    <col min="9475" max="9475" width="11.42578125" customWidth="1"/>
    <col min="9476" max="9476" width="20.42578125" customWidth="1"/>
    <col min="9477" max="9477" width="10.7109375" bestFit="1" customWidth="1"/>
    <col min="9478" max="9478" width="30" customWidth="1"/>
    <col min="9479" max="9479" width="19.42578125" customWidth="1"/>
    <col min="9480" max="9480" width="15.7109375" customWidth="1"/>
    <col min="9481" max="9481" width="15" bestFit="1" customWidth="1"/>
    <col min="9482" max="9482" width="15.140625" customWidth="1"/>
    <col min="9483" max="9483" width="14.7109375" customWidth="1"/>
    <col min="9484" max="9484" width="24.28515625" customWidth="1"/>
    <col min="9485" max="9486" width="12.7109375" customWidth="1"/>
    <col min="9487" max="9487" width="24.7109375" customWidth="1"/>
    <col min="9488" max="9488" width="14.28515625" customWidth="1"/>
    <col min="9489" max="9490" width="14.7109375" customWidth="1"/>
    <col min="9491" max="9491" width="14" customWidth="1"/>
    <col min="9729" max="9729" width="7.42578125" customWidth="1"/>
    <col min="9730" max="9730" width="12.7109375" customWidth="1"/>
    <col min="9731" max="9731" width="11.42578125" customWidth="1"/>
    <col min="9732" max="9732" width="20.42578125" customWidth="1"/>
    <col min="9733" max="9733" width="10.7109375" bestFit="1" customWidth="1"/>
    <col min="9734" max="9734" width="30" customWidth="1"/>
    <col min="9735" max="9735" width="19.42578125" customWidth="1"/>
    <col min="9736" max="9736" width="15.7109375" customWidth="1"/>
    <col min="9737" max="9737" width="15" bestFit="1" customWidth="1"/>
    <col min="9738" max="9738" width="15.140625" customWidth="1"/>
    <col min="9739" max="9739" width="14.7109375" customWidth="1"/>
    <col min="9740" max="9740" width="24.28515625" customWidth="1"/>
    <col min="9741" max="9742" width="12.7109375" customWidth="1"/>
    <col min="9743" max="9743" width="24.7109375" customWidth="1"/>
    <col min="9744" max="9744" width="14.28515625" customWidth="1"/>
    <col min="9745" max="9746" width="14.7109375" customWidth="1"/>
    <col min="9747" max="9747" width="14" customWidth="1"/>
    <col min="9985" max="9985" width="7.42578125" customWidth="1"/>
    <col min="9986" max="9986" width="12.7109375" customWidth="1"/>
    <col min="9987" max="9987" width="11.42578125" customWidth="1"/>
    <col min="9988" max="9988" width="20.42578125" customWidth="1"/>
    <col min="9989" max="9989" width="10.7109375" bestFit="1" customWidth="1"/>
    <col min="9990" max="9990" width="30" customWidth="1"/>
    <col min="9991" max="9991" width="19.42578125" customWidth="1"/>
    <col min="9992" max="9992" width="15.7109375" customWidth="1"/>
    <col min="9993" max="9993" width="15" bestFit="1" customWidth="1"/>
    <col min="9994" max="9994" width="15.140625" customWidth="1"/>
    <col min="9995" max="9995" width="14.7109375" customWidth="1"/>
    <col min="9996" max="9996" width="24.28515625" customWidth="1"/>
    <col min="9997" max="9998" width="12.7109375" customWidth="1"/>
    <col min="9999" max="9999" width="24.7109375" customWidth="1"/>
    <col min="10000" max="10000" width="14.28515625" customWidth="1"/>
    <col min="10001" max="10002" width="14.7109375" customWidth="1"/>
    <col min="10003" max="10003" width="14" customWidth="1"/>
    <col min="10241" max="10241" width="7.42578125" customWidth="1"/>
    <col min="10242" max="10242" width="12.7109375" customWidth="1"/>
    <col min="10243" max="10243" width="11.42578125" customWidth="1"/>
    <col min="10244" max="10244" width="20.42578125" customWidth="1"/>
    <col min="10245" max="10245" width="10.7109375" bestFit="1" customWidth="1"/>
    <col min="10246" max="10246" width="30" customWidth="1"/>
    <col min="10247" max="10247" width="19.42578125" customWidth="1"/>
    <col min="10248" max="10248" width="15.7109375" customWidth="1"/>
    <col min="10249" max="10249" width="15" bestFit="1" customWidth="1"/>
    <col min="10250" max="10250" width="15.140625" customWidth="1"/>
    <col min="10251" max="10251" width="14.7109375" customWidth="1"/>
    <col min="10252" max="10252" width="24.28515625" customWidth="1"/>
    <col min="10253" max="10254" width="12.7109375" customWidth="1"/>
    <col min="10255" max="10255" width="24.7109375" customWidth="1"/>
    <col min="10256" max="10256" width="14.28515625" customWidth="1"/>
    <col min="10257" max="10258" width="14.7109375" customWidth="1"/>
    <col min="10259" max="10259" width="14" customWidth="1"/>
    <col min="10497" max="10497" width="7.42578125" customWidth="1"/>
    <col min="10498" max="10498" width="12.7109375" customWidth="1"/>
    <col min="10499" max="10499" width="11.42578125" customWidth="1"/>
    <col min="10500" max="10500" width="20.42578125" customWidth="1"/>
    <col min="10501" max="10501" width="10.7109375" bestFit="1" customWidth="1"/>
    <col min="10502" max="10502" width="30" customWidth="1"/>
    <col min="10503" max="10503" width="19.42578125" customWidth="1"/>
    <col min="10504" max="10504" width="15.7109375" customWidth="1"/>
    <col min="10505" max="10505" width="15" bestFit="1" customWidth="1"/>
    <col min="10506" max="10506" width="15.140625" customWidth="1"/>
    <col min="10507" max="10507" width="14.7109375" customWidth="1"/>
    <col min="10508" max="10508" width="24.28515625" customWidth="1"/>
    <col min="10509" max="10510" width="12.7109375" customWidth="1"/>
    <col min="10511" max="10511" width="24.7109375" customWidth="1"/>
    <col min="10512" max="10512" width="14.28515625" customWidth="1"/>
    <col min="10513" max="10514" width="14.7109375" customWidth="1"/>
    <col min="10515" max="10515" width="14" customWidth="1"/>
    <col min="10753" max="10753" width="7.42578125" customWidth="1"/>
    <col min="10754" max="10754" width="12.7109375" customWidth="1"/>
    <col min="10755" max="10755" width="11.42578125" customWidth="1"/>
    <col min="10756" max="10756" width="20.42578125" customWidth="1"/>
    <col min="10757" max="10757" width="10.7109375" bestFit="1" customWidth="1"/>
    <col min="10758" max="10758" width="30" customWidth="1"/>
    <col min="10759" max="10759" width="19.42578125" customWidth="1"/>
    <col min="10760" max="10760" width="15.7109375" customWidth="1"/>
    <col min="10761" max="10761" width="15" bestFit="1" customWidth="1"/>
    <col min="10762" max="10762" width="15.140625" customWidth="1"/>
    <col min="10763" max="10763" width="14.7109375" customWidth="1"/>
    <col min="10764" max="10764" width="24.28515625" customWidth="1"/>
    <col min="10765" max="10766" width="12.7109375" customWidth="1"/>
    <col min="10767" max="10767" width="24.7109375" customWidth="1"/>
    <col min="10768" max="10768" width="14.28515625" customWidth="1"/>
    <col min="10769" max="10770" width="14.7109375" customWidth="1"/>
    <col min="10771" max="10771" width="14" customWidth="1"/>
    <col min="11009" max="11009" width="7.42578125" customWidth="1"/>
    <col min="11010" max="11010" width="12.7109375" customWidth="1"/>
    <col min="11011" max="11011" width="11.42578125" customWidth="1"/>
    <col min="11012" max="11012" width="20.42578125" customWidth="1"/>
    <col min="11013" max="11013" width="10.7109375" bestFit="1" customWidth="1"/>
    <col min="11014" max="11014" width="30" customWidth="1"/>
    <col min="11015" max="11015" width="19.42578125" customWidth="1"/>
    <col min="11016" max="11016" width="15.7109375" customWidth="1"/>
    <col min="11017" max="11017" width="15" bestFit="1" customWidth="1"/>
    <col min="11018" max="11018" width="15.140625" customWidth="1"/>
    <col min="11019" max="11019" width="14.7109375" customWidth="1"/>
    <col min="11020" max="11020" width="24.28515625" customWidth="1"/>
    <col min="11021" max="11022" width="12.7109375" customWidth="1"/>
    <col min="11023" max="11023" width="24.7109375" customWidth="1"/>
    <col min="11024" max="11024" width="14.28515625" customWidth="1"/>
    <col min="11025" max="11026" width="14.7109375" customWidth="1"/>
    <col min="11027" max="11027" width="14" customWidth="1"/>
    <col min="11265" max="11265" width="7.42578125" customWidth="1"/>
    <col min="11266" max="11266" width="12.7109375" customWidth="1"/>
    <col min="11267" max="11267" width="11.42578125" customWidth="1"/>
    <col min="11268" max="11268" width="20.42578125" customWidth="1"/>
    <col min="11269" max="11269" width="10.7109375" bestFit="1" customWidth="1"/>
    <col min="11270" max="11270" width="30" customWidth="1"/>
    <col min="11271" max="11271" width="19.42578125" customWidth="1"/>
    <col min="11272" max="11272" width="15.7109375" customWidth="1"/>
    <col min="11273" max="11273" width="15" bestFit="1" customWidth="1"/>
    <col min="11274" max="11274" width="15.140625" customWidth="1"/>
    <col min="11275" max="11275" width="14.7109375" customWidth="1"/>
    <col min="11276" max="11276" width="24.28515625" customWidth="1"/>
    <col min="11277" max="11278" width="12.7109375" customWidth="1"/>
    <col min="11279" max="11279" width="24.7109375" customWidth="1"/>
    <col min="11280" max="11280" width="14.28515625" customWidth="1"/>
    <col min="11281" max="11282" width="14.7109375" customWidth="1"/>
    <col min="11283" max="11283" width="14" customWidth="1"/>
    <col min="11521" max="11521" width="7.42578125" customWidth="1"/>
    <col min="11522" max="11522" width="12.7109375" customWidth="1"/>
    <col min="11523" max="11523" width="11.42578125" customWidth="1"/>
    <col min="11524" max="11524" width="20.42578125" customWidth="1"/>
    <col min="11525" max="11525" width="10.7109375" bestFit="1" customWidth="1"/>
    <col min="11526" max="11526" width="30" customWidth="1"/>
    <col min="11527" max="11527" width="19.42578125" customWidth="1"/>
    <col min="11528" max="11528" width="15.7109375" customWidth="1"/>
    <col min="11529" max="11529" width="15" bestFit="1" customWidth="1"/>
    <col min="11530" max="11530" width="15.140625" customWidth="1"/>
    <col min="11531" max="11531" width="14.7109375" customWidth="1"/>
    <col min="11532" max="11532" width="24.28515625" customWidth="1"/>
    <col min="11533" max="11534" width="12.7109375" customWidth="1"/>
    <col min="11535" max="11535" width="24.7109375" customWidth="1"/>
    <col min="11536" max="11536" width="14.28515625" customWidth="1"/>
    <col min="11537" max="11538" width="14.7109375" customWidth="1"/>
    <col min="11539" max="11539" width="14" customWidth="1"/>
    <col min="11777" max="11777" width="7.42578125" customWidth="1"/>
    <col min="11778" max="11778" width="12.7109375" customWidth="1"/>
    <col min="11779" max="11779" width="11.42578125" customWidth="1"/>
    <col min="11780" max="11780" width="20.42578125" customWidth="1"/>
    <col min="11781" max="11781" width="10.7109375" bestFit="1" customWidth="1"/>
    <col min="11782" max="11782" width="30" customWidth="1"/>
    <col min="11783" max="11783" width="19.42578125" customWidth="1"/>
    <col min="11784" max="11784" width="15.7109375" customWidth="1"/>
    <col min="11785" max="11785" width="15" bestFit="1" customWidth="1"/>
    <col min="11786" max="11786" width="15.140625" customWidth="1"/>
    <col min="11787" max="11787" width="14.7109375" customWidth="1"/>
    <col min="11788" max="11788" width="24.28515625" customWidth="1"/>
    <col min="11789" max="11790" width="12.7109375" customWidth="1"/>
    <col min="11791" max="11791" width="24.7109375" customWidth="1"/>
    <col min="11792" max="11792" width="14.28515625" customWidth="1"/>
    <col min="11793" max="11794" width="14.7109375" customWidth="1"/>
    <col min="11795" max="11795" width="14" customWidth="1"/>
    <col min="12033" max="12033" width="7.42578125" customWidth="1"/>
    <col min="12034" max="12034" width="12.7109375" customWidth="1"/>
    <col min="12035" max="12035" width="11.42578125" customWidth="1"/>
    <col min="12036" max="12036" width="20.42578125" customWidth="1"/>
    <col min="12037" max="12037" width="10.7109375" bestFit="1" customWidth="1"/>
    <col min="12038" max="12038" width="30" customWidth="1"/>
    <col min="12039" max="12039" width="19.42578125" customWidth="1"/>
    <col min="12040" max="12040" width="15.7109375" customWidth="1"/>
    <col min="12041" max="12041" width="15" bestFit="1" customWidth="1"/>
    <col min="12042" max="12042" width="15.140625" customWidth="1"/>
    <col min="12043" max="12043" width="14.7109375" customWidth="1"/>
    <col min="12044" max="12044" width="24.28515625" customWidth="1"/>
    <col min="12045" max="12046" width="12.7109375" customWidth="1"/>
    <col min="12047" max="12047" width="24.7109375" customWidth="1"/>
    <col min="12048" max="12048" width="14.28515625" customWidth="1"/>
    <col min="12049" max="12050" width="14.7109375" customWidth="1"/>
    <col min="12051" max="12051" width="14" customWidth="1"/>
    <col min="12289" max="12289" width="7.42578125" customWidth="1"/>
    <col min="12290" max="12290" width="12.7109375" customWidth="1"/>
    <col min="12291" max="12291" width="11.42578125" customWidth="1"/>
    <col min="12292" max="12292" width="20.42578125" customWidth="1"/>
    <col min="12293" max="12293" width="10.7109375" bestFit="1" customWidth="1"/>
    <col min="12294" max="12294" width="30" customWidth="1"/>
    <col min="12295" max="12295" width="19.42578125" customWidth="1"/>
    <col min="12296" max="12296" width="15.7109375" customWidth="1"/>
    <col min="12297" max="12297" width="15" bestFit="1" customWidth="1"/>
    <col min="12298" max="12298" width="15.140625" customWidth="1"/>
    <col min="12299" max="12299" width="14.7109375" customWidth="1"/>
    <col min="12300" max="12300" width="24.28515625" customWidth="1"/>
    <col min="12301" max="12302" width="12.7109375" customWidth="1"/>
    <col min="12303" max="12303" width="24.7109375" customWidth="1"/>
    <col min="12304" max="12304" width="14.28515625" customWidth="1"/>
    <col min="12305" max="12306" width="14.7109375" customWidth="1"/>
    <col min="12307" max="12307" width="14" customWidth="1"/>
    <col min="12545" max="12545" width="7.42578125" customWidth="1"/>
    <col min="12546" max="12546" width="12.7109375" customWidth="1"/>
    <col min="12547" max="12547" width="11.42578125" customWidth="1"/>
    <col min="12548" max="12548" width="20.42578125" customWidth="1"/>
    <col min="12549" max="12549" width="10.7109375" bestFit="1" customWidth="1"/>
    <col min="12550" max="12550" width="30" customWidth="1"/>
    <col min="12551" max="12551" width="19.42578125" customWidth="1"/>
    <col min="12552" max="12552" width="15.7109375" customWidth="1"/>
    <col min="12553" max="12553" width="15" bestFit="1" customWidth="1"/>
    <col min="12554" max="12554" width="15.140625" customWidth="1"/>
    <col min="12555" max="12555" width="14.7109375" customWidth="1"/>
    <col min="12556" max="12556" width="24.28515625" customWidth="1"/>
    <col min="12557" max="12558" width="12.7109375" customWidth="1"/>
    <col min="12559" max="12559" width="24.7109375" customWidth="1"/>
    <col min="12560" max="12560" width="14.28515625" customWidth="1"/>
    <col min="12561" max="12562" width="14.7109375" customWidth="1"/>
    <col min="12563" max="12563" width="14" customWidth="1"/>
    <col min="12801" max="12801" width="7.42578125" customWidth="1"/>
    <col min="12802" max="12802" width="12.7109375" customWidth="1"/>
    <col min="12803" max="12803" width="11.42578125" customWidth="1"/>
    <col min="12804" max="12804" width="20.42578125" customWidth="1"/>
    <col min="12805" max="12805" width="10.7109375" bestFit="1" customWidth="1"/>
    <col min="12806" max="12806" width="30" customWidth="1"/>
    <col min="12807" max="12807" width="19.42578125" customWidth="1"/>
    <col min="12808" max="12808" width="15.7109375" customWidth="1"/>
    <col min="12809" max="12809" width="15" bestFit="1" customWidth="1"/>
    <col min="12810" max="12810" width="15.140625" customWidth="1"/>
    <col min="12811" max="12811" width="14.7109375" customWidth="1"/>
    <col min="12812" max="12812" width="24.28515625" customWidth="1"/>
    <col min="12813" max="12814" width="12.7109375" customWidth="1"/>
    <col min="12815" max="12815" width="24.7109375" customWidth="1"/>
    <col min="12816" max="12816" width="14.28515625" customWidth="1"/>
    <col min="12817" max="12818" width="14.7109375" customWidth="1"/>
    <col min="12819" max="12819" width="14" customWidth="1"/>
    <col min="13057" max="13057" width="7.42578125" customWidth="1"/>
    <col min="13058" max="13058" width="12.7109375" customWidth="1"/>
    <col min="13059" max="13059" width="11.42578125" customWidth="1"/>
    <col min="13060" max="13060" width="20.42578125" customWidth="1"/>
    <col min="13061" max="13061" width="10.7109375" bestFit="1" customWidth="1"/>
    <col min="13062" max="13062" width="30" customWidth="1"/>
    <col min="13063" max="13063" width="19.42578125" customWidth="1"/>
    <col min="13064" max="13064" width="15.7109375" customWidth="1"/>
    <col min="13065" max="13065" width="15" bestFit="1" customWidth="1"/>
    <col min="13066" max="13066" width="15.140625" customWidth="1"/>
    <col min="13067" max="13067" width="14.7109375" customWidth="1"/>
    <col min="13068" max="13068" width="24.28515625" customWidth="1"/>
    <col min="13069" max="13070" width="12.7109375" customWidth="1"/>
    <col min="13071" max="13071" width="24.7109375" customWidth="1"/>
    <col min="13072" max="13072" width="14.28515625" customWidth="1"/>
    <col min="13073" max="13074" width="14.7109375" customWidth="1"/>
    <col min="13075" max="13075" width="14" customWidth="1"/>
    <col min="13313" max="13313" width="7.42578125" customWidth="1"/>
    <col min="13314" max="13314" width="12.7109375" customWidth="1"/>
    <col min="13315" max="13315" width="11.42578125" customWidth="1"/>
    <col min="13316" max="13316" width="20.42578125" customWidth="1"/>
    <col min="13317" max="13317" width="10.7109375" bestFit="1" customWidth="1"/>
    <col min="13318" max="13318" width="30" customWidth="1"/>
    <col min="13319" max="13319" width="19.42578125" customWidth="1"/>
    <col min="13320" max="13320" width="15.7109375" customWidth="1"/>
    <col min="13321" max="13321" width="15" bestFit="1" customWidth="1"/>
    <col min="13322" max="13322" width="15.140625" customWidth="1"/>
    <col min="13323" max="13323" width="14.7109375" customWidth="1"/>
    <col min="13324" max="13324" width="24.28515625" customWidth="1"/>
    <col min="13325" max="13326" width="12.7109375" customWidth="1"/>
    <col min="13327" max="13327" width="24.7109375" customWidth="1"/>
    <col min="13328" max="13328" width="14.28515625" customWidth="1"/>
    <col min="13329" max="13330" width="14.7109375" customWidth="1"/>
    <col min="13331" max="13331" width="14" customWidth="1"/>
    <col min="13569" max="13569" width="7.42578125" customWidth="1"/>
    <col min="13570" max="13570" width="12.7109375" customWidth="1"/>
    <col min="13571" max="13571" width="11.42578125" customWidth="1"/>
    <col min="13572" max="13572" width="20.42578125" customWidth="1"/>
    <col min="13573" max="13573" width="10.7109375" bestFit="1" customWidth="1"/>
    <col min="13574" max="13574" width="30" customWidth="1"/>
    <col min="13575" max="13575" width="19.42578125" customWidth="1"/>
    <col min="13576" max="13576" width="15.7109375" customWidth="1"/>
    <col min="13577" max="13577" width="15" bestFit="1" customWidth="1"/>
    <col min="13578" max="13578" width="15.140625" customWidth="1"/>
    <col min="13579" max="13579" width="14.7109375" customWidth="1"/>
    <col min="13580" max="13580" width="24.28515625" customWidth="1"/>
    <col min="13581" max="13582" width="12.7109375" customWidth="1"/>
    <col min="13583" max="13583" width="24.7109375" customWidth="1"/>
    <col min="13584" max="13584" width="14.28515625" customWidth="1"/>
    <col min="13585" max="13586" width="14.7109375" customWidth="1"/>
    <col min="13587" max="13587" width="14" customWidth="1"/>
    <col min="13825" max="13825" width="7.42578125" customWidth="1"/>
    <col min="13826" max="13826" width="12.7109375" customWidth="1"/>
    <col min="13827" max="13827" width="11.42578125" customWidth="1"/>
    <col min="13828" max="13828" width="20.42578125" customWidth="1"/>
    <col min="13829" max="13829" width="10.7109375" bestFit="1" customWidth="1"/>
    <col min="13830" max="13830" width="30" customWidth="1"/>
    <col min="13831" max="13831" width="19.42578125" customWidth="1"/>
    <col min="13832" max="13832" width="15.7109375" customWidth="1"/>
    <col min="13833" max="13833" width="15" bestFit="1" customWidth="1"/>
    <col min="13834" max="13834" width="15.140625" customWidth="1"/>
    <col min="13835" max="13835" width="14.7109375" customWidth="1"/>
    <col min="13836" max="13836" width="24.28515625" customWidth="1"/>
    <col min="13837" max="13838" width="12.7109375" customWidth="1"/>
    <col min="13839" max="13839" width="24.7109375" customWidth="1"/>
    <col min="13840" max="13840" width="14.28515625" customWidth="1"/>
    <col min="13841" max="13842" width="14.7109375" customWidth="1"/>
    <col min="13843" max="13843" width="14" customWidth="1"/>
    <col min="14081" max="14081" width="7.42578125" customWidth="1"/>
    <col min="14082" max="14082" width="12.7109375" customWidth="1"/>
    <col min="14083" max="14083" width="11.42578125" customWidth="1"/>
    <col min="14084" max="14084" width="20.42578125" customWidth="1"/>
    <col min="14085" max="14085" width="10.7109375" bestFit="1" customWidth="1"/>
    <col min="14086" max="14086" width="30" customWidth="1"/>
    <col min="14087" max="14087" width="19.42578125" customWidth="1"/>
    <col min="14088" max="14088" width="15.7109375" customWidth="1"/>
    <col min="14089" max="14089" width="15" bestFit="1" customWidth="1"/>
    <col min="14090" max="14090" width="15.140625" customWidth="1"/>
    <col min="14091" max="14091" width="14.7109375" customWidth="1"/>
    <col min="14092" max="14092" width="24.28515625" customWidth="1"/>
    <col min="14093" max="14094" width="12.7109375" customWidth="1"/>
    <col min="14095" max="14095" width="24.7109375" customWidth="1"/>
    <col min="14096" max="14096" width="14.28515625" customWidth="1"/>
    <col min="14097" max="14098" width="14.7109375" customWidth="1"/>
    <col min="14099" max="14099" width="14" customWidth="1"/>
    <col min="14337" max="14337" width="7.42578125" customWidth="1"/>
    <col min="14338" max="14338" width="12.7109375" customWidth="1"/>
    <col min="14339" max="14339" width="11.42578125" customWidth="1"/>
    <col min="14340" max="14340" width="20.42578125" customWidth="1"/>
    <col min="14341" max="14341" width="10.7109375" bestFit="1" customWidth="1"/>
    <col min="14342" max="14342" width="30" customWidth="1"/>
    <col min="14343" max="14343" width="19.42578125" customWidth="1"/>
    <col min="14344" max="14344" width="15.7109375" customWidth="1"/>
    <col min="14345" max="14345" width="15" bestFit="1" customWidth="1"/>
    <col min="14346" max="14346" width="15.140625" customWidth="1"/>
    <col min="14347" max="14347" width="14.7109375" customWidth="1"/>
    <col min="14348" max="14348" width="24.28515625" customWidth="1"/>
    <col min="14349" max="14350" width="12.7109375" customWidth="1"/>
    <col min="14351" max="14351" width="24.7109375" customWidth="1"/>
    <col min="14352" max="14352" width="14.28515625" customWidth="1"/>
    <col min="14353" max="14354" width="14.7109375" customWidth="1"/>
    <col min="14355" max="14355" width="14" customWidth="1"/>
    <col min="14593" max="14593" width="7.42578125" customWidth="1"/>
    <col min="14594" max="14594" width="12.7109375" customWidth="1"/>
    <col min="14595" max="14595" width="11.42578125" customWidth="1"/>
    <col min="14596" max="14596" width="20.42578125" customWidth="1"/>
    <col min="14597" max="14597" width="10.7109375" bestFit="1" customWidth="1"/>
    <col min="14598" max="14598" width="30" customWidth="1"/>
    <col min="14599" max="14599" width="19.42578125" customWidth="1"/>
    <col min="14600" max="14600" width="15.7109375" customWidth="1"/>
    <col min="14601" max="14601" width="15" bestFit="1" customWidth="1"/>
    <col min="14602" max="14602" width="15.140625" customWidth="1"/>
    <col min="14603" max="14603" width="14.7109375" customWidth="1"/>
    <col min="14604" max="14604" width="24.28515625" customWidth="1"/>
    <col min="14605" max="14606" width="12.7109375" customWidth="1"/>
    <col min="14607" max="14607" width="24.7109375" customWidth="1"/>
    <col min="14608" max="14608" width="14.28515625" customWidth="1"/>
    <col min="14609" max="14610" width="14.7109375" customWidth="1"/>
    <col min="14611" max="14611" width="14" customWidth="1"/>
    <col min="14849" max="14849" width="7.42578125" customWidth="1"/>
    <col min="14850" max="14850" width="12.7109375" customWidth="1"/>
    <col min="14851" max="14851" width="11.42578125" customWidth="1"/>
    <col min="14852" max="14852" width="20.42578125" customWidth="1"/>
    <col min="14853" max="14853" width="10.7109375" bestFit="1" customWidth="1"/>
    <col min="14854" max="14854" width="30" customWidth="1"/>
    <col min="14855" max="14855" width="19.42578125" customWidth="1"/>
    <col min="14856" max="14856" width="15.7109375" customWidth="1"/>
    <col min="14857" max="14857" width="15" bestFit="1" customWidth="1"/>
    <col min="14858" max="14858" width="15.140625" customWidth="1"/>
    <col min="14859" max="14859" width="14.7109375" customWidth="1"/>
    <col min="14860" max="14860" width="24.28515625" customWidth="1"/>
    <col min="14861" max="14862" width="12.7109375" customWidth="1"/>
    <col min="14863" max="14863" width="24.7109375" customWidth="1"/>
    <col min="14864" max="14864" width="14.28515625" customWidth="1"/>
    <col min="14865" max="14866" width="14.7109375" customWidth="1"/>
    <col min="14867" max="14867" width="14" customWidth="1"/>
    <col min="15105" max="15105" width="7.42578125" customWidth="1"/>
    <col min="15106" max="15106" width="12.7109375" customWidth="1"/>
    <col min="15107" max="15107" width="11.42578125" customWidth="1"/>
    <col min="15108" max="15108" width="20.42578125" customWidth="1"/>
    <col min="15109" max="15109" width="10.7109375" bestFit="1" customWidth="1"/>
    <col min="15110" max="15110" width="30" customWidth="1"/>
    <col min="15111" max="15111" width="19.42578125" customWidth="1"/>
    <col min="15112" max="15112" width="15.7109375" customWidth="1"/>
    <col min="15113" max="15113" width="15" bestFit="1" customWidth="1"/>
    <col min="15114" max="15114" width="15.140625" customWidth="1"/>
    <col min="15115" max="15115" width="14.7109375" customWidth="1"/>
    <col min="15116" max="15116" width="24.28515625" customWidth="1"/>
    <col min="15117" max="15118" width="12.7109375" customWidth="1"/>
    <col min="15119" max="15119" width="24.7109375" customWidth="1"/>
    <col min="15120" max="15120" width="14.28515625" customWidth="1"/>
    <col min="15121" max="15122" width="14.7109375" customWidth="1"/>
    <col min="15123" max="15123" width="14" customWidth="1"/>
    <col min="15361" max="15361" width="7.42578125" customWidth="1"/>
    <col min="15362" max="15362" width="12.7109375" customWidth="1"/>
    <col min="15363" max="15363" width="11.42578125" customWidth="1"/>
    <col min="15364" max="15364" width="20.42578125" customWidth="1"/>
    <col min="15365" max="15365" width="10.7109375" bestFit="1" customWidth="1"/>
    <col min="15366" max="15366" width="30" customWidth="1"/>
    <col min="15367" max="15367" width="19.42578125" customWidth="1"/>
    <col min="15368" max="15368" width="15.7109375" customWidth="1"/>
    <col min="15369" max="15369" width="15" bestFit="1" customWidth="1"/>
    <col min="15370" max="15370" width="15.140625" customWidth="1"/>
    <col min="15371" max="15371" width="14.7109375" customWidth="1"/>
    <col min="15372" max="15372" width="24.28515625" customWidth="1"/>
    <col min="15373" max="15374" width="12.7109375" customWidth="1"/>
    <col min="15375" max="15375" width="24.7109375" customWidth="1"/>
    <col min="15376" max="15376" width="14.28515625" customWidth="1"/>
    <col min="15377" max="15378" width="14.7109375" customWidth="1"/>
    <col min="15379" max="15379" width="14" customWidth="1"/>
    <col min="15617" max="15617" width="7.42578125" customWidth="1"/>
    <col min="15618" max="15618" width="12.7109375" customWidth="1"/>
    <col min="15619" max="15619" width="11.42578125" customWidth="1"/>
    <col min="15620" max="15620" width="20.42578125" customWidth="1"/>
    <col min="15621" max="15621" width="10.7109375" bestFit="1" customWidth="1"/>
    <col min="15622" max="15622" width="30" customWidth="1"/>
    <col min="15623" max="15623" width="19.42578125" customWidth="1"/>
    <col min="15624" max="15624" width="15.7109375" customWidth="1"/>
    <col min="15625" max="15625" width="15" bestFit="1" customWidth="1"/>
    <col min="15626" max="15626" width="15.140625" customWidth="1"/>
    <col min="15627" max="15627" width="14.7109375" customWidth="1"/>
    <col min="15628" max="15628" width="24.28515625" customWidth="1"/>
    <col min="15629" max="15630" width="12.7109375" customWidth="1"/>
    <col min="15631" max="15631" width="24.7109375" customWidth="1"/>
    <col min="15632" max="15632" width="14.28515625" customWidth="1"/>
    <col min="15633" max="15634" width="14.7109375" customWidth="1"/>
    <col min="15635" max="15635" width="14" customWidth="1"/>
    <col min="15873" max="15873" width="7.42578125" customWidth="1"/>
    <col min="15874" max="15874" width="12.7109375" customWidth="1"/>
    <col min="15875" max="15875" width="11.42578125" customWidth="1"/>
    <col min="15876" max="15876" width="20.42578125" customWidth="1"/>
    <col min="15877" max="15877" width="10.7109375" bestFit="1" customWidth="1"/>
    <col min="15878" max="15878" width="30" customWidth="1"/>
    <col min="15879" max="15879" width="19.42578125" customWidth="1"/>
    <col min="15880" max="15880" width="15.7109375" customWidth="1"/>
    <col min="15881" max="15881" width="15" bestFit="1" customWidth="1"/>
    <col min="15882" max="15882" width="15.140625" customWidth="1"/>
    <col min="15883" max="15883" width="14.7109375" customWidth="1"/>
    <col min="15884" max="15884" width="24.28515625" customWidth="1"/>
    <col min="15885" max="15886" width="12.7109375" customWidth="1"/>
    <col min="15887" max="15887" width="24.7109375" customWidth="1"/>
    <col min="15888" max="15888" width="14.28515625" customWidth="1"/>
    <col min="15889" max="15890" width="14.7109375" customWidth="1"/>
    <col min="15891" max="15891" width="14" customWidth="1"/>
    <col min="16129" max="16129" width="7.42578125" customWidth="1"/>
    <col min="16130" max="16130" width="12.7109375" customWidth="1"/>
    <col min="16131" max="16131" width="11.42578125" customWidth="1"/>
    <col min="16132" max="16132" width="20.42578125" customWidth="1"/>
    <col min="16133" max="16133" width="10.7109375" bestFit="1" customWidth="1"/>
    <col min="16134" max="16134" width="30" customWidth="1"/>
    <col min="16135" max="16135" width="19.42578125" customWidth="1"/>
    <col min="16136" max="16136" width="15.7109375" customWidth="1"/>
    <col min="16137" max="16137" width="15" bestFit="1" customWidth="1"/>
    <col min="16138" max="16138" width="15.140625" customWidth="1"/>
    <col min="16139" max="16139" width="14.7109375" customWidth="1"/>
    <col min="16140" max="16140" width="24.28515625" customWidth="1"/>
    <col min="16141" max="16142" width="12.7109375" customWidth="1"/>
    <col min="16143" max="16143" width="24.7109375" customWidth="1"/>
    <col min="16144" max="16144" width="14.28515625" customWidth="1"/>
    <col min="16145" max="16146" width="14.7109375" customWidth="1"/>
    <col min="16147" max="16147" width="14" customWidth="1"/>
  </cols>
  <sheetData>
    <row r="1" spans="1:32" x14ac:dyDescent="0.2">
      <c r="A1" s="29" t="s">
        <v>0</v>
      </c>
      <c r="B1" s="432"/>
      <c r="C1" s="432"/>
      <c r="D1" s="433"/>
      <c r="E1" s="433"/>
      <c r="F1" s="434"/>
      <c r="G1" s="434"/>
      <c r="H1" s="434"/>
      <c r="I1" s="434"/>
      <c r="J1" s="434"/>
      <c r="K1" s="434"/>
      <c r="L1" s="434"/>
      <c r="M1" s="434"/>
      <c r="N1" s="434"/>
      <c r="O1" s="434"/>
      <c r="P1" s="434"/>
      <c r="Q1" s="737" t="s">
        <v>1</v>
      </c>
      <c r="R1" s="829"/>
      <c r="S1" s="3" t="s">
        <v>991</v>
      </c>
    </row>
    <row r="2" spans="1:32" ht="13.5" thickBot="1" x14ac:dyDescent="0.25">
      <c r="A2" s="435"/>
      <c r="B2" s="436"/>
      <c r="C2" s="436"/>
      <c r="D2" s="54"/>
      <c r="E2" s="54"/>
      <c r="F2" s="53"/>
      <c r="G2" s="53"/>
      <c r="H2" s="53"/>
      <c r="I2" s="53"/>
      <c r="J2" s="53"/>
      <c r="K2" s="53"/>
      <c r="L2" s="53"/>
      <c r="M2" s="53"/>
      <c r="N2" s="53"/>
      <c r="O2" s="53"/>
      <c r="P2" s="53"/>
      <c r="Q2" s="739" t="s">
        <v>2</v>
      </c>
      <c r="R2" s="830"/>
      <c r="S2" s="195">
        <v>43404</v>
      </c>
    </row>
    <row r="3" spans="1:32" ht="39" thickBot="1" x14ac:dyDescent="0.25">
      <c r="A3" s="741"/>
      <c r="B3" s="742"/>
      <c r="C3" s="742"/>
      <c r="D3" s="742"/>
      <c r="E3" s="742"/>
      <c r="F3" s="742"/>
      <c r="G3" s="742"/>
      <c r="H3" s="743" t="s">
        <v>4</v>
      </c>
      <c r="I3" s="743"/>
      <c r="J3" s="10" t="s">
        <v>5</v>
      </c>
      <c r="K3" s="743" t="s">
        <v>6</v>
      </c>
      <c r="L3" s="743"/>
      <c r="M3" s="743" t="s">
        <v>7</v>
      </c>
      <c r="N3" s="743"/>
      <c r="O3" s="743" t="s">
        <v>8</v>
      </c>
      <c r="P3" s="743"/>
      <c r="Q3" s="825"/>
      <c r="R3" s="825"/>
      <c r="S3" s="196"/>
      <c r="T3" s="826" t="s">
        <v>1095</v>
      </c>
      <c r="U3" s="827"/>
      <c r="V3" s="827"/>
      <c r="W3" s="827"/>
      <c r="X3" s="827"/>
      <c r="Y3" s="828"/>
      <c r="Z3" s="745" t="s">
        <v>1162</v>
      </c>
      <c r="AA3" s="746"/>
      <c r="AB3" s="746"/>
      <c r="AC3" s="746"/>
      <c r="AD3" s="746"/>
      <c r="AE3" s="746"/>
      <c r="AF3" s="747"/>
    </row>
    <row r="4" spans="1:32" ht="90" thickBot="1" x14ac:dyDescent="0.25">
      <c r="A4" s="13" t="s">
        <v>9</v>
      </c>
      <c r="B4" s="14" t="s">
        <v>10</v>
      </c>
      <c r="C4" s="15" t="s">
        <v>11</v>
      </c>
      <c r="D4" s="15" t="s">
        <v>12</v>
      </c>
      <c r="E4" s="15" t="s">
        <v>13</v>
      </c>
      <c r="F4" s="16" t="s">
        <v>14</v>
      </c>
      <c r="G4" s="17" t="s">
        <v>15</v>
      </c>
      <c r="H4" s="17" t="s">
        <v>16</v>
      </c>
      <c r="I4" s="17" t="s">
        <v>17</v>
      </c>
      <c r="J4" s="17" t="s">
        <v>18</v>
      </c>
      <c r="K4" s="17" t="s">
        <v>19</v>
      </c>
      <c r="L4" s="17" t="s">
        <v>20</v>
      </c>
      <c r="M4" s="17" t="s">
        <v>21</v>
      </c>
      <c r="N4" s="17" t="s">
        <v>22</v>
      </c>
      <c r="O4" s="17" t="s">
        <v>23</v>
      </c>
      <c r="P4" s="18" t="s">
        <v>24</v>
      </c>
      <c r="Q4" s="18" t="s">
        <v>25</v>
      </c>
      <c r="R4" s="18" t="s">
        <v>26</v>
      </c>
      <c r="S4" s="19" t="s">
        <v>27</v>
      </c>
      <c r="T4" s="592" t="s">
        <v>1089</v>
      </c>
      <c r="U4" s="592" t="s">
        <v>1090</v>
      </c>
      <c r="V4" s="592" t="s">
        <v>1091</v>
      </c>
      <c r="W4" s="592" t="s">
        <v>1092</v>
      </c>
      <c r="X4" s="689" t="s">
        <v>1093</v>
      </c>
      <c r="Y4" s="592" t="s">
        <v>1094</v>
      </c>
      <c r="Z4" s="724" t="s">
        <v>1158</v>
      </c>
      <c r="AA4" s="724" t="s">
        <v>41</v>
      </c>
      <c r="AB4" s="724" t="s">
        <v>1159</v>
      </c>
      <c r="AC4" s="724" t="s">
        <v>1160</v>
      </c>
      <c r="AD4" s="724" t="s">
        <v>1161</v>
      </c>
      <c r="AE4" s="724" t="s">
        <v>1165</v>
      </c>
      <c r="AF4" s="724" t="s">
        <v>1163</v>
      </c>
    </row>
    <row r="5" spans="1:32" ht="51" x14ac:dyDescent="0.25">
      <c r="A5" s="198" t="s">
        <v>488</v>
      </c>
      <c r="B5" s="437" t="s">
        <v>488</v>
      </c>
      <c r="C5" s="182">
        <v>2019</v>
      </c>
      <c r="D5" s="438" t="s">
        <v>489</v>
      </c>
      <c r="E5" s="439" t="s">
        <v>35</v>
      </c>
      <c r="F5" s="182" t="s">
        <v>493</v>
      </c>
      <c r="G5" s="182" t="s">
        <v>198</v>
      </c>
      <c r="H5" s="84" t="s">
        <v>38</v>
      </c>
      <c r="I5" s="197" t="s">
        <v>490</v>
      </c>
      <c r="J5" s="84" t="s">
        <v>38</v>
      </c>
      <c r="K5" s="84" t="s">
        <v>40</v>
      </c>
      <c r="L5" s="84" t="s">
        <v>198</v>
      </c>
      <c r="M5" s="84" t="s">
        <v>491</v>
      </c>
      <c r="N5" s="84" t="s">
        <v>198</v>
      </c>
      <c r="O5" s="84" t="s">
        <v>40</v>
      </c>
      <c r="P5" s="182" t="s">
        <v>198</v>
      </c>
      <c r="Q5" s="84" t="s">
        <v>38</v>
      </c>
      <c r="R5" s="197" t="s">
        <v>490</v>
      </c>
      <c r="S5" s="197" t="s">
        <v>492</v>
      </c>
      <c r="T5" s="690">
        <v>3</v>
      </c>
      <c r="U5" s="691">
        <v>4</v>
      </c>
      <c r="V5" s="692">
        <v>1</v>
      </c>
      <c r="W5" s="693">
        <v>2</v>
      </c>
      <c r="X5" s="687">
        <v>1</v>
      </c>
      <c r="Y5" s="690">
        <v>3</v>
      </c>
      <c r="Z5" s="582"/>
      <c r="AA5" s="582"/>
      <c r="AB5" s="582"/>
      <c r="AC5" s="582"/>
      <c r="AD5" s="582"/>
      <c r="AE5" s="582" t="s">
        <v>1164</v>
      </c>
      <c r="AF5" s="582"/>
    </row>
    <row r="6" spans="1:32" ht="38.25" x14ac:dyDescent="0.25">
      <c r="A6" s="198" t="s">
        <v>488</v>
      </c>
      <c r="B6" s="437" t="s">
        <v>488</v>
      </c>
      <c r="C6" s="84">
        <v>2019</v>
      </c>
      <c r="D6" s="440" t="s">
        <v>494</v>
      </c>
      <c r="E6" s="441" t="s">
        <v>35</v>
      </c>
      <c r="F6" s="84" t="s">
        <v>495</v>
      </c>
      <c r="G6" s="182" t="s">
        <v>198</v>
      </c>
      <c r="H6" s="84" t="s">
        <v>38</v>
      </c>
      <c r="I6" s="442" t="s">
        <v>496</v>
      </c>
      <c r="J6" s="84" t="s">
        <v>198</v>
      </c>
      <c r="K6" s="84" t="s">
        <v>38</v>
      </c>
      <c r="L6" s="84" t="s">
        <v>497</v>
      </c>
      <c r="M6" s="84" t="s">
        <v>498</v>
      </c>
      <c r="N6" s="84" t="s">
        <v>198</v>
      </c>
      <c r="O6" s="84" t="s">
        <v>40</v>
      </c>
      <c r="P6" s="84" t="s">
        <v>198</v>
      </c>
      <c r="Q6" s="84" t="s">
        <v>38</v>
      </c>
      <c r="R6" s="442" t="s">
        <v>499</v>
      </c>
      <c r="S6" s="84"/>
      <c r="T6" s="690">
        <v>3</v>
      </c>
      <c r="U6" s="692">
        <v>1</v>
      </c>
      <c r="V6" s="690">
        <v>3</v>
      </c>
      <c r="W6" s="693">
        <v>2</v>
      </c>
      <c r="X6" s="687">
        <v>1</v>
      </c>
      <c r="Y6" s="690">
        <v>3</v>
      </c>
      <c r="Z6" s="582"/>
      <c r="AA6" s="582"/>
      <c r="AB6" s="582"/>
      <c r="AC6" s="582"/>
      <c r="AD6" s="582"/>
      <c r="AE6" s="582"/>
      <c r="AF6" s="582" t="s">
        <v>1164</v>
      </c>
    </row>
    <row r="7" spans="1:32" ht="38.25" x14ac:dyDescent="0.25">
      <c r="A7" s="198" t="s">
        <v>488</v>
      </c>
      <c r="B7" s="437" t="s">
        <v>488</v>
      </c>
      <c r="C7" s="84">
        <v>2019</v>
      </c>
      <c r="D7" s="440" t="s">
        <v>500</v>
      </c>
      <c r="E7" s="441" t="s">
        <v>35</v>
      </c>
      <c r="F7" s="84" t="s">
        <v>501</v>
      </c>
      <c r="G7" s="182" t="s">
        <v>198</v>
      </c>
      <c r="H7" s="84" t="s">
        <v>38</v>
      </c>
      <c r="I7" s="442" t="s">
        <v>992</v>
      </c>
      <c r="J7" s="84" t="s">
        <v>38</v>
      </c>
      <c r="K7" s="84" t="s">
        <v>40</v>
      </c>
      <c r="L7" s="84" t="s">
        <v>198</v>
      </c>
      <c r="M7" s="84" t="s">
        <v>502</v>
      </c>
      <c r="N7" s="84" t="s">
        <v>198</v>
      </c>
      <c r="O7" s="84" t="s">
        <v>40</v>
      </c>
      <c r="P7" s="84" t="s">
        <v>198</v>
      </c>
      <c r="Q7" s="84" t="s">
        <v>40</v>
      </c>
      <c r="R7" s="84" t="s">
        <v>198</v>
      </c>
      <c r="S7" s="84" t="s">
        <v>503</v>
      </c>
      <c r="T7" s="690">
        <v>3</v>
      </c>
      <c r="U7" s="691">
        <v>4</v>
      </c>
      <c r="V7" s="692">
        <v>1</v>
      </c>
      <c r="W7" s="693">
        <v>2</v>
      </c>
      <c r="X7" s="687">
        <v>1</v>
      </c>
      <c r="Y7" s="692">
        <v>1</v>
      </c>
      <c r="Z7" s="582"/>
      <c r="AA7" s="582"/>
      <c r="AB7" s="582"/>
      <c r="AC7" s="582"/>
      <c r="AD7" s="582"/>
      <c r="AE7" s="582"/>
      <c r="AF7" s="582" t="s">
        <v>1164</v>
      </c>
    </row>
    <row r="8" spans="1:32" ht="38.25" x14ac:dyDescent="0.25">
      <c r="A8" s="198" t="s">
        <v>488</v>
      </c>
      <c r="B8" s="437" t="s">
        <v>488</v>
      </c>
      <c r="C8" s="84">
        <v>2019</v>
      </c>
      <c r="D8" s="440" t="s">
        <v>500</v>
      </c>
      <c r="E8" s="441" t="s">
        <v>35</v>
      </c>
      <c r="F8" s="84" t="s">
        <v>504</v>
      </c>
      <c r="G8" s="182" t="s">
        <v>198</v>
      </c>
      <c r="H8" s="84" t="s">
        <v>38</v>
      </c>
      <c r="I8" s="442" t="s">
        <v>992</v>
      </c>
      <c r="J8" s="84" t="s">
        <v>40</v>
      </c>
      <c r="K8" s="84" t="s">
        <v>38</v>
      </c>
      <c r="L8" s="84" t="s">
        <v>497</v>
      </c>
      <c r="M8" s="84" t="s">
        <v>498</v>
      </c>
      <c r="N8" s="84" t="s">
        <v>198</v>
      </c>
      <c r="O8" s="84" t="s">
        <v>40</v>
      </c>
      <c r="P8" s="84" t="s">
        <v>198</v>
      </c>
      <c r="Q8" s="84" t="s">
        <v>198</v>
      </c>
      <c r="R8" s="84" t="s">
        <v>198</v>
      </c>
      <c r="S8" s="84"/>
      <c r="T8" s="690">
        <v>3</v>
      </c>
      <c r="U8" s="692">
        <v>1</v>
      </c>
      <c r="V8" s="690">
        <v>3</v>
      </c>
      <c r="W8" s="693">
        <v>2</v>
      </c>
      <c r="X8" s="687">
        <v>1</v>
      </c>
      <c r="Y8" s="692">
        <v>1</v>
      </c>
      <c r="Z8" s="582"/>
      <c r="AA8" s="582"/>
      <c r="AB8" s="582"/>
      <c r="AC8" s="582"/>
      <c r="AD8" s="582"/>
      <c r="AE8" s="582"/>
      <c r="AF8" s="582" t="s">
        <v>1164</v>
      </c>
    </row>
    <row r="9" spans="1:32" ht="63.75" x14ac:dyDescent="0.25">
      <c r="A9" s="198" t="s">
        <v>488</v>
      </c>
      <c r="B9" s="437" t="s">
        <v>488</v>
      </c>
      <c r="C9" s="84">
        <v>2019</v>
      </c>
      <c r="D9" s="440" t="s">
        <v>500</v>
      </c>
      <c r="E9" s="441" t="s">
        <v>35</v>
      </c>
      <c r="F9" s="182" t="s">
        <v>505</v>
      </c>
      <c r="G9" s="182" t="s">
        <v>198</v>
      </c>
      <c r="H9" s="182" t="s">
        <v>38</v>
      </c>
      <c r="I9" s="442" t="s">
        <v>506</v>
      </c>
      <c r="J9" s="84" t="s">
        <v>198</v>
      </c>
      <c r="K9" s="84" t="s">
        <v>38</v>
      </c>
      <c r="L9" s="84" t="s">
        <v>497</v>
      </c>
      <c r="M9" s="84" t="s">
        <v>498</v>
      </c>
      <c r="N9" s="84" t="s">
        <v>198</v>
      </c>
      <c r="O9" s="182" t="s">
        <v>38</v>
      </c>
      <c r="P9" s="197" t="s">
        <v>507</v>
      </c>
      <c r="Q9" s="182" t="s">
        <v>38</v>
      </c>
      <c r="R9" s="182" t="s">
        <v>508</v>
      </c>
      <c r="S9" s="182" t="s">
        <v>509</v>
      </c>
      <c r="T9" s="690">
        <v>3</v>
      </c>
      <c r="U9" s="692">
        <v>1</v>
      </c>
      <c r="V9" s="690">
        <v>3</v>
      </c>
      <c r="W9" s="693">
        <v>2</v>
      </c>
      <c r="X9" s="694">
        <v>3</v>
      </c>
      <c r="Y9" s="690">
        <v>3</v>
      </c>
      <c r="Z9" s="582"/>
      <c r="AA9" s="582"/>
      <c r="AB9" s="582"/>
      <c r="AC9" s="582"/>
      <c r="AD9" s="582"/>
      <c r="AE9" s="582"/>
      <c r="AF9" s="582" t="s">
        <v>1164</v>
      </c>
    </row>
    <row r="10" spans="1:32" ht="51" x14ac:dyDescent="0.25">
      <c r="A10" s="198" t="s">
        <v>488</v>
      </c>
      <c r="B10" s="437" t="s">
        <v>488</v>
      </c>
      <c r="C10" s="84">
        <v>2019</v>
      </c>
      <c r="D10" s="440" t="s">
        <v>500</v>
      </c>
      <c r="E10" s="441" t="s">
        <v>35</v>
      </c>
      <c r="F10" s="84" t="s">
        <v>510</v>
      </c>
      <c r="G10" s="182" t="s">
        <v>198</v>
      </c>
      <c r="H10" s="84" t="s">
        <v>38</v>
      </c>
      <c r="I10" s="442" t="s">
        <v>511</v>
      </c>
      <c r="J10" s="84" t="s">
        <v>198</v>
      </c>
      <c r="K10" s="84" t="s">
        <v>38</v>
      </c>
      <c r="L10" s="84" t="s">
        <v>497</v>
      </c>
      <c r="M10" s="84" t="s">
        <v>498</v>
      </c>
      <c r="N10" s="84" t="s">
        <v>198</v>
      </c>
      <c r="O10" s="84" t="s">
        <v>40</v>
      </c>
      <c r="P10" s="84" t="s">
        <v>198</v>
      </c>
      <c r="Q10" s="84" t="s">
        <v>38</v>
      </c>
      <c r="R10" s="442" t="s">
        <v>993</v>
      </c>
      <c r="S10" s="84"/>
      <c r="T10" s="690">
        <v>3</v>
      </c>
      <c r="U10" s="692">
        <v>1</v>
      </c>
      <c r="V10" s="690">
        <v>3</v>
      </c>
      <c r="W10" s="693">
        <v>2</v>
      </c>
      <c r="X10" s="687">
        <v>1</v>
      </c>
      <c r="Y10" s="690">
        <v>3</v>
      </c>
      <c r="Z10" s="582"/>
      <c r="AA10" s="582"/>
      <c r="AB10" s="582"/>
      <c r="AC10" s="582"/>
      <c r="AD10" s="582"/>
      <c r="AE10" s="582"/>
      <c r="AF10" s="582" t="s">
        <v>1164</v>
      </c>
    </row>
    <row r="11" spans="1:32" ht="51" x14ac:dyDescent="0.25">
      <c r="A11" s="198" t="s">
        <v>488</v>
      </c>
      <c r="B11" s="437" t="s">
        <v>488</v>
      </c>
      <c r="C11" s="84">
        <v>2019</v>
      </c>
      <c r="D11" s="440" t="s">
        <v>500</v>
      </c>
      <c r="E11" s="441" t="s">
        <v>35</v>
      </c>
      <c r="F11" s="84" t="s">
        <v>512</v>
      </c>
      <c r="G11" s="182" t="s">
        <v>198</v>
      </c>
      <c r="H11" s="84" t="s">
        <v>38</v>
      </c>
      <c r="I11" s="442" t="s">
        <v>513</v>
      </c>
      <c r="J11" s="84" t="s">
        <v>198</v>
      </c>
      <c r="K11" s="84" t="s">
        <v>38</v>
      </c>
      <c r="L11" s="84" t="s">
        <v>497</v>
      </c>
      <c r="M11" s="84" t="s">
        <v>498</v>
      </c>
      <c r="N11" s="84" t="s">
        <v>198</v>
      </c>
      <c r="O11" s="84" t="s">
        <v>40</v>
      </c>
      <c r="P11" s="84" t="s">
        <v>198</v>
      </c>
      <c r="Q11" s="84" t="s">
        <v>40</v>
      </c>
      <c r="R11" s="84" t="s">
        <v>198</v>
      </c>
      <c r="S11" s="84" t="s">
        <v>514</v>
      </c>
      <c r="T11" s="690">
        <v>3</v>
      </c>
      <c r="U11" s="692">
        <v>1</v>
      </c>
      <c r="V11" s="690">
        <v>3</v>
      </c>
      <c r="W11" s="693">
        <v>2</v>
      </c>
      <c r="X11" s="687">
        <v>1</v>
      </c>
      <c r="Y11" s="692">
        <v>1</v>
      </c>
      <c r="Z11" s="582"/>
      <c r="AA11" s="582"/>
      <c r="AB11" s="582"/>
      <c r="AC11" s="582"/>
      <c r="AD11" s="582"/>
      <c r="AE11" s="582"/>
      <c r="AF11" s="582" t="s">
        <v>1164</v>
      </c>
    </row>
    <row r="12" spans="1:32" ht="102" x14ac:dyDescent="0.25">
      <c r="A12" s="198" t="s">
        <v>488</v>
      </c>
      <c r="B12" s="437" t="s">
        <v>488</v>
      </c>
      <c r="C12" s="84">
        <v>2019</v>
      </c>
      <c r="D12" s="443" t="s">
        <v>515</v>
      </c>
      <c r="E12" s="443" t="s">
        <v>35</v>
      </c>
      <c r="F12" s="443" t="s">
        <v>516</v>
      </c>
      <c r="G12" s="443" t="s">
        <v>517</v>
      </c>
      <c r="H12" s="84" t="s">
        <v>38</v>
      </c>
      <c r="I12" s="84" t="s">
        <v>518</v>
      </c>
      <c r="J12" s="84" t="s">
        <v>38</v>
      </c>
      <c r="K12" s="84" t="s">
        <v>38</v>
      </c>
      <c r="L12" s="84" t="s">
        <v>497</v>
      </c>
      <c r="M12" s="84" t="s">
        <v>498</v>
      </c>
      <c r="N12" s="84" t="s">
        <v>43</v>
      </c>
      <c r="O12" s="84" t="s">
        <v>40</v>
      </c>
      <c r="P12" s="84" t="s">
        <v>198</v>
      </c>
      <c r="Q12" s="84" t="s">
        <v>38</v>
      </c>
      <c r="R12" s="84" t="s">
        <v>519</v>
      </c>
      <c r="S12" s="84"/>
      <c r="T12" s="695">
        <v>2</v>
      </c>
      <c r="U12" s="691">
        <v>4</v>
      </c>
      <c r="V12" s="690">
        <v>3</v>
      </c>
      <c r="W12" s="696">
        <v>4</v>
      </c>
      <c r="X12" s="687">
        <v>1</v>
      </c>
      <c r="Y12" s="690">
        <v>3</v>
      </c>
      <c r="Z12" s="582"/>
      <c r="AA12" s="582" t="s">
        <v>1164</v>
      </c>
      <c r="AB12" s="582" t="s">
        <v>1164</v>
      </c>
      <c r="AC12" s="582"/>
      <c r="AD12" s="582"/>
      <c r="AE12" s="582"/>
      <c r="AF12" s="582"/>
    </row>
    <row r="13" spans="1:32" ht="102" x14ac:dyDescent="0.25">
      <c r="A13" s="198" t="s">
        <v>488</v>
      </c>
      <c r="B13" s="437" t="s">
        <v>488</v>
      </c>
      <c r="C13" s="84">
        <v>2019</v>
      </c>
      <c r="D13" s="443" t="s">
        <v>515</v>
      </c>
      <c r="E13" s="443" t="s">
        <v>35</v>
      </c>
      <c r="F13" s="444" t="s">
        <v>520</v>
      </c>
      <c r="G13" s="444" t="s">
        <v>517</v>
      </c>
      <c r="H13" s="182" t="s">
        <v>38</v>
      </c>
      <c r="I13" s="84" t="s">
        <v>518</v>
      </c>
      <c r="J13" s="182" t="s">
        <v>198</v>
      </c>
      <c r="K13" s="182" t="s">
        <v>38</v>
      </c>
      <c r="L13" s="84" t="s">
        <v>497</v>
      </c>
      <c r="M13" s="84" t="s">
        <v>498</v>
      </c>
      <c r="N13" s="182" t="s">
        <v>43</v>
      </c>
      <c r="O13" s="182" t="s">
        <v>40</v>
      </c>
      <c r="P13" s="182" t="s">
        <v>198</v>
      </c>
      <c r="Q13" s="84" t="s">
        <v>38</v>
      </c>
      <c r="R13" s="84" t="s">
        <v>519</v>
      </c>
      <c r="S13" s="182"/>
      <c r="T13" s="695">
        <v>2</v>
      </c>
      <c r="U13" s="692">
        <v>1</v>
      </c>
      <c r="V13" s="690">
        <v>3</v>
      </c>
      <c r="W13" s="696">
        <v>4</v>
      </c>
      <c r="X13" s="687">
        <v>1</v>
      </c>
      <c r="Y13" s="690">
        <v>3</v>
      </c>
      <c r="Z13" s="582"/>
      <c r="AA13" s="582" t="s">
        <v>1164</v>
      </c>
      <c r="AB13" s="582" t="s">
        <v>1164</v>
      </c>
      <c r="AC13" s="582"/>
      <c r="AD13" s="582"/>
      <c r="AE13" s="582"/>
      <c r="AF13" s="582"/>
    </row>
    <row r="14" spans="1:32" ht="102" x14ac:dyDescent="0.25">
      <c r="A14" s="198" t="s">
        <v>488</v>
      </c>
      <c r="B14" s="437" t="s">
        <v>488</v>
      </c>
      <c r="C14" s="84">
        <v>2019</v>
      </c>
      <c r="D14" s="443" t="s">
        <v>521</v>
      </c>
      <c r="E14" s="443" t="s">
        <v>35</v>
      </c>
      <c r="F14" s="444" t="s">
        <v>522</v>
      </c>
      <c r="G14" s="444" t="s">
        <v>523</v>
      </c>
      <c r="H14" s="84" t="s">
        <v>38</v>
      </c>
      <c r="I14" s="84" t="s">
        <v>518</v>
      </c>
      <c r="J14" s="84" t="s">
        <v>38</v>
      </c>
      <c r="K14" s="84" t="s">
        <v>38</v>
      </c>
      <c r="L14" s="84" t="s">
        <v>497</v>
      </c>
      <c r="M14" s="84" t="s">
        <v>498</v>
      </c>
      <c r="N14" s="84" t="s">
        <v>43</v>
      </c>
      <c r="O14" s="84" t="s">
        <v>40</v>
      </c>
      <c r="P14" s="84" t="s">
        <v>198</v>
      </c>
      <c r="Q14" s="84" t="s">
        <v>38</v>
      </c>
      <c r="R14" s="84" t="s">
        <v>519</v>
      </c>
      <c r="S14" s="84"/>
      <c r="T14" s="695">
        <v>2</v>
      </c>
      <c r="U14" s="691">
        <v>4</v>
      </c>
      <c r="V14" s="690">
        <v>3</v>
      </c>
      <c r="W14" s="696">
        <v>4</v>
      </c>
      <c r="X14" s="687">
        <v>1</v>
      </c>
      <c r="Y14" s="690">
        <v>3</v>
      </c>
      <c r="Z14" s="582"/>
      <c r="AA14" s="582" t="s">
        <v>1164</v>
      </c>
      <c r="AB14" s="582" t="s">
        <v>1164</v>
      </c>
      <c r="AC14" s="582"/>
      <c r="AD14" s="582"/>
      <c r="AE14" s="582"/>
      <c r="AF14" s="582"/>
    </row>
    <row r="15" spans="1:32" ht="102" x14ac:dyDescent="0.25">
      <c r="A15" s="198" t="s">
        <v>488</v>
      </c>
      <c r="B15" s="437" t="s">
        <v>488</v>
      </c>
      <c r="C15" s="84">
        <v>2019</v>
      </c>
      <c r="D15" s="438" t="s">
        <v>489</v>
      </c>
      <c r="E15" s="443" t="s">
        <v>35</v>
      </c>
      <c r="F15" s="444" t="s">
        <v>524</v>
      </c>
      <c r="G15" s="444" t="s">
        <v>525</v>
      </c>
      <c r="H15" s="84" t="s">
        <v>38</v>
      </c>
      <c r="I15" s="84" t="s">
        <v>518</v>
      </c>
      <c r="J15" s="84" t="s">
        <v>38</v>
      </c>
      <c r="K15" s="84" t="s">
        <v>38</v>
      </c>
      <c r="L15" s="84" t="s">
        <v>497</v>
      </c>
      <c r="M15" s="84" t="s">
        <v>498</v>
      </c>
      <c r="N15" s="84" t="s">
        <v>43</v>
      </c>
      <c r="O15" s="84" t="s">
        <v>40</v>
      </c>
      <c r="P15" s="84" t="s">
        <v>198</v>
      </c>
      <c r="Q15" s="84" t="s">
        <v>38</v>
      </c>
      <c r="R15" s="84" t="s">
        <v>519</v>
      </c>
      <c r="S15" s="84"/>
      <c r="T15" s="695">
        <v>2</v>
      </c>
      <c r="U15" s="691">
        <v>4</v>
      </c>
      <c r="V15" s="690">
        <v>3</v>
      </c>
      <c r="W15" s="696">
        <v>4</v>
      </c>
      <c r="X15" s="687">
        <v>1</v>
      </c>
      <c r="Y15" s="690">
        <v>3</v>
      </c>
      <c r="Z15" s="582"/>
      <c r="AA15" s="582"/>
      <c r="AB15" s="582" t="s">
        <v>1164</v>
      </c>
      <c r="AC15" s="582"/>
      <c r="AD15" s="582"/>
      <c r="AE15" s="582"/>
      <c r="AF15" s="582"/>
    </row>
    <row r="16" spans="1:32" ht="76.5" x14ac:dyDescent="0.25">
      <c r="A16" s="198" t="s">
        <v>488</v>
      </c>
      <c r="B16" s="437" t="s">
        <v>488</v>
      </c>
      <c r="C16" s="84">
        <v>2019</v>
      </c>
      <c r="D16" s="443" t="s">
        <v>521</v>
      </c>
      <c r="E16" s="443" t="s">
        <v>35</v>
      </c>
      <c r="F16" s="444" t="s">
        <v>526</v>
      </c>
      <c r="G16" s="444" t="s">
        <v>527</v>
      </c>
      <c r="H16" s="182" t="s">
        <v>38</v>
      </c>
      <c r="I16" s="84" t="s">
        <v>518</v>
      </c>
      <c r="J16" s="182" t="s">
        <v>38</v>
      </c>
      <c r="K16" s="182" t="s">
        <v>38</v>
      </c>
      <c r="L16" s="84" t="s">
        <v>497</v>
      </c>
      <c r="M16" s="84" t="s">
        <v>498</v>
      </c>
      <c r="N16" s="182" t="s">
        <v>43</v>
      </c>
      <c r="O16" s="182" t="s">
        <v>40</v>
      </c>
      <c r="P16" s="182" t="s">
        <v>198</v>
      </c>
      <c r="Q16" s="84" t="s">
        <v>38</v>
      </c>
      <c r="R16" s="84" t="s">
        <v>528</v>
      </c>
      <c r="S16" s="182"/>
      <c r="T16" s="695">
        <v>2</v>
      </c>
      <c r="U16" s="691">
        <v>4</v>
      </c>
      <c r="V16" s="690">
        <v>3</v>
      </c>
      <c r="W16" s="696">
        <v>4</v>
      </c>
      <c r="X16" s="687">
        <v>1</v>
      </c>
      <c r="Y16" s="690">
        <v>3</v>
      </c>
      <c r="Z16" s="582"/>
      <c r="AA16" s="582" t="s">
        <v>1164</v>
      </c>
      <c r="AB16" s="582" t="s">
        <v>1164</v>
      </c>
      <c r="AC16" s="582"/>
      <c r="AD16" s="582"/>
      <c r="AE16" s="582"/>
      <c r="AF16" s="582"/>
    </row>
    <row r="17" spans="1:32" ht="76.5" x14ac:dyDescent="0.25">
      <c r="A17" s="198" t="s">
        <v>488</v>
      </c>
      <c r="B17" s="437" t="s">
        <v>488</v>
      </c>
      <c r="C17" s="84">
        <v>2019</v>
      </c>
      <c r="D17" s="438" t="s">
        <v>489</v>
      </c>
      <c r="E17" s="443" t="s">
        <v>35</v>
      </c>
      <c r="F17" s="444" t="s">
        <v>529</v>
      </c>
      <c r="G17" s="444" t="s">
        <v>527</v>
      </c>
      <c r="H17" s="182" t="s">
        <v>38</v>
      </c>
      <c r="I17" s="84" t="s">
        <v>518</v>
      </c>
      <c r="J17" s="182" t="s">
        <v>38</v>
      </c>
      <c r="K17" s="182" t="s">
        <v>38</v>
      </c>
      <c r="L17" s="84" t="s">
        <v>497</v>
      </c>
      <c r="M17" s="84" t="s">
        <v>498</v>
      </c>
      <c r="N17" s="182" t="s">
        <v>43</v>
      </c>
      <c r="O17" s="182" t="s">
        <v>40</v>
      </c>
      <c r="P17" s="182" t="s">
        <v>198</v>
      </c>
      <c r="Q17" s="84" t="s">
        <v>38</v>
      </c>
      <c r="R17" s="84" t="s">
        <v>528</v>
      </c>
      <c r="S17" s="182"/>
      <c r="T17" s="695">
        <v>2</v>
      </c>
      <c r="U17" s="691">
        <v>4</v>
      </c>
      <c r="V17" s="690">
        <v>3</v>
      </c>
      <c r="W17" s="696">
        <v>4</v>
      </c>
      <c r="X17" s="687">
        <v>1</v>
      </c>
      <c r="Y17" s="690">
        <v>3</v>
      </c>
      <c r="Z17" s="582"/>
      <c r="AA17" s="582"/>
      <c r="AB17" s="582" t="s">
        <v>1164</v>
      </c>
      <c r="AC17" s="582"/>
      <c r="AD17" s="582"/>
      <c r="AE17" s="582"/>
      <c r="AF17" s="582"/>
    </row>
    <row r="18" spans="1:32" x14ac:dyDescent="0.2">
      <c r="T18" s="697">
        <f>SUM(T5:T17)/COUNT(T5:T17)</f>
        <v>2.5384615384615383</v>
      </c>
      <c r="U18" s="697">
        <f t="shared" ref="U18:Y18" si="0">SUM(U5:U17)/COUNT(U5:U17)</f>
        <v>2.6153846153846154</v>
      </c>
      <c r="V18" s="697">
        <f t="shared" si="0"/>
        <v>2.6923076923076925</v>
      </c>
      <c r="W18" s="697">
        <f t="shared" si="0"/>
        <v>2.9230769230769229</v>
      </c>
      <c r="X18" s="697">
        <f t="shared" si="0"/>
        <v>1.1538461538461537</v>
      </c>
      <c r="Y18" s="697">
        <f t="shared" si="0"/>
        <v>2.5384615384615383</v>
      </c>
    </row>
    <row r="243" spans="5:5" x14ac:dyDescent="0.2">
      <c r="E243" s="88"/>
    </row>
  </sheetData>
  <mergeCells count="9">
    <mergeCell ref="Z3:AF3"/>
    <mergeCell ref="T3:Y3"/>
    <mergeCell ref="Q1:R1"/>
    <mergeCell ref="Q2:R2"/>
    <mergeCell ref="A3:G3"/>
    <mergeCell ref="H3:I3"/>
    <mergeCell ref="K3:L3"/>
    <mergeCell ref="M3:N3"/>
    <mergeCell ref="O3:R3"/>
  </mergeCells>
  <hyperlinks>
    <hyperlink ref="I6" r:id="rId1"/>
    <hyperlink ref="I9" r:id="rId2"/>
    <hyperlink ref="I11" r:id="rId3"/>
    <hyperlink ref="S5" r:id="rId4"/>
    <hyperlink ref="I5" r:id="rId5"/>
    <hyperlink ref="I10" r:id="rId6"/>
    <hyperlink ref="R6" r:id="rId7"/>
    <hyperlink ref="R10" r:id="rId8"/>
    <hyperlink ref="R5" r:id="rId9"/>
    <hyperlink ref="P9" r:id="rId10"/>
    <hyperlink ref="I8" r:id="rId11"/>
    <hyperlink ref="I7" r:id="rId12"/>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9"/>
  <sheetViews>
    <sheetView topLeftCell="N1" workbookViewId="0">
      <selection activeCell="Z3" sqref="Z3:AF4"/>
    </sheetView>
  </sheetViews>
  <sheetFormatPr defaultColWidth="8.7109375" defaultRowHeight="12.75" x14ac:dyDescent="0.2"/>
  <cols>
    <col min="1" max="1" width="7.42578125" customWidth="1"/>
    <col min="2" max="2" width="12.7109375" customWidth="1"/>
    <col min="3" max="3" width="11.42578125" customWidth="1"/>
    <col min="4" max="4" width="9.7109375" customWidth="1"/>
    <col min="5" max="5" width="16.42578125" customWidth="1"/>
    <col min="6" max="6" width="14.7109375" customWidth="1"/>
    <col min="7" max="7" width="10.7109375" customWidth="1"/>
    <col min="8" max="9" width="15.7109375" customWidth="1"/>
    <col min="10" max="10" width="15.140625" customWidth="1"/>
    <col min="11" max="11" width="14.7109375" customWidth="1"/>
    <col min="12" max="12" width="15.7109375" customWidth="1"/>
    <col min="13" max="13" width="12.7109375" customWidth="1"/>
    <col min="14" max="14" width="13.42578125" customWidth="1"/>
    <col min="15" max="15" width="24.7109375" customWidth="1"/>
    <col min="16" max="16" width="14.28515625" customWidth="1"/>
    <col min="17" max="18" width="14.7109375" customWidth="1"/>
    <col min="19" max="19" width="14" customWidth="1"/>
    <col min="20" max="20" width="17.42578125" customWidth="1"/>
    <col min="21" max="21" width="15.140625" customWidth="1"/>
    <col min="22" max="22" width="18.7109375" customWidth="1"/>
    <col min="23" max="23" width="17.140625" customWidth="1"/>
    <col min="24" max="24" width="15.7109375" customWidth="1"/>
    <col min="25" max="25" width="16.42578125" customWidth="1"/>
    <col min="26" max="26" width="9.28515625" customWidth="1"/>
  </cols>
  <sheetData>
    <row r="1" spans="1:32" x14ac:dyDescent="0.2">
      <c r="A1" s="125" t="s">
        <v>0</v>
      </c>
      <c r="B1" s="126"/>
      <c r="C1" s="126"/>
      <c r="D1" s="126"/>
      <c r="E1" s="126"/>
      <c r="F1" s="126"/>
      <c r="G1" s="126"/>
      <c r="H1" s="126"/>
      <c r="I1" s="126"/>
      <c r="J1" s="126"/>
      <c r="K1" s="126"/>
      <c r="L1" s="126"/>
      <c r="M1" s="126"/>
      <c r="N1" s="126"/>
      <c r="O1" s="126"/>
      <c r="P1" s="126"/>
      <c r="Q1" s="798" t="s">
        <v>1</v>
      </c>
      <c r="R1" s="799"/>
      <c r="S1" s="133" t="s">
        <v>32</v>
      </c>
    </row>
    <row r="2" spans="1:32" ht="13.5" thickBot="1" x14ac:dyDescent="0.25">
      <c r="A2" s="6"/>
      <c r="B2" s="7"/>
      <c r="C2" s="7"/>
      <c r="D2" s="7"/>
      <c r="E2" s="7"/>
      <c r="F2" s="7"/>
      <c r="G2" s="7"/>
      <c r="H2" s="7"/>
      <c r="I2" s="7"/>
      <c r="J2" s="7"/>
      <c r="K2" s="7"/>
      <c r="L2" s="7"/>
      <c r="M2" s="7"/>
      <c r="N2" s="7"/>
      <c r="O2" s="7"/>
      <c r="P2" s="7"/>
      <c r="Q2" s="739" t="s">
        <v>2</v>
      </c>
      <c r="R2" s="759"/>
      <c r="S2" s="8" t="s">
        <v>3</v>
      </c>
    </row>
    <row r="3" spans="1:32" ht="39" thickBot="1" x14ac:dyDescent="0.25">
      <c r="A3" s="741"/>
      <c r="B3" s="742"/>
      <c r="C3" s="742"/>
      <c r="D3" s="742"/>
      <c r="E3" s="742"/>
      <c r="F3" s="742"/>
      <c r="G3" s="742"/>
      <c r="H3" s="743" t="s">
        <v>4</v>
      </c>
      <c r="I3" s="743"/>
      <c r="J3" s="10" t="s">
        <v>5</v>
      </c>
      <c r="K3" s="743" t="s">
        <v>6</v>
      </c>
      <c r="L3" s="743"/>
      <c r="M3" s="743" t="s">
        <v>7</v>
      </c>
      <c r="N3" s="743"/>
      <c r="O3" s="743" t="s">
        <v>8</v>
      </c>
      <c r="P3" s="743"/>
      <c r="Q3" s="744"/>
      <c r="R3" s="744"/>
      <c r="S3" s="11"/>
      <c r="T3" s="760" t="s">
        <v>1095</v>
      </c>
      <c r="U3" s="761"/>
      <c r="V3" s="761"/>
      <c r="W3" s="761"/>
      <c r="X3" s="761"/>
      <c r="Y3" s="762"/>
      <c r="Z3" s="745" t="s">
        <v>1162</v>
      </c>
      <c r="AA3" s="746"/>
      <c r="AB3" s="746"/>
      <c r="AC3" s="746"/>
      <c r="AD3" s="746"/>
      <c r="AE3" s="746"/>
      <c r="AF3" s="747"/>
    </row>
    <row r="4" spans="1:32" ht="132.75" customHeight="1" thickBot="1" x14ac:dyDescent="0.25">
      <c r="A4" s="13" t="s">
        <v>9</v>
      </c>
      <c r="B4" s="175" t="s">
        <v>10</v>
      </c>
      <c r="C4" s="176" t="s">
        <v>11</v>
      </c>
      <c r="D4" s="176" t="s">
        <v>12</v>
      </c>
      <c r="E4" s="176" t="s">
        <v>13</v>
      </c>
      <c r="F4" s="177" t="s">
        <v>14</v>
      </c>
      <c r="G4" s="178" t="s">
        <v>15</v>
      </c>
      <c r="H4" s="178" t="s">
        <v>16</v>
      </c>
      <c r="I4" s="178" t="s">
        <v>17</v>
      </c>
      <c r="J4" s="178" t="s">
        <v>18</v>
      </c>
      <c r="K4" s="178" t="s">
        <v>19</v>
      </c>
      <c r="L4" s="178" t="s">
        <v>20</v>
      </c>
      <c r="M4" s="178" t="s">
        <v>21</v>
      </c>
      <c r="N4" s="178" t="s">
        <v>22</v>
      </c>
      <c r="O4" s="178" t="s">
        <v>23</v>
      </c>
      <c r="P4" s="179" t="s">
        <v>24</v>
      </c>
      <c r="Q4" s="179" t="s">
        <v>25</v>
      </c>
      <c r="R4" s="179" t="s">
        <v>26</v>
      </c>
      <c r="S4" s="180" t="s">
        <v>27</v>
      </c>
      <c r="T4" s="574" t="s">
        <v>1089</v>
      </c>
      <c r="U4" s="574" t="s">
        <v>1090</v>
      </c>
      <c r="V4" s="574" t="s">
        <v>1091</v>
      </c>
      <c r="W4" s="574" t="s">
        <v>1092</v>
      </c>
      <c r="X4" s="574" t="s">
        <v>1093</v>
      </c>
      <c r="Y4" s="574" t="s">
        <v>1094</v>
      </c>
      <c r="Z4" s="724" t="s">
        <v>1158</v>
      </c>
      <c r="AA4" s="724" t="s">
        <v>41</v>
      </c>
      <c r="AB4" s="724" t="s">
        <v>1159</v>
      </c>
      <c r="AC4" s="724" t="s">
        <v>1160</v>
      </c>
      <c r="AD4" s="724" t="s">
        <v>1161</v>
      </c>
      <c r="AE4" s="724" t="s">
        <v>1165</v>
      </c>
      <c r="AF4" s="724" t="s">
        <v>1163</v>
      </c>
    </row>
    <row r="5" spans="1:32" ht="51" x14ac:dyDescent="0.2">
      <c r="A5" s="21" t="s">
        <v>530</v>
      </c>
      <c r="B5" s="181" t="s">
        <v>530</v>
      </c>
      <c r="C5" s="173">
        <v>2017</v>
      </c>
      <c r="D5" s="181" t="s">
        <v>531</v>
      </c>
      <c r="E5" s="181" t="s">
        <v>35</v>
      </c>
      <c r="F5" s="162" t="s">
        <v>532</v>
      </c>
      <c r="G5" s="23" t="s">
        <v>533</v>
      </c>
      <c r="H5" s="163" t="s">
        <v>40</v>
      </c>
      <c r="I5" s="163" t="s">
        <v>41</v>
      </c>
      <c r="J5" s="163" t="s">
        <v>40</v>
      </c>
      <c r="K5" s="163" t="s">
        <v>40</v>
      </c>
      <c r="L5" s="163" t="s">
        <v>41</v>
      </c>
      <c r="M5" s="200" t="s">
        <v>534</v>
      </c>
      <c r="N5" s="174" t="s">
        <v>535</v>
      </c>
      <c r="O5" s="200" t="s">
        <v>40</v>
      </c>
      <c r="P5" s="200" t="s">
        <v>41</v>
      </c>
      <c r="Q5" s="200" t="s">
        <v>40</v>
      </c>
      <c r="R5" s="200" t="s">
        <v>41</v>
      </c>
      <c r="S5" s="174" t="s">
        <v>536</v>
      </c>
      <c r="T5" s="572">
        <v>1</v>
      </c>
      <c r="U5" s="572">
        <v>1</v>
      </c>
      <c r="V5" s="572">
        <v>1</v>
      </c>
      <c r="W5" s="573">
        <v>4</v>
      </c>
      <c r="X5" s="572">
        <v>1</v>
      </c>
      <c r="Y5" s="572">
        <v>1</v>
      </c>
      <c r="Z5" s="582" t="s">
        <v>1164</v>
      </c>
      <c r="AA5" s="582"/>
      <c r="AB5" s="582"/>
      <c r="AC5" s="582"/>
      <c r="AD5" s="582"/>
      <c r="AE5" s="582"/>
      <c r="AF5" s="582"/>
    </row>
    <row r="6" spans="1:32" ht="51" x14ac:dyDescent="0.2">
      <c r="A6" s="201" t="s">
        <v>530</v>
      </c>
      <c r="B6" s="162" t="s">
        <v>530</v>
      </c>
      <c r="C6" s="162">
        <v>2017</v>
      </c>
      <c r="D6" s="202" t="s">
        <v>114</v>
      </c>
      <c r="E6" s="203" t="s">
        <v>35</v>
      </c>
      <c r="F6" s="162" t="s">
        <v>36</v>
      </c>
      <c r="G6" s="204" t="s">
        <v>533</v>
      </c>
      <c r="H6" s="163" t="s">
        <v>40</v>
      </c>
      <c r="I6" s="163" t="s">
        <v>41</v>
      </c>
      <c r="J6" s="163" t="s">
        <v>40</v>
      </c>
      <c r="K6" s="163" t="s">
        <v>40</v>
      </c>
      <c r="L6" s="163" t="s">
        <v>41</v>
      </c>
      <c r="M6" s="200" t="s">
        <v>534</v>
      </c>
      <c r="N6" s="174" t="s">
        <v>535</v>
      </c>
      <c r="O6" s="200" t="s">
        <v>40</v>
      </c>
      <c r="P6" s="200" t="s">
        <v>41</v>
      </c>
      <c r="Q6" s="200" t="s">
        <v>40</v>
      </c>
      <c r="R6" s="200" t="s">
        <v>41</v>
      </c>
      <c r="S6" s="174" t="s">
        <v>536</v>
      </c>
      <c r="T6" s="572">
        <v>1</v>
      </c>
      <c r="U6" s="572">
        <v>1</v>
      </c>
      <c r="V6" s="572">
        <v>1</v>
      </c>
      <c r="W6" s="573">
        <v>4</v>
      </c>
      <c r="X6" s="572">
        <v>1</v>
      </c>
      <c r="Y6" s="572">
        <v>1</v>
      </c>
      <c r="Z6" s="582"/>
      <c r="AA6" s="582"/>
      <c r="AB6" s="582" t="s">
        <v>1164</v>
      </c>
      <c r="AC6" s="582"/>
      <c r="AD6" s="582"/>
      <c r="AE6" s="582"/>
      <c r="AF6" s="582"/>
    </row>
    <row r="7" spans="1:32" ht="51" x14ac:dyDescent="0.2">
      <c r="A7" s="201" t="s">
        <v>530</v>
      </c>
      <c r="B7" s="162" t="s">
        <v>530</v>
      </c>
      <c r="C7" s="162">
        <v>2017</v>
      </c>
      <c r="D7" s="162" t="s">
        <v>537</v>
      </c>
      <c r="E7" s="205" t="s">
        <v>224</v>
      </c>
      <c r="F7" s="162" t="s">
        <v>36</v>
      </c>
      <c r="G7" s="204" t="s">
        <v>533</v>
      </c>
      <c r="H7" s="163" t="s">
        <v>40</v>
      </c>
      <c r="I7" s="163" t="s">
        <v>41</v>
      </c>
      <c r="J7" s="163" t="s">
        <v>40</v>
      </c>
      <c r="K7" s="163" t="s">
        <v>40</v>
      </c>
      <c r="L7" s="163" t="s">
        <v>41</v>
      </c>
      <c r="M7" s="200" t="s">
        <v>534</v>
      </c>
      <c r="N7" s="174" t="s">
        <v>535</v>
      </c>
      <c r="O7" s="200" t="s">
        <v>40</v>
      </c>
      <c r="P7" s="200" t="s">
        <v>41</v>
      </c>
      <c r="Q7" s="200" t="s">
        <v>40</v>
      </c>
      <c r="R7" s="200" t="s">
        <v>41</v>
      </c>
      <c r="S7" s="174" t="s">
        <v>536</v>
      </c>
      <c r="T7" s="572">
        <v>1</v>
      </c>
      <c r="U7" s="572">
        <v>1</v>
      </c>
      <c r="V7" s="572">
        <v>1</v>
      </c>
      <c r="W7" s="573">
        <v>4</v>
      </c>
      <c r="X7" s="572">
        <v>1</v>
      </c>
      <c r="Y7" s="572">
        <v>1</v>
      </c>
      <c r="Z7" s="582"/>
      <c r="AA7" s="582"/>
      <c r="AB7" s="582"/>
      <c r="AC7" s="582"/>
      <c r="AD7" s="582" t="s">
        <v>1164</v>
      </c>
      <c r="AE7" s="582"/>
      <c r="AF7" s="582"/>
    </row>
    <row r="8" spans="1:32" ht="51" x14ac:dyDescent="0.2">
      <c r="A8" s="206" t="s">
        <v>530</v>
      </c>
      <c r="B8" s="162" t="s">
        <v>530</v>
      </c>
      <c r="C8" s="173">
        <v>2017</v>
      </c>
      <c r="D8" s="162" t="s">
        <v>537</v>
      </c>
      <c r="E8" s="205" t="s">
        <v>225</v>
      </c>
      <c r="F8" s="162" t="s">
        <v>36</v>
      </c>
      <c r="G8" s="204" t="s">
        <v>533</v>
      </c>
      <c r="H8" s="163" t="s">
        <v>40</v>
      </c>
      <c r="I8" s="163" t="s">
        <v>41</v>
      </c>
      <c r="J8" s="163" t="s">
        <v>40</v>
      </c>
      <c r="K8" s="163" t="s">
        <v>40</v>
      </c>
      <c r="L8" s="163" t="s">
        <v>41</v>
      </c>
      <c r="M8" s="200" t="s">
        <v>534</v>
      </c>
      <c r="N8" s="174" t="s">
        <v>535</v>
      </c>
      <c r="O8" s="200" t="s">
        <v>40</v>
      </c>
      <c r="P8" s="200" t="s">
        <v>41</v>
      </c>
      <c r="Q8" s="200" t="s">
        <v>40</v>
      </c>
      <c r="R8" s="200" t="s">
        <v>41</v>
      </c>
      <c r="S8" s="174" t="s">
        <v>536</v>
      </c>
      <c r="T8" s="575">
        <v>1</v>
      </c>
      <c r="U8" s="575">
        <v>1</v>
      </c>
      <c r="V8" s="575">
        <v>1</v>
      </c>
      <c r="W8" s="576">
        <v>4</v>
      </c>
      <c r="X8" s="575">
        <v>1</v>
      </c>
      <c r="Y8" s="575">
        <v>1</v>
      </c>
      <c r="Z8" s="582"/>
      <c r="AA8" s="582"/>
      <c r="AB8" s="582"/>
      <c r="AC8" s="582"/>
      <c r="AD8" s="582" t="s">
        <v>1164</v>
      </c>
      <c r="AE8" s="582"/>
      <c r="AF8" s="582"/>
    </row>
    <row r="9" spans="1:32" ht="31.5" customHeight="1" x14ac:dyDescent="0.2">
      <c r="T9" s="577">
        <f>SUM(T5:T8)/COUNT(T5:T8)</f>
        <v>1</v>
      </c>
      <c r="U9" s="577">
        <f t="shared" ref="U9:Y9" si="0">SUM(U5:U8)/COUNT(U5:U8)</f>
        <v>1</v>
      </c>
      <c r="V9" s="577">
        <f t="shared" si="0"/>
        <v>1</v>
      </c>
      <c r="W9" s="577">
        <f t="shared" si="0"/>
        <v>4</v>
      </c>
      <c r="X9" s="577">
        <f t="shared" si="0"/>
        <v>1</v>
      </c>
      <c r="Y9" s="577">
        <f t="shared" si="0"/>
        <v>1</v>
      </c>
      <c r="Z9" s="707"/>
    </row>
  </sheetData>
  <mergeCells count="9">
    <mergeCell ref="Z3:AF3"/>
    <mergeCell ref="T3:Y3"/>
    <mergeCell ref="Q1:R1"/>
    <mergeCell ref="Q2:R2"/>
    <mergeCell ref="A3:G3"/>
    <mergeCell ref="H3:I3"/>
    <mergeCell ref="K3:L3"/>
    <mergeCell ref="M3:N3"/>
    <mergeCell ref="O3:R3"/>
  </mergeCells>
  <pageMargins left="0.7" right="0.7" top="0.75" bottom="0.75" header="0.3" footer="0.3"/>
  <pageSetup paperSize="9" orientation="portrait" horizontalDpi="4294967292" verticalDpi="4294967292"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AF52"/>
  <sheetViews>
    <sheetView zoomScale="80" zoomScaleNormal="80" zoomScaleSheetLayoutView="100" zoomScalePageLayoutView="80" workbookViewId="0">
      <pane ySplit="4" topLeftCell="A5" activePane="bottomLeft" state="frozen"/>
      <selection activeCell="L1" sqref="L1"/>
      <selection pane="bottomLeft" activeCell="Z3" sqref="Z3:AF4"/>
    </sheetView>
  </sheetViews>
  <sheetFormatPr defaultColWidth="9.140625" defaultRowHeight="12.75" x14ac:dyDescent="0.2"/>
  <cols>
    <col min="1" max="1" width="7.42578125" style="164" customWidth="1"/>
    <col min="2" max="2" width="13.28515625" style="164" customWidth="1"/>
    <col min="3" max="3" width="11.42578125" style="164" customWidth="1"/>
    <col min="4" max="4" width="21" style="164" customWidth="1"/>
    <col min="5" max="5" width="11.28515625" style="164" customWidth="1"/>
    <col min="6" max="7" width="13.7109375" style="164" customWidth="1"/>
    <col min="8" max="9" width="15.7109375" style="164" hidden="1" customWidth="1"/>
    <col min="10" max="10" width="16.42578125" style="164" hidden="1" customWidth="1"/>
    <col min="11" max="11" width="14.7109375" style="164" hidden="1" customWidth="1"/>
    <col min="12" max="12" width="15.7109375" style="164" hidden="1" customWidth="1"/>
    <col min="13" max="13" width="12.7109375" style="164" hidden="1" customWidth="1"/>
    <col min="14" max="14" width="13.140625" style="164" hidden="1" customWidth="1"/>
    <col min="15" max="15" width="24.7109375" style="164" hidden="1" customWidth="1"/>
    <col min="16" max="16" width="16.28515625" style="164" hidden="1" customWidth="1"/>
    <col min="17" max="17" width="14.7109375" style="164" hidden="1" customWidth="1"/>
    <col min="18" max="18" width="16.28515625" style="164" hidden="1" customWidth="1"/>
    <col min="19" max="19" width="21" style="164" customWidth="1"/>
    <col min="20" max="20" width="17.42578125" style="164" customWidth="1"/>
    <col min="21" max="21" width="15.140625" style="164" customWidth="1"/>
    <col min="22" max="16384" width="9.140625" style="164"/>
  </cols>
  <sheetData>
    <row r="1" spans="1:32" s="446" customFormat="1" x14ac:dyDescent="0.2">
      <c r="A1" s="29" t="s">
        <v>0</v>
      </c>
      <c r="B1" s="445"/>
      <c r="C1" s="445"/>
      <c r="D1" s="445"/>
      <c r="E1" s="445"/>
      <c r="F1" s="445"/>
      <c r="G1" s="445"/>
      <c r="H1" s="445"/>
      <c r="I1" s="445"/>
      <c r="J1" s="445"/>
      <c r="K1" s="445"/>
      <c r="L1" s="445"/>
      <c r="M1" s="445"/>
      <c r="N1" s="445"/>
      <c r="O1" s="445"/>
      <c r="P1" s="445"/>
      <c r="Q1" s="737" t="s">
        <v>1</v>
      </c>
      <c r="R1" s="831"/>
      <c r="S1" s="3"/>
    </row>
    <row r="2" spans="1:32" ht="13.5" thickBot="1" x14ac:dyDescent="0.25">
      <c r="A2" s="207"/>
      <c r="B2" s="208"/>
      <c r="C2" s="208"/>
      <c r="D2" s="208"/>
      <c r="E2" s="208"/>
      <c r="F2" s="208"/>
      <c r="G2" s="208"/>
      <c r="H2" s="208"/>
      <c r="I2" s="208"/>
      <c r="J2" s="208"/>
      <c r="K2" s="208"/>
      <c r="L2" s="208"/>
      <c r="M2" s="208"/>
      <c r="N2" s="208"/>
      <c r="O2" s="208"/>
      <c r="P2" s="208"/>
      <c r="Q2" s="739" t="s">
        <v>2</v>
      </c>
      <c r="R2" s="832"/>
      <c r="S2" s="447" t="s">
        <v>994</v>
      </c>
      <c r="T2" s="209"/>
    </row>
    <row r="3" spans="1:32" ht="26.25" thickBot="1" x14ac:dyDescent="0.25">
      <c r="A3" s="741"/>
      <c r="B3" s="742"/>
      <c r="C3" s="742"/>
      <c r="D3" s="742"/>
      <c r="E3" s="742"/>
      <c r="F3" s="742"/>
      <c r="G3" s="742"/>
      <c r="H3" s="743" t="s">
        <v>4</v>
      </c>
      <c r="I3" s="743"/>
      <c r="J3" s="10" t="s">
        <v>5</v>
      </c>
      <c r="K3" s="743" t="s">
        <v>6</v>
      </c>
      <c r="L3" s="743"/>
      <c r="M3" s="743" t="s">
        <v>7</v>
      </c>
      <c r="N3" s="743"/>
      <c r="O3" s="743" t="s">
        <v>8</v>
      </c>
      <c r="P3" s="743"/>
      <c r="Q3" s="833"/>
      <c r="R3" s="833"/>
      <c r="S3" s="210"/>
      <c r="T3" s="760" t="s">
        <v>1095</v>
      </c>
      <c r="U3" s="761"/>
      <c r="V3" s="761"/>
      <c r="W3" s="761"/>
      <c r="X3" s="761"/>
      <c r="Y3" s="762"/>
      <c r="Z3" s="745" t="s">
        <v>1162</v>
      </c>
      <c r="AA3" s="746"/>
      <c r="AB3" s="746"/>
      <c r="AC3" s="746"/>
      <c r="AD3" s="746"/>
      <c r="AE3" s="746"/>
      <c r="AF3" s="747"/>
    </row>
    <row r="4" spans="1:32" ht="132.75" customHeight="1" thickBot="1" x14ac:dyDescent="0.25">
      <c r="A4" s="13" t="s">
        <v>9</v>
      </c>
      <c r="B4" s="14" t="s">
        <v>10</v>
      </c>
      <c r="C4" s="15" t="s">
        <v>11</v>
      </c>
      <c r="D4" s="15" t="s">
        <v>12</v>
      </c>
      <c r="E4" s="15" t="s">
        <v>13</v>
      </c>
      <c r="F4" s="16" t="s">
        <v>14</v>
      </c>
      <c r="G4" s="17" t="s">
        <v>15</v>
      </c>
      <c r="H4" s="17" t="s">
        <v>16</v>
      </c>
      <c r="I4" s="17" t="s">
        <v>17</v>
      </c>
      <c r="J4" s="17" t="s">
        <v>18</v>
      </c>
      <c r="K4" s="17" t="s">
        <v>19</v>
      </c>
      <c r="L4" s="17" t="s">
        <v>20</v>
      </c>
      <c r="M4" s="17" t="s">
        <v>21</v>
      </c>
      <c r="N4" s="17" t="s">
        <v>22</v>
      </c>
      <c r="O4" s="17" t="s">
        <v>23</v>
      </c>
      <c r="P4" s="18" t="s">
        <v>24</v>
      </c>
      <c r="Q4" s="18" t="s">
        <v>25</v>
      </c>
      <c r="R4" s="18" t="s">
        <v>26</v>
      </c>
      <c r="S4" s="19" t="s">
        <v>27</v>
      </c>
      <c r="T4" s="673" t="s">
        <v>1089</v>
      </c>
      <c r="U4" s="673" t="s">
        <v>1090</v>
      </c>
      <c r="V4" s="673" t="s">
        <v>1091</v>
      </c>
      <c r="W4" s="673" t="s">
        <v>1092</v>
      </c>
      <c r="X4" s="673" t="s">
        <v>1093</v>
      </c>
      <c r="Y4" s="673" t="s">
        <v>1094</v>
      </c>
      <c r="Z4" s="724" t="s">
        <v>1158</v>
      </c>
      <c r="AA4" s="724" t="s">
        <v>41</v>
      </c>
      <c r="AB4" s="724" t="s">
        <v>1159</v>
      </c>
      <c r="AC4" s="724" t="s">
        <v>1160</v>
      </c>
      <c r="AD4" s="724" t="s">
        <v>1161</v>
      </c>
      <c r="AE4" s="724" t="s">
        <v>1165</v>
      </c>
      <c r="AF4" s="724" t="s">
        <v>1163</v>
      </c>
    </row>
    <row r="5" spans="1:32" ht="114.75" x14ac:dyDescent="0.2">
      <c r="A5" s="448" t="s">
        <v>216</v>
      </c>
      <c r="B5" s="449" t="s">
        <v>216</v>
      </c>
      <c r="C5" s="450" t="s">
        <v>32</v>
      </c>
      <c r="D5" s="451" t="s">
        <v>538</v>
      </c>
      <c r="E5" s="450" t="s">
        <v>35</v>
      </c>
      <c r="F5" s="452" t="s">
        <v>539</v>
      </c>
      <c r="G5" s="211" t="s">
        <v>540</v>
      </c>
      <c r="H5" s="450" t="s">
        <v>38</v>
      </c>
      <c r="I5" s="453" t="s">
        <v>541</v>
      </c>
      <c r="J5" s="454" t="s">
        <v>38</v>
      </c>
      <c r="K5" s="450" t="s">
        <v>40</v>
      </c>
      <c r="L5" s="450" t="s">
        <v>41</v>
      </c>
      <c r="M5" s="450" t="s">
        <v>542</v>
      </c>
      <c r="N5" s="450" t="s">
        <v>43</v>
      </c>
      <c r="O5" s="450" t="s">
        <v>40</v>
      </c>
      <c r="P5" s="450" t="s">
        <v>41</v>
      </c>
      <c r="Q5" s="450" t="s">
        <v>40</v>
      </c>
      <c r="R5" s="450" t="s">
        <v>41</v>
      </c>
      <c r="S5" s="455" t="s">
        <v>543</v>
      </c>
      <c r="T5" s="542">
        <v>4</v>
      </c>
      <c r="U5" s="730">
        <v>4</v>
      </c>
      <c r="V5" s="730">
        <v>1</v>
      </c>
      <c r="W5" s="730">
        <v>4</v>
      </c>
      <c r="X5" s="730">
        <v>1</v>
      </c>
      <c r="Y5" s="730">
        <v>1</v>
      </c>
      <c r="Z5" s="730"/>
      <c r="AA5" s="730"/>
      <c r="AB5" s="730"/>
      <c r="AC5" s="730"/>
      <c r="AD5" s="730" t="s">
        <v>1164</v>
      </c>
      <c r="AE5" s="730"/>
      <c r="AF5" s="730"/>
    </row>
    <row r="6" spans="1:32" ht="114.75" x14ac:dyDescent="0.2">
      <c r="A6" s="212" t="s">
        <v>216</v>
      </c>
      <c r="B6" s="213" t="s">
        <v>216</v>
      </c>
      <c r="C6" s="450" t="s">
        <v>32</v>
      </c>
      <c r="D6" s="451" t="s">
        <v>538</v>
      </c>
      <c r="E6" s="450" t="s">
        <v>35</v>
      </c>
      <c r="F6" s="456" t="s">
        <v>544</v>
      </c>
      <c r="G6" s="450" t="s">
        <v>545</v>
      </c>
      <c r="H6" s="450" t="s">
        <v>38</v>
      </c>
      <c r="I6" s="457" t="s">
        <v>546</v>
      </c>
      <c r="J6" s="450" t="s">
        <v>38</v>
      </c>
      <c r="K6" s="450" t="s">
        <v>40</v>
      </c>
      <c r="L6" s="450" t="s">
        <v>41</v>
      </c>
      <c r="M6" s="450" t="s">
        <v>542</v>
      </c>
      <c r="N6" s="450" t="s">
        <v>43</v>
      </c>
      <c r="O6" s="450" t="s">
        <v>40</v>
      </c>
      <c r="P6" s="450" t="s">
        <v>41</v>
      </c>
      <c r="Q6" s="450" t="s">
        <v>40</v>
      </c>
      <c r="R6" s="450" t="s">
        <v>41</v>
      </c>
      <c r="S6" s="455" t="s">
        <v>543</v>
      </c>
      <c r="T6" s="542">
        <v>3</v>
      </c>
      <c r="U6" s="730">
        <v>4</v>
      </c>
      <c r="V6" s="730">
        <v>1</v>
      </c>
      <c r="W6" s="730">
        <v>4</v>
      </c>
      <c r="X6" s="730">
        <v>1</v>
      </c>
      <c r="Y6" s="730">
        <v>1</v>
      </c>
      <c r="Z6" s="730"/>
      <c r="AA6" s="730"/>
      <c r="AB6" s="730"/>
      <c r="AC6" s="730"/>
      <c r="AD6" s="730" t="s">
        <v>1164</v>
      </c>
      <c r="AE6" s="730"/>
      <c r="AF6" s="730"/>
    </row>
    <row r="7" spans="1:32" ht="114.75" x14ac:dyDescent="0.2">
      <c r="A7" s="448" t="s">
        <v>216</v>
      </c>
      <c r="B7" s="449" t="s">
        <v>216</v>
      </c>
      <c r="C7" s="450" t="s">
        <v>32</v>
      </c>
      <c r="D7" s="451" t="s">
        <v>538</v>
      </c>
      <c r="E7" s="450" t="s">
        <v>35</v>
      </c>
      <c r="F7" s="456" t="s">
        <v>547</v>
      </c>
      <c r="G7" s="211" t="s">
        <v>540</v>
      </c>
      <c r="H7" s="450" t="s">
        <v>38</v>
      </c>
      <c r="I7" s="453" t="s">
        <v>541</v>
      </c>
      <c r="J7" s="450" t="s">
        <v>38</v>
      </c>
      <c r="K7" s="450" t="s">
        <v>40</v>
      </c>
      <c r="L7" s="450" t="s">
        <v>41</v>
      </c>
      <c r="M7" s="450" t="s">
        <v>542</v>
      </c>
      <c r="N7" s="450" t="s">
        <v>43</v>
      </c>
      <c r="O7" s="450" t="s">
        <v>40</v>
      </c>
      <c r="P7" s="450" t="s">
        <v>41</v>
      </c>
      <c r="Q7" s="450" t="s">
        <v>40</v>
      </c>
      <c r="R7" s="450" t="s">
        <v>41</v>
      </c>
      <c r="S7" s="455" t="s">
        <v>543</v>
      </c>
      <c r="T7" s="542">
        <v>4</v>
      </c>
      <c r="U7" s="730">
        <v>4</v>
      </c>
      <c r="V7" s="730">
        <v>1</v>
      </c>
      <c r="W7" s="730">
        <v>4</v>
      </c>
      <c r="X7" s="730">
        <v>1</v>
      </c>
      <c r="Y7" s="730">
        <v>1</v>
      </c>
      <c r="Z7" s="730"/>
      <c r="AA7" s="730"/>
      <c r="AB7" s="730"/>
      <c r="AC7" s="730"/>
      <c r="AD7" s="730" t="s">
        <v>1164</v>
      </c>
      <c r="AE7" s="730"/>
      <c r="AF7" s="730"/>
    </row>
    <row r="8" spans="1:32" ht="114.75" x14ac:dyDescent="0.2">
      <c r="A8" s="448" t="s">
        <v>216</v>
      </c>
      <c r="B8" s="449" t="s">
        <v>216</v>
      </c>
      <c r="C8" s="450" t="s">
        <v>32</v>
      </c>
      <c r="D8" s="451" t="s">
        <v>538</v>
      </c>
      <c r="E8" s="450" t="s">
        <v>35</v>
      </c>
      <c r="F8" s="456" t="s">
        <v>548</v>
      </c>
      <c r="G8" s="211" t="s">
        <v>540</v>
      </c>
      <c r="H8" s="450" t="s">
        <v>38</v>
      </c>
      <c r="I8" s="453" t="s">
        <v>541</v>
      </c>
      <c r="J8" s="450" t="s">
        <v>38</v>
      </c>
      <c r="K8" s="450" t="s">
        <v>40</v>
      </c>
      <c r="L8" s="450" t="s">
        <v>41</v>
      </c>
      <c r="M8" s="450" t="s">
        <v>542</v>
      </c>
      <c r="N8" s="450" t="s">
        <v>43</v>
      </c>
      <c r="O8" s="450" t="s">
        <v>40</v>
      </c>
      <c r="P8" s="450" t="s">
        <v>41</v>
      </c>
      <c r="Q8" s="450" t="s">
        <v>40</v>
      </c>
      <c r="R8" s="450" t="s">
        <v>41</v>
      </c>
      <c r="S8" s="455" t="s">
        <v>543</v>
      </c>
      <c r="T8" s="542">
        <v>4</v>
      </c>
      <c r="U8" s="730">
        <v>4</v>
      </c>
      <c r="V8" s="730">
        <v>1</v>
      </c>
      <c r="W8" s="730">
        <v>4</v>
      </c>
      <c r="X8" s="730">
        <v>1</v>
      </c>
      <c r="Y8" s="730">
        <v>1</v>
      </c>
      <c r="Z8" s="730"/>
      <c r="AA8" s="730"/>
      <c r="AB8" s="730"/>
      <c r="AC8" s="730"/>
      <c r="AD8" s="730" t="s">
        <v>1164</v>
      </c>
      <c r="AE8" s="730"/>
      <c r="AF8" s="730"/>
    </row>
    <row r="9" spans="1:32" ht="114.75" x14ac:dyDescent="0.2">
      <c r="A9" s="212" t="s">
        <v>216</v>
      </c>
      <c r="B9" s="213" t="s">
        <v>216</v>
      </c>
      <c r="C9" s="450" t="s">
        <v>32</v>
      </c>
      <c r="D9" s="451" t="s">
        <v>538</v>
      </c>
      <c r="E9" s="450" t="s">
        <v>35</v>
      </c>
      <c r="F9" s="456" t="s">
        <v>549</v>
      </c>
      <c r="G9" s="456" t="s">
        <v>550</v>
      </c>
      <c r="H9" s="450" t="s">
        <v>38</v>
      </c>
      <c r="I9" s="457" t="s">
        <v>551</v>
      </c>
      <c r="J9" s="450" t="s">
        <v>38</v>
      </c>
      <c r="K9" s="450" t="s">
        <v>40</v>
      </c>
      <c r="L9" s="450" t="s">
        <v>41</v>
      </c>
      <c r="M9" s="450" t="s">
        <v>542</v>
      </c>
      <c r="N9" s="450" t="s">
        <v>43</v>
      </c>
      <c r="O9" s="450" t="s">
        <v>40</v>
      </c>
      <c r="P9" s="450" t="s">
        <v>41</v>
      </c>
      <c r="Q9" s="450" t="s">
        <v>40</v>
      </c>
      <c r="R9" s="450" t="s">
        <v>41</v>
      </c>
      <c r="S9" s="455" t="s">
        <v>543</v>
      </c>
      <c r="T9" s="542">
        <v>3</v>
      </c>
      <c r="U9" s="730">
        <v>4</v>
      </c>
      <c r="V9" s="730">
        <v>1</v>
      </c>
      <c r="W9" s="730">
        <v>4</v>
      </c>
      <c r="X9" s="730">
        <v>1</v>
      </c>
      <c r="Y9" s="730">
        <v>1</v>
      </c>
      <c r="Z9" s="730"/>
      <c r="AA9" s="730"/>
      <c r="AB9" s="730"/>
      <c r="AC9" s="730"/>
      <c r="AD9" s="730" t="s">
        <v>1164</v>
      </c>
      <c r="AE9" s="730"/>
      <c r="AF9" s="730"/>
    </row>
    <row r="10" spans="1:32" ht="114.75" x14ac:dyDescent="0.2">
      <c r="A10" s="448" t="s">
        <v>216</v>
      </c>
      <c r="B10" s="449" t="s">
        <v>216</v>
      </c>
      <c r="C10" s="450" t="s">
        <v>32</v>
      </c>
      <c r="D10" s="451" t="s">
        <v>538</v>
      </c>
      <c r="E10" s="450" t="s">
        <v>35</v>
      </c>
      <c r="F10" s="458" t="s">
        <v>552</v>
      </c>
      <c r="G10" s="458" t="s">
        <v>553</v>
      </c>
      <c r="H10" s="450" t="s">
        <v>38</v>
      </c>
      <c r="I10" s="453" t="s">
        <v>541</v>
      </c>
      <c r="J10" s="450" t="s">
        <v>38</v>
      </c>
      <c r="K10" s="450" t="s">
        <v>40</v>
      </c>
      <c r="L10" s="450" t="s">
        <v>41</v>
      </c>
      <c r="M10" s="450" t="s">
        <v>542</v>
      </c>
      <c r="N10" s="450" t="s">
        <v>43</v>
      </c>
      <c r="O10" s="450" t="s">
        <v>40</v>
      </c>
      <c r="P10" s="450" t="s">
        <v>41</v>
      </c>
      <c r="Q10" s="450" t="s">
        <v>40</v>
      </c>
      <c r="R10" s="450" t="s">
        <v>41</v>
      </c>
      <c r="S10" s="455" t="s">
        <v>543</v>
      </c>
      <c r="T10" s="542">
        <v>4</v>
      </c>
      <c r="U10" s="730">
        <v>4</v>
      </c>
      <c r="V10" s="730">
        <v>1</v>
      </c>
      <c r="W10" s="730">
        <v>4</v>
      </c>
      <c r="X10" s="730">
        <v>1</v>
      </c>
      <c r="Y10" s="730">
        <v>1</v>
      </c>
      <c r="Z10" s="730"/>
      <c r="AA10" s="730"/>
      <c r="AB10" s="730"/>
      <c r="AC10" s="730"/>
      <c r="AD10" s="730" t="s">
        <v>1164</v>
      </c>
      <c r="AE10" s="730"/>
      <c r="AF10" s="730"/>
    </row>
    <row r="11" spans="1:32" ht="114.75" x14ac:dyDescent="0.2">
      <c r="A11" s="212" t="s">
        <v>216</v>
      </c>
      <c r="B11" s="213" t="s">
        <v>216</v>
      </c>
      <c r="C11" s="450" t="s">
        <v>32</v>
      </c>
      <c r="D11" s="451" t="s">
        <v>538</v>
      </c>
      <c r="E11" s="450" t="s">
        <v>35</v>
      </c>
      <c r="F11" s="456" t="s">
        <v>554</v>
      </c>
      <c r="G11" s="456" t="s">
        <v>550</v>
      </c>
      <c r="H11" s="450" t="s">
        <v>38</v>
      </c>
      <c r="I11" s="457" t="s">
        <v>555</v>
      </c>
      <c r="J11" s="450" t="s">
        <v>38</v>
      </c>
      <c r="K11" s="450" t="s">
        <v>40</v>
      </c>
      <c r="L11" s="450" t="s">
        <v>41</v>
      </c>
      <c r="M11" s="450" t="s">
        <v>542</v>
      </c>
      <c r="N11" s="450" t="s">
        <v>43</v>
      </c>
      <c r="O11" s="450" t="s">
        <v>40</v>
      </c>
      <c r="P11" s="450" t="s">
        <v>41</v>
      </c>
      <c r="Q11" s="450" t="s">
        <v>40</v>
      </c>
      <c r="R11" s="450" t="s">
        <v>41</v>
      </c>
      <c r="S11" s="455" t="s">
        <v>543</v>
      </c>
      <c r="T11" s="542">
        <v>3</v>
      </c>
      <c r="U11" s="730">
        <v>4</v>
      </c>
      <c r="V11" s="730">
        <v>1</v>
      </c>
      <c r="W11" s="730">
        <v>4</v>
      </c>
      <c r="X11" s="730">
        <v>1</v>
      </c>
      <c r="Y11" s="730">
        <v>1</v>
      </c>
      <c r="Z11" s="730"/>
      <c r="AA11" s="730"/>
      <c r="AB11" s="730"/>
      <c r="AC11" s="730"/>
      <c r="AD11" s="730" t="s">
        <v>1164</v>
      </c>
      <c r="AE11" s="730"/>
      <c r="AF11" s="730"/>
    </row>
    <row r="12" spans="1:32" ht="67.5" customHeight="1" x14ac:dyDescent="0.2">
      <c r="A12" s="448" t="s">
        <v>216</v>
      </c>
      <c r="B12" s="449" t="s">
        <v>216</v>
      </c>
      <c r="C12" s="450" t="s">
        <v>32</v>
      </c>
      <c r="D12" s="451" t="s">
        <v>538</v>
      </c>
      <c r="E12" s="450" t="s">
        <v>35</v>
      </c>
      <c r="F12" s="456" t="s">
        <v>556</v>
      </c>
      <c r="G12" s="211" t="s">
        <v>540</v>
      </c>
      <c r="H12" s="450" t="s">
        <v>38</v>
      </c>
      <c r="I12" s="453" t="s">
        <v>541</v>
      </c>
      <c r="J12" s="450" t="s">
        <v>38</v>
      </c>
      <c r="K12" s="450" t="s">
        <v>40</v>
      </c>
      <c r="L12" s="450" t="s">
        <v>41</v>
      </c>
      <c r="M12" s="450" t="s">
        <v>542</v>
      </c>
      <c r="N12" s="450" t="s">
        <v>43</v>
      </c>
      <c r="O12" s="450" t="s">
        <v>40</v>
      </c>
      <c r="P12" s="450" t="s">
        <v>41</v>
      </c>
      <c r="Q12" s="450" t="s">
        <v>40</v>
      </c>
      <c r="R12" s="450" t="s">
        <v>41</v>
      </c>
      <c r="S12" s="455" t="s">
        <v>543</v>
      </c>
      <c r="T12" s="542">
        <v>4</v>
      </c>
      <c r="U12" s="730">
        <v>4</v>
      </c>
      <c r="V12" s="730">
        <v>1</v>
      </c>
      <c r="W12" s="730">
        <v>4</v>
      </c>
      <c r="X12" s="730">
        <v>1</v>
      </c>
      <c r="Y12" s="730">
        <v>1</v>
      </c>
      <c r="Z12" s="730"/>
      <c r="AA12" s="730"/>
      <c r="AB12" s="730"/>
      <c r="AC12" s="730"/>
      <c r="AD12" s="730" t="s">
        <v>1164</v>
      </c>
      <c r="AE12" s="730"/>
      <c r="AF12" s="730"/>
    </row>
    <row r="13" spans="1:32" ht="134.25" customHeight="1" x14ac:dyDescent="0.2">
      <c r="A13" s="212" t="s">
        <v>216</v>
      </c>
      <c r="B13" s="213" t="s">
        <v>216</v>
      </c>
      <c r="C13" s="450" t="s">
        <v>32</v>
      </c>
      <c r="D13" s="451" t="s">
        <v>538</v>
      </c>
      <c r="E13" s="450" t="s">
        <v>35</v>
      </c>
      <c r="F13" s="456" t="s">
        <v>557</v>
      </c>
      <c r="G13" s="456" t="s">
        <v>550</v>
      </c>
      <c r="H13" s="450" t="s">
        <v>38</v>
      </c>
      <c r="I13" s="457" t="s">
        <v>555</v>
      </c>
      <c r="J13" s="450" t="s">
        <v>38</v>
      </c>
      <c r="K13" s="450" t="s">
        <v>40</v>
      </c>
      <c r="L13" s="450" t="s">
        <v>41</v>
      </c>
      <c r="M13" s="450" t="s">
        <v>542</v>
      </c>
      <c r="N13" s="450" t="s">
        <v>43</v>
      </c>
      <c r="O13" s="450" t="s">
        <v>40</v>
      </c>
      <c r="P13" s="450" t="s">
        <v>41</v>
      </c>
      <c r="Q13" s="450" t="s">
        <v>40</v>
      </c>
      <c r="R13" s="450" t="s">
        <v>41</v>
      </c>
      <c r="S13" s="455" t="s">
        <v>543</v>
      </c>
      <c r="T13" s="542">
        <v>3</v>
      </c>
      <c r="U13" s="730">
        <v>4</v>
      </c>
      <c r="V13" s="730">
        <v>1</v>
      </c>
      <c r="W13" s="730">
        <v>4</v>
      </c>
      <c r="X13" s="730">
        <v>1</v>
      </c>
      <c r="Y13" s="730">
        <v>1</v>
      </c>
      <c r="Z13" s="730"/>
      <c r="AA13" s="730"/>
      <c r="AB13" s="730"/>
      <c r="AC13" s="730"/>
      <c r="AD13" s="730" t="s">
        <v>1164</v>
      </c>
      <c r="AE13" s="730"/>
      <c r="AF13" s="730"/>
    </row>
    <row r="14" spans="1:32" ht="122.25" customHeight="1" x14ac:dyDescent="0.2">
      <c r="A14" s="448" t="s">
        <v>216</v>
      </c>
      <c r="B14" s="449" t="s">
        <v>216</v>
      </c>
      <c r="C14" s="450" t="s">
        <v>32</v>
      </c>
      <c r="D14" s="451" t="s">
        <v>538</v>
      </c>
      <c r="E14" s="450" t="s">
        <v>35</v>
      </c>
      <c r="F14" s="458" t="s">
        <v>558</v>
      </c>
      <c r="G14" s="211" t="s">
        <v>559</v>
      </c>
      <c r="H14" s="450" t="s">
        <v>38</v>
      </c>
      <c r="I14" s="453" t="s">
        <v>541</v>
      </c>
      <c r="J14" s="450" t="s">
        <v>38</v>
      </c>
      <c r="K14" s="450" t="s">
        <v>40</v>
      </c>
      <c r="L14" s="450" t="s">
        <v>41</v>
      </c>
      <c r="M14" s="450" t="s">
        <v>542</v>
      </c>
      <c r="N14" s="450" t="s">
        <v>43</v>
      </c>
      <c r="O14" s="450" t="s">
        <v>40</v>
      </c>
      <c r="P14" s="450" t="s">
        <v>41</v>
      </c>
      <c r="Q14" s="450" t="s">
        <v>40</v>
      </c>
      <c r="R14" s="450" t="s">
        <v>41</v>
      </c>
      <c r="S14" s="455" t="s">
        <v>543</v>
      </c>
      <c r="T14" s="542">
        <v>4</v>
      </c>
      <c r="U14" s="730">
        <v>4</v>
      </c>
      <c r="V14" s="730">
        <v>1</v>
      </c>
      <c r="W14" s="730">
        <v>4</v>
      </c>
      <c r="X14" s="730">
        <v>1</v>
      </c>
      <c r="Y14" s="730">
        <v>1</v>
      </c>
      <c r="Z14" s="730"/>
      <c r="AA14" s="730"/>
      <c r="AB14" s="730"/>
      <c r="AC14" s="730"/>
      <c r="AD14" s="730" t="s">
        <v>1164</v>
      </c>
      <c r="AE14" s="730"/>
      <c r="AF14" s="730"/>
    </row>
    <row r="15" spans="1:32" ht="133.5" customHeight="1" x14ac:dyDescent="0.2">
      <c r="A15" s="212" t="s">
        <v>216</v>
      </c>
      <c r="B15" s="213" t="s">
        <v>216</v>
      </c>
      <c r="C15" s="450" t="s">
        <v>32</v>
      </c>
      <c r="D15" s="451" t="s">
        <v>538</v>
      </c>
      <c r="E15" s="450" t="s">
        <v>35</v>
      </c>
      <c r="F15" s="456" t="s">
        <v>560</v>
      </c>
      <c r="G15" s="456" t="s">
        <v>550</v>
      </c>
      <c r="H15" s="450" t="s">
        <v>38</v>
      </c>
      <c r="I15" s="457" t="s">
        <v>561</v>
      </c>
      <c r="J15" s="450" t="s">
        <v>38</v>
      </c>
      <c r="K15" s="450" t="s">
        <v>40</v>
      </c>
      <c r="L15" s="450" t="s">
        <v>41</v>
      </c>
      <c r="M15" s="450" t="s">
        <v>542</v>
      </c>
      <c r="N15" s="450" t="s">
        <v>43</v>
      </c>
      <c r="O15" s="450" t="s">
        <v>40</v>
      </c>
      <c r="P15" s="450" t="s">
        <v>41</v>
      </c>
      <c r="Q15" s="450" t="s">
        <v>40</v>
      </c>
      <c r="R15" s="450" t="s">
        <v>41</v>
      </c>
      <c r="S15" s="455" t="s">
        <v>543</v>
      </c>
      <c r="T15" s="542">
        <v>3</v>
      </c>
      <c r="U15" s="730">
        <v>4</v>
      </c>
      <c r="V15" s="730">
        <v>1</v>
      </c>
      <c r="W15" s="730">
        <v>4</v>
      </c>
      <c r="X15" s="730">
        <v>1</v>
      </c>
      <c r="Y15" s="730">
        <v>1</v>
      </c>
      <c r="Z15" s="730"/>
      <c r="AA15" s="730"/>
      <c r="AB15" s="730"/>
      <c r="AC15" s="730"/>
      <c r="AD15" s="730" t="s">
        <v>1164</v>
      </c>
      <c r="AE15" s="730"/>
      <c r="AF15" s="730"/>
    </row>
    <row r="16" spans="1:32" ht="136.5" customHeight="1" x14ac:dyDescent="0.2">
      <c r="A16" s="448" t="s">
        <v>216</v>
      </c>
      <c r="B16" s="449" t="s">
        <v>216</v>
      </c>
      <c r="C16" s="450" t="s">
        <v>32</v>
      </c>
      <c r="D16" s="451" t="s">
        <v>538</v>
      </c>
      <c r="E16" s="450" t="s">
        <v>35</v>
      </c>
      <c r="F16" s="456" t="s">
        <v>562</v>
      </c>
      <c r="G16" s="211" t="s">
        <v>540</v>
      </c>
      <c r="H16" s="450" t="s">
        <v>38</v>
      </c>
      <c r="I16" s="453" t="s">
        <v>541</v>
      </c>
      <c r="J16" s="450" t="s">
        <v>38</v>
      </c>
      <c r="K16" s="450" t="s">
        <v>40</v>
      </c>
      <c r="L16" s="450" t="s">
        <v>41</v>
      </c>
      <c r="M16" s="450" t="s">
        <v>542</v>
      </c>
      <c r="N16" s="450" t="s">
        <v>43</v>
      </c>
      <c r="O16" s="450" t="s">
        <v>40</v>
      </c>
      <c r="P16" s="450" t="s">
        <v>41</v>
      </c>
      <c r="Q16" s="450" t="s">
        <v>40</v>
      </c>
      <c r="R16" s="450" t="s">
        <v>41</v>
      </c>
      <c r="S16" s="455" t="s">
        <v>543</v>
      </c>
      <c r="T16" s="542">
        <v>4</v>
      </c>
      <c r="U16" s="730">
        <v>4</v>
      </c>
      <c r="V16" s="730">
        <v>1</v>
      </c>
      <c r="W16" s="730">
        <v>4</v>
      </c>
      <c r="X16" s="730">
        <v>1</v>
      </c>
      <c r="Y16" s="730">
        <v>1</v>
      </c>
      <c r="Z16" s="730"/>
      <c r="AA16" s="730"/>
      <c r="AB16" s="730"/>
      <c r="AC16" s="730"/>
      <c r="AD16" s="730" t="s">
        <v>1164</v>
      </c>
      <c r="AE16" s="730"/>
      <c r="AF16" s="730"/>
    </row>
    <row r="17" spans="1:32" ht="114.75" x14ac:dyDescent="0.2">
      <c r="A17" s="212" t="s">
        <v>216</v>
      </c>
      <c r="B17" s="213" t="s">
        <v>216</v>
      </c>
      <c r="C17" s="450" t="s">
        <v>32</v>
      </c>
      <c r="D17" s="451" t="s">
        <v>538</v>
      </c>
      <c r="E17" s="450" t="s">
        <v>35</v>
      </c>
      <c r="F17" s="458" t="s">
        <v>563</v>
      </c>
      <c r="G17" s="456" t="s">
        <v>550</v>
      </c>
      <c r="H17" s="450" t="s">
        <v>38</v>
      </c>
      <c r="I17" s="457" t="s">
        <v>555</v>
      </c>
      <c r="J17" s="450" t="s">
        <v>38</v>
      </c>
      <c r="K17" s="450" t="s">
        <v>40</v>
      </c>
      <c r="L17" s="450" t="s">
        <v>41</v>
      </c>
      <c r="M17" s="450" t="s">
        <v>542</v>
      </c>
      <c r="N17" s="450" t="s">
        <v>43</v>
      </c>
      <c r="O17" s="450" t="s">
        <v>40</v>
      </c>
      <c r="P17" s="450" t="s">
        <v>41</v>
      </c>
      <c r="Q17" s="450" t="s">
        <v>40</v>
      </c>
      <c r="R17" s="450" t="s">
        <v>41</v>
      </c>
      <c r="S17" s="455" t="s">
        <v>543</v>
      </c>
      <c r="T17" s="542">
        <v>3</v>
      </c>
      <c r="U17" s="730">
        <v>4</v>
      </c>
      <c r="V17" s="730">
        <v>1</v>
      </c>
      <c r="W17" s="730">
        <v>4</v>
      </c>
      <c r="X17" s="730">
        <v>1</v>
      </c>
      <c r="Y17" s="730">
        <v>1</v>
      </c>
      <c r="Z17" s="730"/>
      <c r="AA17" s="730"/>
      <c r="AB17" s="730"/>
      <c r="AC17" s="730"/>
      <c r="AD17" s="730" t="s">
        <v>1164</v>
      </c>
      <c r="AE17" s="730"/>
      <c r="AF17" s="730"/>
    </row>
    <row r="18" spans="1:32" ht="114.75" x14ac:dyDescent="0.2">
      <c r="A18" s="448" t="s">
        <v>216</v>
      </c>
      <c r="B18" s="449" t="s">
        <v>216</v>
      </c>
      <c r="C18" s="450" t="s">
        <v>32</v>
      </c>
      <c r="D18" s="451" t="s">
        <v>538</v>
      </c>
      <c r="E18" s="450" t="s">
        <v>35</v>
      </c>
      <c r="F18" s="458" t="s">
        <v>564</v>
      </c>
      <c r="G18" s="211" t="s">
        <v>540</v>
      </c>
      <c r="H18" s="450" t="s">
        <v>38</v>
      </c>
      <c r="I18" s="453" t="s">
        <v>541</v>
      </c>
      <c r="J18" s="450" t="s">
        <v>38</v>
      </c>
      <c r="K18" s="450" t="s">
        <v>40</v>
      </c>
      <c r="L18" s="450" t="s">
        <v>41</v>
      </c>
      <c r="M18" s="450" t="s">
        <v>542</v>
      </c>
      <c r="N18" s="450" t="s">
        <v>43</v>
      </c>
      <c r="O18" s="450" t="s">
        <v>40</v>
      </c>
      <c r="P18" s="450" t="s">
        <v>41</v>
      </c>
      <c r="Q18" s="450" t="s">
        <v>40</v>
      </c>
      <c r="R18" s="450" t="s">
        <v>41</v>
      </c>
      <c r="S18" s="455" t="s">
        <v>543</v>
      </c>
      <c r="T18" s="542">
        <v>4</v>
      </c>
      <c r="U18" s="730">
        <v>4</v>
      </c>
      <c r="V18" s="730">
        <v>1</v>
      </c>
      <c r="W18" s="730">
        <v>4</v>
      </c>
      <c r="X18" s="730">
        <v>1</v>
      </c>
      <c r="Y18" s="730">
        <v>1</v>
      </c>
      <c r="Z18" s="730"/>
      <c r="AA18" s="730"/>
      <c r="AB18" s="730"/>
      <c r="AC18" s="730"/>
      <c r="AD18" s="730" t="s">
        <v>1164</v>
      </c>
      <c r="AE18" s="730"/>
      <c r="AF18" s="730"/>
    </row>
    <row r="19" spans="1:32" ht="114.75" x14ac:dyDescent="0.2">
      <c r="A19" s="448" t="s">
        <v>216</v>
      </c>
      <c r="B19" s="448" t="s">
        <v>216</v>
      </c>
      <c r="C19" s="450" t="s">
        <v>32</v>
      </c>
      <c r="D19" s="451" t="s">
        <v>565</v>
      </c>
      <c r="E19" s="449" t="s">
        <v>93</v>
      </c>
      <c r="F19" s="459" t="s">
        <v>566</v>
      </c>
      <c r="G19" s="460" t="s">
        <v>567</v>
      </c>
      <c r="H19" s="214" t="s">
        <v>38</v>
      </c>
      <c r="I19" s="461" t="s">
        <v>568</v>
      </c>
      <c r="J19" s="214" t="s">
        <v>38</v>
      </c>
      <c r="K19" s="214" t="s">
        <v>38</v>
      </c>
      <c r="L19" s="453" t="s">
        <v>569</v>
      </c>
      <c r="M19" s="214" t="s">
        <v>570</v>
      </c>
      <c r="N19" s="214" t="s">
        <v>93</v>
      </c>
      <c r="O19" s="449" t="s">
        <v>38</v>
      </c>
      <c r="P19" s="453" t="s">
        <v>569</v>
      </c>
      <c r="Q19" s="214" t="s">
        <v>40</v>
      </c>
      <c r="R19" s="214" t="s">
        <v>41</v>
      </c>
      <c r="S19" s="455" t="s">
        <v>571</v>
      </c>
      <c r="T19" s="542">
        <v>4</v>
      </c>
      <c r="U19" s="730">
        <v>4</v>
      </c>
      <c r="V19" s="730">
        <v>4</v>
      </c>
      <c r="W19" s="730">
        <v>4</v>
      </c>
      <c r="X19" s="730">
        <v>4</v>
      </c>
      <c r="Y19" s="730">
        <v>1</v>
      </c>
      <c r="Z19" s="730"/>
      <c r="AA19" s="730"/>
      <c r="AB19" s="730"/>
      <c r="AC19" s="730" t="s">
        <v>1164</v>
      </c>
      <c r="AD19" s="730"/>
      <c r="AE19" s="730"/>
      <c r="AF19" s="730"/>
    </row>
    <row r="20" spans="1:32" ht="114.75" x14ac:dyDescent="0.2">
      <c r="A20" s="448" t="s">
        <v>216</v>
      </c>
      <c r="B20" s="448" t="s">
        <v>216</v>
      </c>
      <c r="C20" s="450" t="s">
        <v>32</v>
      </c>
      <c r="D20" s="451" t="s">
        <v>565</v>
      </c>
      <c r="E20" s="449" t="s">
        <v>93</v>
      </c>
      <c r="F20" s="459" t="s">
        <v>572</v>
      </c>
      <c r="G20" s="460" t="s">
        <v>573</v>
      </c>
      <c r="H20" s="214" t="s">
        <v>38</v>
      </c>
      <c r="I20" s="461" t="s">
        <v>568</v>
      </c>
      <c r="J20" s="214" t="s">
        <v>38</v>
      </c>
      <c r="K20" s="214" t="s">
        <v>38</v>
      </c>
      <c r="L20" s="453" t="s">
        <v>569</v>
      </c>
      <c r="M20" s="214" t="s">
        <v>570</v>
      </c>
      <c r="N20" s="214" t="s">
        <v>93</v>
      </c>
      <c r="O20" s="449" t="s">
        <v>38</v>
      </c>
      <c r="P20" s="453" t="s">
        <v>569</v>
      </c>
      <c r="Q20" s="214" t="s">
        <v>40</v>
      </c>
      <c r="R20" s="214" t="s">
        <v>41</v>
      </c>
      <c r="S20" s="455" t="s">
        <v>571</v>
      </c>
      <c r="T20" s="542">
        <v>4</v>
      </c>
      <c r="U20" s="730">
        <v>4</v>
      </c>
      <c r="V20" s="730">
        <v>4</v>
      </c>
      <c r="W20" s="730">
        <v>4</v>
      </c>
      <c r="X20" s="730">
        <v>4</v>
      </c>
      <c r="Y20" s="730">
        <v>1</v>
      </c>
      <c r="Z20" s="730"/>
      <c r="AA20" s="730"/>
      <c r="AB20" s="730"/>
      <c r="AC20" s="730" t="s">
        <v>1164</v>
      </c>
      <c r="AD20" s="730"/>
      <c r="AE20" s="730"/>
      <c r="AF20" s="730"/>
    </row>
    <row r="21" spans="1:32" ht="114.75" x14ac:dyDescent="0.2">
      <c r="A21" s="448" t="s">
        <v>216</v>
      </c>
      <c r="B21" s="448" t="s">
        <v>216</v>
      </c>
      <c r="C21" s="450" t="s">
        <v>32</v>
      </c>
      <c r="D21" s="451" t="s">
        <v>565</v>
      </c>
      <c r="E21" s="462" t="s">
        <v>226</v>
      </c>
      <c r="F21" s="459" t="s">
        <v>566</v>
      </c>
      <c r="G21" s="460" t="s">
        <v>574</v>
      </c>
      <c r="H21" s="214" t="s">
        <v>40</v>
      </c>
      <c r="I21" s="214" t="s">
        <v>41</v>
      </c>
      <c r="J21" s="214" t="s">
        <v>38</v>
      </c>
      <c r="K21" s="214" t="s">
        <v>40</v>
      </c>
      <c r="L21" s="214" t="s">
        <v>41</v>
      </c>
      <c r="M21" s="214" t="s">
        <v>570</v>
      </c>
      <c r="N21" s="214" t="s">
        <v>226</v>
      </c>
      <c r="O21" s="214" t="s">
        <v>40</v>
      </c>
      <c r="P21" s="214" t="s">
        <v>41</v>
      </c>
      <c r="Q21" s="214" t="s">
        <v>40</v>
      </c>
      <c r="R21" s="214" t="s">
        <v>41</v>
      </c>
      <c r="S21" s="455" t="s">
        <v>575</v>
      </c>
      <c r="T21" s="542">
        <v>1</v>
      </c>
      <c r="U21" s="730">
        <v>4</v>
      </c>
      <c r="V21" s="730">
        <v>1</v>
      </c>
      <c r="W21" s="730">
        <v>4</v>
      </c>
      <c r="X21" s="730">
        <v>1</v>
      </c>
      <c r="Y21" s="730">
        <v>1</v>
      </c>
      <c r="Z21" s="730"/>
      <c r="AA21" s="730"/>
      <c r="AB21" s="730"/>
      <c r="AC21" s="730" t="s">
        <v>1164</v>
      </c>
      <c r="AD21" s="730"/>
      <c r="AE21" s="730"/>
      <c r="AF21" s="730"/>
    </row>
    <row r="22" spans="1:32" ht="114.75" x14ac:dyDescent="0.2">
      <c r="A22" s="448" t="s">
        <v>216</v>
      </c>
      <c r="B22" s="448" t="s">
        <v>216</v>
      </c>
      <c r="C22" s="450" t="s">
        <v>32</v>
      </c>
      <c r="D22" s="463" t="s">
        <v>565</v>
      </c>
      <c r="E22" s="462" t="s">
        <v>93</v>
      </c>
      <c r="F22" s="459" t="s">
        <v>576</v>
      </c>
      <c r="G22" s="458" t="s">
        <v>553</v>
      </c>
      <c r="H22" s="214" t="s">
        <v>40</v>
      </c>
      <c r="I22" s="214" t="s">
        <v>41</v>
      </c>
      <c r="J22" s="214" t="s">
        <v>38</v>
      </c>
      <c r="K22" s="214" t="s">
        <v>40</v>
      </c>
      <c r="L22" s="214" t="s">
        <v>41</v>
      </c>
      <c r="M22" s="214" t="s">
        <v>570</v>
      </c>
      <c r="N22" s="214" t="s">
        <v>93</v>
      </c>
      <c r="O22" s="214" t="s">
        <v>40</v>
      </c>
      <c r="P22" s="214" t="s">
        <v>41</v>
      </c>
      <c r="Q22" s="214" t="s">
        <v>40</v>
      </c>
      <c r="R22" s="214" t="s">
        <v>41</v>
      </c>
      <c r="S22" s="455" t="s">
        <v>571</v>
      </c>
      <c r="T22" s="542">
        <v>1</v>
      </c>
      <c r="U22" s="730">
        <v>4</v>
      </c>
      <c r="V22" s="730">
        <v>1</v>
      </c>
      <c r="W22" s="730">
        <v>4</v>
      </c>
      <c r="X22" s="730">
        <v>1</v>
      </c>
      <c r="Y22" s="730">
        <v>1</v>
      </c>
      <c r="Z22" s="730"/>
      <c r="AA22" s="730"/>
      <c r="AB22" s="730"/>
      <c r="AC22" s="730" t="s">
        <v>1164</v>
      </c>
      <c r="AD22" s="730"/>
      <c r="AE22" s="730"/>
      <c r="AF22" s="730"/>
    </row>
    <row r="23" spans="1:32" ht="114.75" x14ac:dyDescent="0.2">
      <c r="A23" s="448" t="s">
        <v>216</v>
      </c>
      <c r="B23" s="448" t="s">
        <v>216</v>
      </c>
      <c r="C23" s="214" t="s">
        <v>32</v>
      </c>
      <c r="D23" s="451" t="s">
        <v>180</v>
      </c>
      <c r="E23" s="449" t="s">
        <v>35</v>
      </c>
      <c r="F23" s="459" t="s">
        <v>554</v>
      </c>
      <c r="G23" s="464" t="s">
        <v>577</v>
      </c>
      <c r="H23" s="214" t="s">
        <v>40</v>
      </c>
      <c r="I23" s="214" t="s">
        <v>41</v>
      </c>
      <c r="J23" s="450" t="s">
        <v>40</v>
      </c>
      <c r="K23" s="450" t="s">
        <v>40</v>
      </c>
      <c r="L23" s="450" t="s">
        <v>41</v>
      </c>
      <c r="M23" s="214" t="s">
        <v>570</v>
      </c>
      <c r="N23" s="214" t="s">
        <v>43</v>
      </c>
      <c r="O23" s="450" t="s">
        <v>40</v>
      </c>
      <c r="P23" s="450" t="s">
        <v>41</v>
      </c>
      <c r="Q23" s="450" t="s">
        <v>40</v>
      </c>
      <c r="R23" s="450" t="s">
        <v>41</v>
      </c>
      <c r="S23" s="215" t="s">
        <v>578</v>
      </c>
      <c r="T23" s="542">
        <v>1</v>
      </c>
      <c r="U23" s="730">
        <v>1</v>
      </c>
      <c r="V23" s="730">
        <v>1</v>
      </c>
      <c r="W23" s="730">
        <v>4</v>
      </c>
      <c r="X23" s="730">
        <v>1</v>
      </c>
      <c r="Y23" s="730">
        <v>1</v>
      </c>
      <c r="Z23" s="730"/>
      <c r="AA23" s="730"/>
      <c r="AB23" s="730" t="s">
        <v>1164</v>
      </c>
      <c r="AC23" s="730"/>
      <c r="AD23" s="730"/>
      <c r="AE23" s="730"/>
      <c r="AF23" s="730"/>
    </row>
    <row r="24" spans="1:32" ht="114.75" x14ac:dyDescent="0.2">
      <c r="A24" s="448" t="s">
        <v>216</v>
      </c>
      <c r="B24" s="448" t="s">
        <v>216</v>
      </c>
      <c r="C24" s="214" t="s">
        <v>32</v>
      </c>
      <c r="D24" s="451" t="s">
        <v>180</v>
      </c>
      <c r="E24" s="449" t="s">
        <v>35</v>
      </c>
      <c r="F24" s="459" t="s">
        <v>579</v>
      </c>
      <c r="G24" s="465" t="s">
        <v>577</v>
      </c>
      <c r="H24" s="214" t="s">
        <v>40</v>
      </c>
      <c r="I24" s="214" t="s">
        <v>41</v>
      </c>
      <c r="J24" s="450" t="s">
        <v>40</v>
      </c>
      <c r="K24" s="450" t="s">
        <v>40</v>
      </c>
      <c r="L24" s="450" t="s">
        <v>41</v>
      </c>
      <c r="M24" s="214" t="s">
        <v>570</v>
      </c>
      <c r="N24" s="214" t="s">
        <v>43</v>
      </c>
      <c r="O24" s="450" t="s">
        <v>40</v>
      </c>
      <c r="P24" s="450" t="s">
        <v>41</v>
      </c>
      <c r="Q24" s="450" t="s">
        <v>40</v>
      </c>
      <c r="R24" s="450" t="s">
        <v>41</v>
      </c>
      <c r="S24" s="215" t="s">
        <v>578</v>
      </c>
      <c r="T24" s="542">
        <v>1</v>
      </c>
      <c r="U24" s="730">
        <v>1</v>
      </c>
      <c r="V24" s="730">
        <v>1</v>
      </c>
      <c r="W24" s="730">
        <v>4</v>
      </c>
      <c r="X24" s="730">
        <v>1</v>
      </c>
      <c r="Y24" s="730">
        <v>1</v>
      </c>
      <c r="Z24" s="730"/>
      <c r="AA24" s="730"/>
      <c r="AB24" s="730" t="s">
        <v>1164</v>
      </c>
      <c r="AC24" s="730"/>
      <c r="AD24" s="730"/>
      <c r="AE24" s="730"/>
      <c r="AF24" s="730"/>
    </row>
    <row r="25" spans="1:32" ht="63.75" x14ac:dyDescent="0.2">
      <c r="A25" s="448" t="s">
        <v>216</v>
      </c>
      <c r="B25" s="448" t="s">
        <v>216</v>
      </c>
      <c r="C25" s="214" t="s">
        <v>32</v>
      </c>
      <c r="D25" s="451" t="s">
        <v>183</v>
      </c>
      <c r="E25" s="213" t="s">
        <v>184</v>
      </c>
      <c r="F25" s="459" t="s">
        <v>554</v>
      </c>
      <c r="G25" s="466" t="s">
        <v>580</v>
      </c>
      <c r="H25" s="214" t="s">
        <v>40</v>
      </c>
      <c r="I25" s="214" t="s">
        <v>41</v>
      </c>
      <c r="J25" s="450" t="s">
        <v>40</v>
      </c>
      <c r="K25" s="450" t="s">
        <v>40</v>
      </c>
      <c r="L25" s="450" t="s">
        <v>41</v>
      </c>
      <c r="M25" s="214" t="s">
        <v>570</v>
      </c>
      <c r="N25" s="450" t="s">
        <v>41</v>
      </c>
      <c r="O25" s="450" t="s">
        <v>40</v>
      </c>
      <c r="P25" s="450" t="s">
        <v>41</v>
      </c>
      <c r="Q25" s="450" t="s">
        <v>40</v>
      </c>
      <c r="R25" s="450" t="s">
        <v>41</v>
      </c>
      <c r="S25" s="455" t="s">
        <v>581</v>
      </c>
      <c r="T25" s="542">
        <v>1</v>
      </c>
      <c r="U25" s="730">
        <v>1</v>
      </c>
      <c r="V25" s="730">
        <v>1</v>
      </c>
      <c r="W25" s="730">
        <v>2</v>
      </c>
      <c r="X25" s="730">
        <v>1</v>
      </c>
      <c r="Y25" s="730">
        <v>1</v>
      </c>
      <c r="Z25" s="730"/>
      <c r="AA25" s="730"/>
      <c r="AB25" s="730"/>
      <c r="AC25" s="730"/>
      <c r="AD25" s="730" t="s">
        <v>1164</v>
      </c>
      <c r="AE25" s="730"/>
      <c r="AF25" s="730"/>
    </row>
    <row r="26" spans="1:32" ht="165.75" x14ac:dyDescent="0.2">
      <c r="A26" s="467" t="s">
        <v>216</v>
      </c>
      <c r="B26" s="468" t="s">
        <v>216</v>
      </c>
      <c r="C26" s="469">
        <v>2017</v>
      </c>
      <c r="D26" s="470" t="s">
        <v>538</v>
      </c>
      <c r="E26" s="471" t="s">
        <v>35</v>
      </c>
      <c r="F26" s="471" t="s">
        <v>995</v>
      </c>
      <c r="G26" s="472" t="s">
        <v>996</v>
      </c>
      <c r="H26" s="469" t="s">
        <v>38</v>
      </c>
      <c r="I26" s="469" t="s">
        <v>41</v>
      </c>
      <c r="J26" s="469" t="s">
        <v>40</v>
      </c>
      <c r="K26" s="469" t="s">
        <v>40</v>
      </c>
      <c r="L26" s="469" t="s">
        <v>41</v>
      </c>
      <c r="M26" s="469" t="s">
        <v>582</v>
      </c>
      <c r="N26" s="469" t="s">
        <v>43</v>
      </c>
      <c r="O26" s="469" t="s">
        <v>40</v>
      </c>
      <c r="P26" s="469" t="s">
        <v>41</v>
      </c>
      <c r="Q26" s="469" t="s">
        <v>40</v>
      </c>
      <c r="R26" s="469" t="s">
        <v>41</v>
      </c>
      <c r="S26" s="473" t="s">
        <v>997</v>
      </c>
      <c r="T26" s="542">
        <v>2</v>
      </c>
      <c r="U26" s="730">
        <v>1</v>
      </c>
      <c r="V26" s="730">
        <v>1</v>
      </c>
      <c r="W26" s="730">
        <v>4</v>
      </c>
      <c r="X26" s="730">
        <v>1</v>
      </c>
      <c r="Y26" s="730">
        <v>1</v>
      </c>
      <c r="Z26" s="730"/>
      <c r="AA26" s="730"/>
      <c r="AB26" s="730"/>
      <c r="AC26" s="730"/>
      <c r="AD26" s="730" t="s">
        <v>1164</v>
      </c>
      <c r="AE26" s="730"/>
      <c r="AF26" s="730"/>
    </row>
    <row r="27" spans="1:32" ht="204" x14ac:dyDescent="0.2">
      <c r="A27" s="467" t="s">
        <v>216</v>
      </c>
      <c r="B27" s="468" t="s">
        <v>216</v>
      </c>
      <c r="C27" s="469">
        <v>2017</v>
      </c>
      <c r="D27" s="470" t="s">
        <v>538</v>
      </c>
      <c r="E27" s="471" t="s">
        <v>35</v>
      </c>
      <c r="F27" s="471" t="s">
        <v>998</v>
      </c>
      <c r="G27" s="472" t="s">
        <v>999</v>
      </c>
      <c r="H27" s="469" t="s">
        <v>38</v>
      </c>
      <c r="I27" s="469" t="s">
        <v>41</v>
      </c>
      <c r="J27" s="469" t="s">
        <v>40</v>
      </c>
      <c r="K27" s="469" t="s">
        <v>40</v>
      </c>
      <c r="L27" s="469" t="s">
        <v>41</v>
      </c>
      <c r="M27" s="469" t="s">
        <v>582</v>
      </c>
      <c r="N27" s="469" t="s">
        <v>43</v>
      </c>
      <c r="O27" s="469" t="s">
        <v>40</v>
      </c>
      <c r="P27" s="469" t="s">
        <v>41</v>
      </c>
      <c r="Q27" s="469" t="s">
        <v>40</v>
      </c>
      <c r="R27" s="469" t="s">
        <v>41</v>
      </c>
      <c r="S27" s="473" t="s">
        <v>1000</v>
      </c>
      <c r="T27" s="542">
        <v>2</v>
      </c>
      <c r="U27" s="730">
        <v>1</v>
      </c>
      <c r="V27" s="730">
        <v>1</v>
      </c>
      <c r="W27" s="730">
        <v>4</v>
      </c>
      <c r="X27" s="730">
        <v>1</v>
      </c>
      <c r="Y27" s="730">
        <v>1</v>
      </c>
      <c r="Z27" s="730"/>
      <c r="AA27" s="730"/>
      <c r="AB27" s="730"/>
      <c r="AC27" s="730"/>
      <c r="AD27" s="730" t="s">
        <v>1164</v>
      </c>
      <c r="AE27" s="730"/>
      <c r="AF27" s="730"/>
    </row>
    <row r="28" spans="1:32" ht="191.25" x14ac:dyDescent="0.2">
      <c r="A28" s="467" t="s">
        <v>216</v>
      </c>
      <c r="B28" s="468" t="s">
        <v>216</v>
      </c>
      <c r="C28" s="469">
        <v>2017</v>
      </c>
      <c r="D28" s="470" t="s">
        <v>538</v>
      </c>
      <c r="E28" s="471" t="s">
        <v>35</v>
      </c>
      <c r="F28" s="471" t="s">
        <v>1001</v>
      </c>
      <c r="G28" s="472" t="s">
        <v>1002</v>
      </c>
      <c r="H28" s="469" t="s">
        <v>38</v>
      </c>
      <c r="I28" s="469" t="s">
        <v>41</v>
      </c>
      <c r="J28" s="469" t="s">
        <v>40</v>
      </c>
      <c r="K28" s="469" t="s">
        <v>40</v>
      </c>
      <c r="L28" s="469" t="s">
        <v>41</v>
      </c>
      <c r="M28" s="469" t="s">
        <v>582</v>
      </c>
      <c r="N28" s="469" t="s">
        <v>43</v>
      </c>
      <c r="O28" s="469" t="s">
        <v>40</v>
      </c>
      <c r="P28" s="469" t="s">
        <v>41</v>
      </c>
      <c r="Q28" s="469" t="s">
        <v>40</v>
      </c>
      <c r="R28" s="469" t="s">
        <v>41</v>
      </c>
      <c r="S28" s="473" t="s">
        <v>1003</v>
      </c>
      <c r="T28" s="542">
        <v>2</v>
      </c>
      <c r="U28" s="730">
        <v>1</v>
      </c>
      <c r="V28" s="730">
        <v>1</v>
      </c>
      <c r="W28" s="730">
        <v>4</v>
      </c>
      <c r="X28" s="730">
        <v>1</v>
      </c>
      <c r="Y28" s="730">
        <v>1</v>
      </c>
      <c r="Z28" s="730"/>
      <c r="AA28" s="730"/>
      <c r="AB28" s="730"/>
      <c r="AC28" s="730"/>
      <c r="AD28" s="730" t="s">
        <v>1164</v>
      </c>
      <c r="AE28" s="730"/>
      <c r="AF28" s="730"/>
    </row>
    <row r="29" spans="1:32" ht="216.75" x14ac:dyDescent="0.2">
      <c r="A29" s="467" t="s">
        <v>216</v>
      </c>
      <c r="B29" s="468" t="s">
        <v>216</v>
      </c>
      <c r="C29" s="469">
        <v>2017</v>
      </c>
      <c r="D29" s="470" t="s">
        <v>538</v>
      </c>
      <c r="E29" s="471" t="s">
        <v>35</v>
      </c>
      <c r="F29" s="471" t="s">
        <v>1004</v>
      </c>
      <c r="G29" s="472" t="s">
        <v>999</v>
      </c>
      <c r="H29" s="469" t="s">
        <v>38</v>
      </c>
      <c r="I29" s="469" t="s">
        <v>41</v>
      </c>
      <c r="J29" s="469" t="s">
        <v>40</v>
      </c>
      <c r="K29" s="469" t="s">
        <v>40</v>
      </c>
      <c r="L29" s="469" t="s">
        <v>41</v>
      </c>
      <c r="M29" s="469" t="s">
        <v>582</v>
      </c>
      <c r="N29" s="469" t="s">
        <v>43</v>
      </c>
      <c r="O29" s="469" t="s">
        <v>40</v>
      </c>
      <c r="P29" s="469" t="s">
        <v>41</v>
      </c>
      <c r="Q29" s="469" t="s">
        <v>40</v>
      </c>
      <c r="R29" s="469" t="s">
        <v>41</v>
      </c>
      <c r="S29" s="473" t="s">
        <v>1005</v>
      </c>
      <c r="T29" s="542">
        <v>2</v>
      </c>
      <c r="U29" s="730">
        <v>1</v>
      </c>
      <c r="V29" s="730">
        <v>1</v>
      </c>
      <c r="W29" s="730">
        <v>4</v>
      </c>
      <c r="X29" s="730">
        <v>1</v>
      </c>
      <c r="Y29" s="730">
        <v>1</v>
      </c>
      <c r="Z29" s="730"/>
      <c r="AA29" s="730"/>
      <c r="AB29" s="730"/>
      <c r="AC29" s="730"/>
      <c r="AD29" s="730" t="s">
        <v>1164</v>
      </c>
      <c r="AE29" s="730"/>
      <c r="AF29" s="730"/>
    </row>
    <row r="30" spans="1:32" ht="204" x14ac:dyDescent="0.2">
      <c r="A30" s="467" t="s">
        <v>216</v>
      </c>
      <c r="B30" s="468" t="s">
        <v>216</v>
      </c>
      <c r="C30" s="469">
        <v>2017</v>
      </c>
      <c r="D30" s="470" t="s">
        <v>538</v>
      </c>
      <c r="E30" s="471" t="s">
        <v>35</v>
      </c>
      <c r="F30" s="471" t="s">
        <v>1006</v>
      </c>
      <c r="G30" s="472" t="s">
        <v>1007</v>
      </c>
      <c r="H30" s="469" t="s">
        <v>38</v>
      </c>
      <c r="I30" s="469" t="s">
        <v>41</v>
      </c>
      <c r="J30" s="469" t="s">
        <v>40</v>
      </c>
      <c r="K30" s="469" t="s">
        <v>40</v>
      </c>
      <c r="L30" s="469" t="s">
        <v>41</v>
      </c>
      <c r="M30" s="469" t="s">
        <v>582</v>
      </c>
      <c r="N30" s="469" t="s">
        <v>43</v>
      </c>
      <c r="O30" s="469" t="s">
        <v>40</v>
      </c>
      <c r="P30" s="469" t="s">
        <v>41</v>
      </c>
      <c r="Q30" s="469" t="s">
        <v>40</v>
      </c>
      <c r="R30" s="469" t="s">
        <v>41</v>
      </c>
      <c r="S30" s="473" t="s">
        <v>1008</v>
      </c>
      <c r="T30" s="542">
        <v>2</v>
      </c>
      <c r="U30" s="730">
        <v>1</v>
      </c>
      <c r="V30" s="730">
        <v>1</v>
      </c>
      <c r="W30" s="730">
        <v>4</v>
      </c>
      <c r="X30" s="730">
        <v>1</v>
      </c>
      <c r="Y30" s="730">
        <v>1</v>
      </c>
      <c r="Z30" s="730"/>
      <c r="AA30" s="730"/>
      <c r="AB30" s="730"/>
      <c r="AC30" s="730"/>
      <c r="AD30" s="730" t="s">
        <v>1164</v>
      </c>
      <c r="AE30" s="730"/>
      <c r="AF30" s="730"/>
    </row>
    <row r="31" spans="1:32" ht="165.75" x14ac:dyDescent="0.2">
      <c r="A31" s="467" t="s">
        <v>216</v>
      </c>
      <c r="B31" s="468" t="s">
        <v>216</v>
      </c>
      <c r="C31" s="469">
        <v>2017</v>
      </c>
      <c r="D31" s="470" t="s">
        <v>538</v>
      </c>
      <c r="E31" s="471" t="s">
        <v>35</v>
      </c>
      <c r="F31" s="471" t="s">
        <v>1009</v>
      </c>
      <c r="G31" s="472" t="s">
        <v>1010</v>
      </c>
      <c r="H31" s="469" t="s">
        <v>38</v>
      </c>
      <c r="I31" s="469" t="s">
        <v>41</v>
      </c>
      <c r="J31" s="469" t="s">
        <v>40</v>
      </c>
      <c r="K31" s="469" t="s">
        <v>40</v>
      </c>
      <c r="L31" s="469" t="s">
        <v>41</v>
      </c>
      <c r="M31" s="469" t="s">
        <v>582</v>
      </c>
      <c r="N31" s="469" t="s">
        <v>43</v>
      </c>
      <c r="O31" s="469" t="s">
        <v>40</v>
      </c>
      <c r="P31" s="469" t="s">
        <v>41</v>
      </c>
      <c r="Q31" s="469" t="s">
        <v>40</v>
      </c>
      <c r="R31" s="469" t="s">
        <v>41</v>
      </c>
      <c r="S31" s="473" t="s">
        <v>1011</v>
      </c>
      <c r="T31" s="542">
        <v>2</v>
      </c>
      <c r="U31" s="730">
        <v>1</v>
      </c>
      <c r="V31" s="730">
        <v>1</v>
      </c>
      <c r="W31" s="730">
        <v>4</v>
      </c>
      <c r="X31" s="730">
        <v>1</v>
      </c>
      <c r="Y31" s="730">
        <v>1</v>
      </c>
      <c r="Z31" s="730"/>
      <c r="AA31" s="730"/>
      <c r="AB31" s="730"/>
      <c r="AC31" s="730"/>
      <c r="AD31" s="730" t="s">
        <v>1164</v>
      </c>
      <c r="AE31" s="730"/>
      <c r="AF31" s="730"/>
    </row>
    <row r="32" spans="1:32" ht="165.75" x14ac:dyDescent="0.2">
      <c r="A32" s="467" t="s">
        <v>216</v>
      </c>
      <c r="B32" s="468" t="s">
        <v>216</v>
      </c>
      <c r="C32" s="469">
        <v>2017</v>
      </c>
      <c r="D32" s="470" t="s">
        <v>538</v>
      </c>
      <c r="E32" s="471" t="s">
        <v>35</v>
      </c>
      <c r="F32" s="471" t="s">
        <v>1012</v>
      </c>
      <c r="G32" s="472" t="s">
        <v>1013</v>
      </c>
      <c r="H32" s="469" t="s">
        <v>38</v>
      </c>
      <c r="I32" s="469" t="s">
        <v>41</v>
      </c>
      <c r="J32" s="469" t="s">
        <v>40</v>
      </c>
      <c r="K32" s="469" t="s">
        <v>40</v>
      </c>
      <c r="L32" s="469" t="s">
        <v>41</v>
      </c>
      <c r="M32" s="469" t="s">
        <v>582</v>
      </c>
      <c r="N32" s="469" t="s">
        <v>43</v>
      </c>
      <c r="O32" s="469" t="s">
        <v>40</v>
      </c>
      <c r="P32" s="469" t="s">
        <v>41</v>
      </c>
      <c r="Q32" s="469" t="s">
        <v>40</v>
      </c>
      <c r="R32" s="469" t="s">
        <v>41</v>
      </c>
      <c r="S32" s="473" t="s">
        <v>1014</v>
      </c>
      <c r="T32" s="542">
        <v>2</v>
      </c>
      <c r="U32" s="730">
        <v>1</v>
      </c>
      <c r="V32" s="730">
        <v>1</v>
      </c>
      <c r="W32" s="730">
        <v>4</v>
      </c>
      <c r="X32" s="730">
        <v>1</v>
      </c>
      <c r="Y32" s="730">
        <v>1</v>
      </c>
      <c r="Z32" s="730"/>
      <c r="AA32" s="730"/>
      <c r="AB32" s="730"/>
      <c r="AC32" s="730"/>
      <c r="AD32" s="730" t="s">
        <v>1164</v>
      </c>
      <c r="AE32" s="730"/>
      <c r="AF32" s="730"/>
    </row>
    <row r="33" spans="1:32" ht="165.75" x14ac:dyDescent="0.2">
      <c r="A33" s="467" t="s">
        <v>216</v>
      </c>
      <c r="B33" s="468" t="s">
        <v>216</v>
      </c>
      <c r="C33" s="469">
        <v>2017</v>
      </c>
      <c r="D33" s="470" t="s">
        <v>538</v>
      </c>
      <c r="E33" s="471" t="s">
        <v>35</v>
      </c>
      <c r="F33" s="471" t="s">
        <v>1015</v>
      </c>
      <c r="G33" s="472" t="s">
        <v>1016</v>
      </c>
      <c r="H33" s="469" t="s">
        <v>38</v>
      </c>
      <c r="I33" s="469" t="s">
        <v>41</v>
      </c>
      <c r="J33" s="469" t="s">
        <v>40</v>
      </c>
      <c r="K33" s="469" t="s">
        <v>40</v>
      </c>
      <c r="L33" s="469" t="s">
        <v>41</v>
      </c>
      <c r="M33" s="469" t="s">
        <v>582</v>
      </c>
      <c r="N33" s="469" t="s">
        <v>43</v>
      </c>
      <c r="O33" s="469" t="s">
        <v>40</v>
      </c>
      <c r="P33" s="469" t="s">
        <v>41</v>
      </c>
      <c r="Q33" s="469" t="s">
        <v>40</v>
      </c>
      <c r="R33" s="469" t="s">
        <v>41</v>
      </c>
      <c r="S33" s="473" t="s">
        <v>1017</v>
      </c>
      <c r="T33" s="542">
        <v>2</v>
      </c>
      <c r="U33" s="730">
        <v>1</v>
      </c>
      <c r="V33" s="730">
        <v>1</v>
      </c>
      <c r="W33" s="730">
        <v>4</v>
      </c>
      <c r="X33" s="730">
        <v>1</v>
      </c>
      <c r="Y33" s="730">
        <v>1</v>
      </c>
      <c r="Z33" s="730"/>
      <c r="AA33" s="730"/>
      <c r="AB33" s="730"/>
      <c r="AC33" s="730"/>
      <c r="AD33" s="730" t="s">
        <v>1164</v>
      </c>
      <c r="AE33" s="730"/>
      <c r="AF33" s="730"/>
    </row>
    <row r="34" spans="1:32" ht="178.5" x14ac:dyDescent="0.2">
      <c r="A34" s="212" t="s">
        <v>216</v>
      </c>
      <c r="B34" s="213" t="s">
        <v>216</v>
      </c>
      <c r="C34" s="211">
        <v>2017</v>
      </c>
      <c r="D34" s="474" t="s">
        <v>538</v>
      </c>
      <c r="E34" s="456" t="s">
        <v>35</v>
      </c>
      <c r="F34" s="471" t="s">
        <v>1018</v>
      </c>
      <c r="G34" s="472" t="s">
        <v>1019</v>
      </c>
      <c r="H34" s="456" t="s">
        <v>38</v>
      </c>
      <c r="I34" s="211" t="s">
        <v>41</v>
      </c>
      <c r="J34" s="456" t="s">
        <v>38</v>
      </c>
      <c r="K34" s="456" t="s">
        <v>40</v>
      </c>
      <c r="L34" s="211" t="s">
        <v>41</v>
      </c>
      <c r="M34" s="456" t="s">
        <v>583</v>
      </c>
      <c r="N34" s="456" t="s">
        <v>43</v>
      </c>
      <c r="O34" s="211" t="s">
        <v>40</v>
      </c>
      <c r="P34" s="211" t="s">
        <v>41</v>
      </c>
      <c r="Q34" s="211" t="s">
        <v>40</v>
      </c>
      <c r="R34" s="211" t="s">
        <v>41</v>
      </c>
      <c r="S34" s="473" t="s">
        <v>1020</v>
      </c>
      <c r="T34" s="542">
        <v>2</v>
      </c>
      <c r="U34" s="730">
        <v>4</v>
      </c>
      <c r="V34" s="730">
        <v>1</v>
      </c>
      <c r="W34" s="730">
        <v>4</v>
      </c>
      <c r="X34" s="730">
        <v>1</v>
      </c>
      <c r="Y34" s="730">
        <v>1</v>
      </c>
      <c r="Z34" s="730"/>
      <c r="AA34" s="730"/>
      <c r="AB34" s="730"/>
      <c r="AC34" s="730"/>
      <c r="AD34" s="730" t="s">
        <v>1164</v>
      </c>
      <c r="AE34" s="730"/>
      <c r="AF34" s="730"/>
    </row>
    <row r="35" spans="1:32" ht="165.75" x14ac:dyDescent="0.2">
      <c r="A35" s="467" t="s">
        <v>216</v>
      </c>
      <c r="B35" s="468" t="s">
        <v>216</v>
      </c>
      <c r="C35" s="469">
        <v>2017</v>
      </c>
      <c r="D35" s="470" t="s">
        <v>538</v>
      </c>
      <c r="E35" s="475" t="s">
        <v>35</v>
      </c>
      <c r="F35" s="471" t="s">
        <v>1021</v>
      </c>
      <c r="G35" s="472" t="s">
        <v>1022</v>
      </c>
      <c r="H35" s="475" t="s">
        <v>38</v>
      </c>
      <c r="I35" s="469" t="s">
        <v>41</v>
      </c>
      <c r="J35" s="475" t="s">
        <v>38</v>
      </c>
      <c r="K35" s="475" t="s">
        <v>40</v>
      </c>
      <c r="L35" s="469" t="s">
        <v>41</v>
      </c>
      <c r="M35" s="475" t="s">
        <v>583</v>
      </c>
      <c r="N35" s="475" t="s">
        <v>43</v>
      </c>
      <c r="O35" s="469" t="s">
        <v>40</v>
      </c>
      <c r="P35" s="469" t="s">
        <v>41</v>
      </c>
      <c r="Q35" s="469" t="s">
        <v>40</v>
      </c>
      <c r="R35" s="469" t="s">
        <v>41</v>
      </c>
      <c r="S35" s="473" t="s">
        <v>1023</v>
      </c>
      <c r="T35" s="542">
        <v>2</v>
      </c>
      <c r="U35" s="730">
        <v>4</v>
      </c>
      <c r="V35" s="730">
        <v>1</v>
      </c>
      <c r="W35" s="730">
        <v>4</v>
      </c>
      <c r="X35" s="730">
        <v>1</v>
      </c>
      <c r="Y35" s="730">
        <v>1</v>
      </c>
      <c r="Z35" s="730"/>
      <c r="AA35" s="730"/>
      <c r="AB35" s="730"/>
      <c r="AC35" s="730"/>
      <c r="AD35" s="730" t="s">
        <v>1164</v>
      </c>
      <c r="AE35" s="730"/>
      <c r="AF35" s="730"/>
    </row>
    <row r="36" spans="1:32" ht="216.75" x14ac:dyDescent="0.2">
      <c r="A36" s="467" t="s">
        <v>216</v>
      </c>
      <c r="B36" s="468" t="s">
        <v>216</v>
      </c>
      <c r="C36" s="469">
        <v>2017</v>
      </c>
      <c r="D36" s="470" t="s">
        <v>538</v>
      </c>
      <c r="E36" s="475" t="s">
        <v>35</v>
      </c>
      <c r="F36" s="471" t="s">
        <v>1024</v>
      </c>
      <c r="G36" s="472" t="s">
        <v>1025</v>
      </c>
      <c r="H36" s="475" t="s">
        <v>38</v>
      </c>
      <c r="I36" s="469" t="s">
        <v>41</v>
      </c>
      <c r="J36" s="475" t="s">
        <v>38</v>
      </c>
      <c r="K36" s="475" t="s">
        <v>40</v>
      </c>
      <c r="L36" s="469" t="s">
        <v>41</v>
      </c>
      <c r="M36" s="475" t="s">
        <v>583</v>
      </c>
      <c r="N36" s="475" t="s">
        <v>43</v>
      </c>
      <c r="O36" s="469" t="s">
        <v>40</v>
      </c>
      <c r="P36" s="469" t="s">
        <v>41</v>
      </c>
      <c r="Q36" s="469" t="s">
        <v>40</v>
      </c>
      <c r="R36" s="469" t="s">
        <v>41</v>
      </c>
      <c r="S36" s="473" t="s">
        <v>1026</v>
      </c>
      <c r="T36" s="542">
        <v>2</v>
      </c>
      <c r="U36" s="730">
        <v>4</v>
      </c>
      <c r="V36" s="730">
        <v>1</v>
      </c>
      <c r="W36" s="730">
        <v>4</v>
      </c>
      <c r="X36" s="730">
        <v>1</v>
      </c>
      <c r="Y36" s="730">
        <v>1</v>
      </c>
      <c r="Z36" s="730"/>
      <c r="AA36" s="730"/>
      <c r="AB36" s="730"/>
      <c r="AC36" s="730"/>
      <c r="AD36" s="730" t="s">
        <v>1164</v>
      </c>
      <c r="AE36" s="730"/>
      <c r="AF36" s="730"/>
    </row>
    <row r="37" spans="1:32" ht="216.75" x14ac:dyDescent="0.2">
      <c r="A37" s="467" t="s">
        <v>216</v>
      </c>
      <c r="B37" s="468" t="s">
        <v>216</v>
      </c>
      <c r="C37" s="469">
        <v>2017</v>
      </c>
      <c r="D37" s="470" t="s">
        <v>538</v>
      </c>
      <c r="E37" s="475" t="s">
        <v>35</v>
      </c>
      <c r="F37" s="471" t="s">
        <v>1027</v>
      </c>
      <c r="G37" s="472" t="s">
        <v>1028</v>
      </c>
      <c r="H37" s="475" t="s">
        <v>38</v>
      </c>
      <c r="I37" s="469" t="s">
        <v>41</v>
      </c>
      <c r="J37" s="475" t="s">
        <v>38</v>
      </c>
      <c r="K37" s="475" t="s">
        <v>40</v>
      </c>
      <c r="L37" s="469" t="s">
        <v>41</v>
      </c>
      <c r="M37" s="475" t="s">
        <v>583</v>
      </c>
      <c r="N37" s="475" t="s">
        <v>43</v>
      </c>
      <c r="O37" s="469" t="s">
        <v>40</v>
      </c>
      <c r="P37" s="469" t="s">
        <v>41</v>
      </c>
      <c r="Q37" s="469" t="s">
        <v>40</v>
      </c>
      <c r="R37" s="469" t="s">
        <v>41</v>
      </c>
      <c r="S37" s="473" t="s">
        <v>1029</v>
      </c>
      <c r="T37" s="542">
        <v>2</v>
      </c>
      <c r="U37" s="730">
        <v>4</v>
      </c>
      <c r="V37" s="730">
        <v>1</v>
      </c>
      <c r="W37" s="730">
        <v>4</v>
      </c>
      <c r="X37" s="730">
        <v>1</v>
      </c>
      <c r="Y37" s="730">
        <v>1</v>
      </c>
      <c r="Z37" s="730"/>
      <c r="AA37" s="730"/>
      <c r="AB37" s="730"/>
      <c r="AC37" s="730"/>
      <c r="AD37" s="730" t="s">
        <v>1164</v>
      </c>
      <c r="AE37" s="730"/>
      <c r="AF37" s="730"/>
    </row>
    <row r="38" spans="1:32" ht="165.75" x14ac:dyDescent="0.2">
      <c r="A38" s="212" t="s">
        <v>216</v>
      </c>
      <c r="B38" s="213" t="s">
        <v>216</v>
      </c>
      <c r="C38" s="211">
        <v>2017</v>
      </c>
      <c r="D38" s="474" t="s">
        <v>538</v>
      </c>
      <c r="E38" s="456" t="s">
        <v>35</v>
      </c>
      <c r="F38" s="471" t="s">
        <v>1030</v>
      </c>
      <c r="G38" s="472" t="s">
        <v>1031</v>
      </c>
      <c r="H38" s="476" t="s">
        <v>40</v>
      </c>
      <c r="I38" s="211" t="s">
        <v>41</v>
      </c>
      <c r="J38" s="456" t="s">
        <v>38</v>
      </c>
      <c r="K38" s="456" t="s">
        <v>40</v>
      </c>
      <c r="L38" s="211" t="s">
        <v>41</v>
      </c>
      <c r="M38" s="456" t="s">
        <v>41</v>
      </c>
      <c r="N38" s="456" t="s">
        <v>41</v>
      </c>
      <c r="O38" s="211" t="s">
        <v>40</v>
      </c>
      <c r="P38" s="211" t="s">
        <v>41</v>
      </c>
      <c r="Q38" s="211" t="s">
        <v>40</v>
      </c>
      <c r="R38" s="211" t="s">
        <v>41</v>
      </c>
      <c r="S38" s="473" t="s">
        <v>1032</v>
      </c>
      <c r="T38" s="542">
        <v>1</v>
      </c>
      <c r="U38" s="730">
        <v>4</v>
      </c>
      <c r="V38" s="730">
        <v>1</v>
      </c>
      <c r="W38" s="730">
        <v>1</v>
      </c>
      <c r="X38" s="730">
        <v>1</v>
      </c>
      <c r="Y38" s="730">
        <v>1</v>
      </c>
      <c r="Z38" s="730"/>
      <c r="AA38" s="730"/>
      <c r="AB38" s="730"/>
      <c r="AC38" s="730"/>
      <c r="AD38" s="730" t="s">
        <v>1164</v>
      </c>
      <c r="AE38" s="730"/>
      <c r="AF38" s="730"/>
    </row>
    <row r="39" spans="1:32" ht="165.75" x14ac:dyDescent="0.2">
      <c r="A39" s="467" t="s">
        <v>216</v>
      </c>
      <c r="B39" s="468" t="s">
        <v>216</v>
      </c>
      <c r="C39" s="469">
        <v>2017</v>
      </c>
      <c r="D39" s="470" t="s">
        <v>538</v>
      </c>
      <c r="E39" s="475" t="s">
        <v>35</v>
      </c>
      <c r="F39" s="471" t="s">
        <v>1033</v>
      </c>
      <c r="G39" s="472" t="s">
        <v>1034</v>
      </c>
      <c r="H39" s="477" t="s">
        <v>40</v>
      </c>
      <c r="I39" s="469" t="s">
        <v>41</v>
      </c>
      <c r="J39" s="475" t="s">
        <v>38</v>
      </c>
      <c r="K39" s="475" t="s">
        <v>40</v>
      </c>
      <c r="L39" s="469" t="s">
        <v>41</v>
      </c>
      <c r="M39" s="475" t="s">
        <v>41</v>
      </c>
      <c r="N39" s="475" t="s">
        <v>41</v>
      </c>
      <c r="O39" s="469" t="s">
        <v>40</v>
      </c>
      <c r="P39" s="469" t="s">
        <v>41</v>
      </c>
      <c r="Q39" s="469" t="s">
        <v>40</v>
      </c>
      <c r="R39" s="469" t="s">
        <v>41</v>
      </c>
      <c r="S39" s="473" t="s">
        <v>1035</v>
      </c>
      <c r="T39" s="542">
        <v>1</v>
      </c>
      <c r="U39" s="730">
        <v>4</v>
      </c>
      <c r="V39" s="730">
        <v>1</v>
      </c>
      <c r="W39" s="730">
        <v>1</v>
      </c>
      <c r="X39" s="730">
        <v>1</v>
      </c>
      <c r="Y39" s="730">
        <v>1</v>
      </c>
      <c r="Z39" s="730"/>
      <c r="AA39" s="730"/>
      <c r="AB39" s="730"/>
      <c r="AC39" s="730"/>
      <c r="AD39" s="730" t="s">
        <v>1164</v>
      </c>
      <c r="AE39" s="730"/>
      <c r="AF39" s="730"/>
    </row>
    <row r="40" spans="1:32" ht="165.75" x14ac:dyDescent="0.2">
      <c r="A40" s="467" t="s">
        <v>216</v>
      </c>
      <c r="B40" s="468" t="s">
        <v>216</v>
      </c>
      <c r="C40" s="469">
        <v>2017</v>
      </c>
      <c r="D40" s="470" t="s">
        <v>538</v>
      </c>
      <c r="E40" s="475" t="s">
        <v>35</v>
      </c>
      <c r="F40" s="471" t="s">
        <v>1036</v>
      </c>
      <c r="G40" s="472" t="s">
        <v>1037</v>
      </c>
      <c r="H40" s="477" t="s">
        <v>40</v>
      </c>
      <c r="I40" s="469" t="s">
        <v>41</v>
      </c>
      <c r="J40" s="475" t="s">
        <v>38</v>
      </c>
      <c r="K40" s="475" t="s">
        <v>40</v>
      </c>
      <c r="L40" s="469" t="s">
        <v>41</v>
      </c>
      <c r="M40" s="475" t="s">
        <v>41</v>
      </c>
      <c r="N40" s="475" t="s">
        <v>41</v>
      </c>
      <c r="O40" s="469" t="s">
        <v>40</v>
      </c>
      <c r="P40" s="469" t="s">
        <v>41</v>
      </c>
      <c r="Q40" s="469" t="s">
        <v>40</v>
      </c>
      <c r="R40" s="469" t="s">
        <v>41</v>
      </c>
      <c r="S40" s="473" t="s">
        <v>1038</v>
      </c>
      <c r="T40" s="542">
        <v>1</v>
      </c>
      <c r="U40" s="730">
        <v>4</v>
      </c>
      <c r="V40" s="730">
        <v>1</v>
      </c>
      <c r="W40" s="730">
        <v>1</v>
      </c>
      <c r="X40" s="730">
        <v>1</v>
      </c>
      <c r="Y40" s="730">
        <v>1</v>
      </c>
      <c r="Z40" s="730"/>
      <c r="AA40" s="730"/>
      <c r="AB40" s="730"/>
      <c r="AC40" s="730"/>
      <c r="AD40" s="730" t="s">
        <v>1164</v>
      </c>
      <c r="AE40" s="730"/>
      <c r="AF40" s="730"/>
    </row>
    <row r="41" spans="1:32" ht="165.75" x14ac:dyDescent="0.2">
      <c r="A41" s="467" t="s">
        <v>216</v>
      </c>
      <c r="B41" s="468" t="s">
        <v>216</v>
      </c>
      <c r="C41" s="469">
        <v>2017</v>
      </c>
      <c r="D41" s="470" t="s">
        <v>538</v>
      </c>
      <c r="E41" s="475" t="s">
        <v>35</v>
      </c>
      <c r="F41" s="471" t="s">
        <v>1039</v>
      </c>
      <c r="G41" s="472" t="s">
        <v>1040</v>
      </c>
      <c r="H41" s="477" t="s">
        <v>40</v>
      </c>
      <c r="I41" s="469" t="s">
        <v>41</v>
      </c>
      <c r="J41" s="475" t="s">
        <v>38</v>
      </c>
      <c r="K41" s="475" t="s">
        <v>40</v>
      </c>
      <c r="L41" s="469" t="s">
        <v>41</v>
      </c>
      <c r="M41" s="475" t="s">
        <v>41</v>
      </c>
      <c r="N41" s="475" t="s">
        <v>41</v>
      </c>
      <c r="O41" s="469" t="s">
        <v>40</v>
      </c>
      <c r="P41" s="469" t="s">
        <v>41</v>
      </c>
      <c r="Q41" s="469" t="s">
        <v>40</v>
      </c>
      <c r="R41" s="469" t="s">
        <v>41</v>
      </c>
      <c r="S41" s="473" t="s">
        <v>1041</v>
      </c>
      <c r="T41" s="542">
        <v>1</v>
      </c>
      <c r="U41" s="730">
        <v>4</v>
      </c>
      <c r="V41" s="730">
        <v>1</v>
      </c>
      <c r="W41" s="730">
        <v>1</v>
      </c>
      <c r="X41" s="730">
        <v>1</v>
      </c>
      <c r="Y41" s="730">
        <v>1</v>
      </c>
      <c r="Z41" s="730"/>
      <c r="AA41" s="730"/>
      <c r="AB41" s="730"/>
      <c r="AC41" s="730"/>
      <c r="AD41" s="730" t="s">
        <v>1164</v>
      </c>
      <c r="AE41" s="730"/>
      <c r="AF41" s="730"/>
    </row>
    <row r="42" spans="1:32" ht="165.75" x14ac:dyDescent="0.2">
      <c r="A42" s="467" t="s">
        <v>216</v>
      </c>
      <c r="B42" s="468" t="s">
        <v>216</v>
      </c>
      <c r="C42" s="469">
        <v>2017</v>
      </c>
      <c r="D42" s="470" t="s">
        <v>538</v>
      </c>
      <c r="E42" s="475" t="s">
        <v>35</v>
      </c>
      <c r="F42" s="471" t="s">
        <v>1042</v>
      </c>
      <c r="G42" s="472" t="s">
        <v>1043</v>
      </c>
      <c r="H42" s="477" t="s">
        <v>40</v>
      </c>
      <c r="I42" s="469" t="s">
        <v>41</v>
      </c>
      <c r="J42" s="475" t="s">
        <v>38</v>
      </c>
      <c r="K42" s="475" t="s">
        <v>40</v>
      </c>
      <c r="L42" s="469" t="s">
        <v>41</v>
      </c>
      <c r="M42" s="475" t="s">
        <v>41</v>
      </c>
      <c r="N42" s="475" t="s">
        <v>41</v>
      </c>
      <c r="O42" s="469" t="s">
        <v>40</v>
      </c>
      <c r="P42" s="469" t="s">
        <v>41</v>
      </c>
      <c r="Q42" s="469" t="s">
        <v>40</v>
      </c>
      <c r="R42" s="469" t="s">
        <v>41</v>
      </c>
      <c r="S42" s="473" t="s">
        <v>1044</v>
      </c>
      <c r="T42" s="542">
        <v>1</v>
      </c>
      <c r="U42" s="730">
        <v>4</v>
      </c>
      <c r="V42" s="730">
        <v>1</v>
      </c>
      <c r="W42" s="730">
        <v>1</v>
      </c>
      <c r="X42" s="730">
        <v>1</v>
      </c>
      <c r="Y42" s="730">
        <v>1</v>
      </c>
      <c r="Z42" s="730"/>
      <c r="AA42" s="730"/>
      <c r="AB42" s="730"/>
      <c r="AC42" s="730"/>
      <c r="AD42" s="730" t="s">
        <v>1164</v>
      </c>
      <c r="AE42" s="730"/>
      <c r="AF42" s="730"/>
    </row>
    <row r="43" spans="1:32" ht="165.75" x14ac:dyDescent="0.2">
      <c r="A43" s="212" t="s">
        <v>216</v>
      </c>
      <c r="B43" s="213" t="s">
        <v>216</v>
      </c>
      <c r="C43" s="211">
        <v>2017</v>
      </c>
      <c r="D43" s="474" t="s">
        <v>565</v>
      </c>
      <c r="E43" s="452" t="s">
        <v>93</v>
      </c>
      <c r="F43" s="471" t="s">
        <v>1045</v>
      </c>
      <c r="G43" s="472" t="s">
        <v>1046</v>
      </c>
      <c r="H43" s="211" t="s">
        <v>38</v>
      </c>
      <c r="I43" s="211" t="s">
        <v>41</v>
      </c>
      <c r="J43" s="211" t="s">
        <v>40</v>
      </c>
      <c r="K43" s="211" t="s">
        <v>40</v>
      </c>
      <c r="L43" s="211" t="s">
        <v>41</v>
      </c>
      <c r="M43" s="211" t="s">
        <v>582</v>
      </c>
      <c r="N43" s="211" t="s">
        <v>569</v>
      </c>
      <c r="O43" s="211" t="s">
        <v>40</v>
      </c>
      <c r="P43" s="211" t="s">
        <v>41</v>
      </c>
      <c r="Q43" s="211" t="s">
        <v>40</v>
      </c>
      <c r="R43" s="211" t="s">
        <v>41</v>
      </c>
      <c r="S43" s="473" t="s">
        <v>1047</v>
      </c>
      <c r="T43" s="542">
        <v>2</v>
      </c>
      <c r="U43" s="730">
        <v>1</v>
      </c>
      <c r="V43" s="730">
        <v>1</v>
      </c>
      <c r="W43" s="730">
        <v>4</v>
      </c>
      <c r="X43" s="730">
        <v>1</v>
      </c>
      <c r="Y43" s="730">
        <v>1</v>
      </c>
      <c r="Z43" s="730"/>
      <c r="AA43" s="730"/>
      <c r="AB43" s="730"/>
      <c r="AC43" s="730" t="s">
        <v>1164</v>
      </c>
      <c r="AD43" s="730"/>
      <c r="AE43" s="730"/>
      <c r="AF43" s="730"/>
    </row>
    <row r="44" spans="1:32" ht="191.25" x14ac:dyDescent="0.2">
      <c r="A44" s="467" t="s">
        <v>216</v>
      </c>
      <c r="B44" s="468" t="s">
        <v>216</v>
      </c>
      <c r="C44" s="469">
        <v>2017</v>
      </c>
      <c r="D44" s="470" t="s">
        <v>565</v>
      </c>
      <c r="E44" s="471" t="s">
        <v>93</v>
      </c>
      <c r="F44" s="471" t="s">
        <v>1048</v>
      </c>
      <c r="G44" s="472" t="s">
        <v>584</v>
      </c>
      <c r="H44" s="469" t="s">
        <v>38</v>
      </c>
      <c r="I44" s="469" t="s">
        <v>41</v>
      </c>
      <c r="J44" s="469" t="s">
        <v>40</v>
      </c>
      <c r="K44" s="469" t="s">
        <v>40</v>
      </c>
      <c r="L44" s="469" t="s">
        <v>41</v>
      </c>
      <c r="M44" s="469" t="s">
        <v>582</v>
      </c>
      <c r="N44" s="469" t="s">
        <v>569</v>
      </c>
      <c r="O44" s="469" t="s">
        <v>40</v>
      </c>
      <c r="P44" s="469" t="s">
        <v>41</v>
      </c>
      <c r="Q44" s="469" t="s">
        <v>40</v>
      </c>
      <c r="R44" s="469" t="s">
        <v>41</v>
      </c>
      <c r="S44" s="473" t="s">
        <v>1049</v>
      </c>
      <c r="T44" s="542">
        <v>2</v>
      </c>
      <c r="U44" s="730">
        <v>1</v>
      </c>
      <c r="V44" s="730">
        <v>1</v>
      </c>
      <c r="W44" s="730">
        <v>4</v>
      </c>
      <c r="X44" s="730">
        <v>1</v>
      </c>
      <c r="Y44" s="730">
        <v>1</v>
      </c>
      <c r="Z44" s="730"/>
      <c r="AA44" s="730"/>
      <c r="AB44" s="730"/>
      <c r="AC44" s="730" t="s">
        <v>1164</v>
      </c>
      <c r="AD44" s="730"/>
      <c r="AE44" s="730"/>
      <c r="AF44" s="730"/>
    </row>
    <row r="45" spans="1:32" ht="114.75" x14ac:dyDescent="0.2">
      <c r="A45" s="212" t="s">
        <v>216</v>
      </c>
      <c r="B45" s="213" t="s">
        <v>216</v>
      </c>
      <c r="C45" s="450" t="s">
        <v>32</v>
      </c>
      <c r="D45" s="451" t="s">
        <v>565</v>
      </c>
      <c r="E45" s="450" t="s">
        <v>93</v>
      </c>
      <c r="F45" s="478" t="s">
        <v>1050</v>
      </c>
      <c r="G45" s="479" t="s">
        <v>1051</v>
      </c>
      <c r="H45" s="214" t="s">
        <v>38</v>
      </c>
      <c r="I45" s="461" t="s">
        <v>568</v>
      </c>
      <c r="J45" s="450" t="s">
        <v>40</v>
      </c>
      <c r="K45" s="450" t="s">
        <v>38</v>
      </c>
      <c r="L45" s="453" t="s">
        <v>569</v>
      </c>
      <c r="M45" s="214" t="s">
        <v>570</v>
      </c>
      <c r="N45" s="453" t="s">
        <v>569</v>
      </c>
      <c r="O45" s="450" t="s">
        <v>38</v>
      </c>
      <c r="P45" s="453" t="s">
        <v>569</v>
      </c>
      <c r="Q45" s="450" t="s">
        <v>38</v>
      </c>
      <c r="R45" s="453" t="s">
        <v>569</v>
      </c>
      <c r="S45" s="451" t="s">
        <v>571</v>
      </c>
      <c r="T45" s="542">
        <v>4</v>
      </c>
      <c r="U45" s="730">
        <v>1</v>
      </c>
      <c r="V45" s="730">
        <v>4</v>
      </c>
      <c r="W45" s="730">
        <v>4</v>
      </c>
      <c r="X45" s="730">
        <v>4</v>
      </c>
      <c r="Y45" s="730">
        <v>4</v>
      </c>
      <c r="Z45" s="730"/>
      <c r="AA45" s="730"/>
      <c r="AB45" s="730"/>
      <c r="AC45" s="730" t="s">
        <v>1164</v>
      </c>
      <c r="AD45" s="730"/>
      <c r="AE45" s="730"/>
      <c r="AF45" s="730"/>
    </row>
    <row r="46" spans="1:32" ht="114.75" x14ac:dyDescent="0.2">
      <c r="A46" s="467" t="s">
        <v>216</v>
      </c>
      <c r="B46" s="468" t="s">
        <v>216</v>
      </c>
      <c r="C46" s="480" t="s">
        <v>32</v>
      </c>
      <c r="D46" s="481" t="s">
        <v>565</v>
      </c>
      <c r="E46" s="480" t="s">
        <v>93</v>
      </c>
      <c r="F46" s="478" t="s">
        <v>1052</v>
      </c>
      <c r="G46" s="479" t="s">
        <v>1053</v>
      </c>
      <c r="H46" s="482" t="s">
        <v>38</v>
      </c>
      <c r="I46" s="483" t="s">
        <v>568</v>
      </c>
      <c r="J46" s="480" t="s">
        <v>40</v>
      </c>
      <c r="K46" s="480" t="s">
        <v>38</v>
      </c>
      <c r="L46" s="484" t="s">
        <v>569</v>
      </c>
      <c r="M46" s="482" t="s">
        <v>570</v>
      </c>
      <c r="N46" s="484" t="s">
        <v>569</v>
      </c>
      <c r="O46" s="480" t="s">
        <v>38</v>
      </c>
      <c r="P46" s="484" t="s">
        <v>569</v>
      </c>
      <c r="Q46" s="480" t="s">
        <v>38</v>
      </c>
      <c r="R46" s="484" t="s">
        <v>569</v>
      </c>
      <c r="S46" s="481" t="s">
        <v>571</v>
      </c>
      <c r="T46" s="542">
        <v>4</v>
      </c>
      <c r="U46" s="730">
        <v>1</v>
      </c>
      <c r="V46" s="730">
        <v>4</v>
      </c>
      <c r="W46" s="730">
        <v>4</v>
      </c>
      <c r="X46" s="730">
        <v>4</v>
      </c>
      <c r="Y46" s="730">
        <v>4</v>
      </c>
      <c r="Z46" s="730"/>
      <c r="AA46" s="730"/>
      <c r="AB46" s="730"/>
      <c r="AC46" s="730" t="s">
        <v>1164</v>
      </c>
      <c r="AD46" s="730"/>
      <c r="AE46" s="730"/>
      <c r="AF46" s="730"/>
    </row>
    <row r="47" spans="1:32" ht="114.75" x14ac:dyDescent="0.2">
      <c r="A47" s="212" t="s">
        <v>216</v>
      </c>
      <c r="B47" s="213" t="s">
        <v>216</v>
      </c>
      <c r="C47" s="450" t="s">
        <v>32</v>
      </c>
      <c r="D47" s="451" t="s">
        <v>538</v>
      </c>
      <c r="E47" s="450" t="s">
        <v>224</v>
      </c>
      <c r="F47" s="478" t="s">
        <v>1054</v>
      </c>
      <c r="G47" s="479" t="s">
        <v>1055</v>
      </c>
      <c r="H47" s="214" t="s">
        <v>40</v>
      </c>
      <c r="I47" s="449" t="s">
        <v>41</v>
      </c>
      <c r="J47" s="450" t="s">
        <v>40</v>
      </c>
      <c r="K47" s="450" t="s">
        <v>38</v>
      </c>
      <c r="L47" s="214" t="s">
        <v>570</v>
      </c>
      <c r="M47" s="214" t="s">
        <v>41</v>
      </c>
      <c r="N47" s="450" t="s">
        <v>41</v>
      </c>
      <c r="O47" s="450" t="s">
        <v>40</v>
      </c>
      <c r="P47" s="450" t="s">
        <v>41</v>
      </c>
      <c r="Q47" s="450" t="s">
        <v>40</v>
      </c>
      <c r="R47" s="450" t="s">
        <v>41</v>
      </c>
      <c r="S47" s="451"/>
      <c r="T47" s="542">
        <v>1</v>
      </c>
      <c r="U47" s="730">
        <v>1</v>
      </c>
      <c r="V47" s="730">
        <v>4</v>
      </c>
      <c r="W47" s="730">
        <v>1</v>
      </c>
      <c r="X47" s="730">
        <v>1</v>
      </c>
      <c r="Y47" s="730">
        <v>1</v>
      </c>
      <c r="Z47" s="730"/>
      <c r="AA47" s="730"/>
      <c r="AB47" s="730"/>
      <c r="AC47" s="730"/>
      <c r="AD47" s="730" t="s">
        <v>1164</v>
      </c>
      <c r="AE47" s="730"/>
      <c r="AF47" s="730"/>
    </row>
    <row r="48" spans="1:32" ht="114.75" x14ac:dyDescent="0.2">
      <c r="A48" s="467" t="s">
        <v>216</v>
      </c>
      <c r="B48" s="468" t="s">
        <v>216</v>
      </c>
      <c r="C48" s="480" t="s">
        <v>32</v>
      </c>
      <c r="D48" s="481" t="s">
        <v>538</v>
      </c>
      <c r="E48" s="480" t="s">
        <v>224</v>
      </c>
      <c r="F48" s="478" t="s">
        <v>1056</v>
      </c>
      <c r="G48" s="479" t="s">
        <v>1057</v>
      </c>
      <c r="H48" s="482" t="s">
        <v>40</v>
      </c>
      <c r="I48" s="485" t="s">
        <v>41</v>
      </c>
      <c r="J48" s="480" t="s">
        <v>40</v>
      </c>
      <c r="K48" s="480" t="s">
        <v>38</v>
      </c>
      <c r="L48" s="482" t="s">
        <v>570</v>
      </c>
      <c r="M48" s="482" t="s">
        <v>41</v>
      </c>
      <c r="N48" s="480" t="s">
        <v>41</v>
      </c>
      <c r="O48" s="480" t="s">
        <v>40</v>
      </c>
      <c r="P48" s="480" t="s">
        <v>41</v>
      </c>
      <c r="Q48" s="480" t="s">
        <v>40</v>
      </c>
      <c r="R48" s="480" t="s">
        <v>41</v>
      </c>
      <c r="S48" s="481"/>
      <c r="T48" s="730">
        <v>1</v>
      </c>
      <c r="U48" s="730">
        <v>1</v>
      </c>
      <c r="V48" s="730">
        <v>2</v>
      </c>
      <c r="W48" s="730">
        <v>1</v>
      </c>
      <c r="X48" s="730">
        <v>1</v>
      </c>
      <c r="Y48" s="730">
        <v>1</v>
      </c>
      <c r="Z48" s="730"/>
      <c r="AA48" s="730"/>
      <c r="AB48" s="730"/>
      <c r="AC48" s="730"/>
      <c r="AD48" s="730" t="s">
        <v>1164</v>
      </c>
      <c r="AE48" s="730"/>
      <c r="AF48" s="730"/>
    </row>
    <row r="49" spans="1:32" ht="114.75" x14ac:dyDescent="0.2">
      <c r="A49" s="467" t="s">
        <v>216</v>
      </c>
      <c r="B49" s="468" t="s">
        <v>216</v>
      </c>
      <c r="C49" s="480" t="s">
        <v>32</v>
      </c>
      <c r="D49" s="481" t="s">
        <v>538</v>
      </c>
      <c r="E49" s="480" t="s">
        <v>224</v>
      </c>
      <c r="F49" s="478" t="s">
        <v>1058</v>
      </c>
      <c r="G49" s="479" t="s">
        <v>1059</v>
      </c>
      <c r="H49" s="482" t="s">
        <v>40</v>
      </c>
      <c r="I49" s="485" t="s">
        <v>41</v>
      </c>
      <c r="J49" s="480" t="s">
        <v>40</v>
      </c>
      <c r="K49" s="480" t="s">
        <v>38</v>
      </c>
      <c r="L49" s="482" t="s">
        <v>570</v>
      </c>
      <c r="M49" s="482" t="s">
        <v>41</v>
      </c>
      <c r="N49" s="480" t="s">
        <v>41</v>
      </c>
      <c r="O49" s="480" t="s">
        <v>40</v>
      </c>
      <c r="P49" s="480" t="s">
        <v>41</v>
      </c>
      <c r="Q49" s="480" t="s">
        <v>40</v>
      </c>
      <c r="R49" s="480" t="s">
        <v>41</v>
      </c>
      <c r="S49" s="481"/>
      <c r="T49" s="730">
        <v>1</v>
      </c>
      <c r="U49" s="730">
        <v>1</v>
      </c>
      <c r="V49" s="730">
        <v>2</v>
      </c>
      <c r="W49" s="730">
        <v>1</v>
      </c>
      <c r="X49" s="730">
        <v>1</v>
      </c>
      <c r="Y49" s="730">
        <v>1</v>
      </c>
      <c r="Z49" s="730"/>
      <c r="AA49" s="730"/>
      <c r="AB49" s="730"/>
      <c r="AC49" s="730"/>
      <c r="AD49" s="730" t="s">
        <v>1164</v>
      </c>
      <c r="AE49" s="730"/>
      <c r="AF49" s="730"/>
    </row>
    <row r="50" spans="1:32" ht="114.75" x14ac:dyDescent="0.2">
      <c r="A50" s="467" t="s">
        <v>216</v>
      </c>
      <c r="B50" s="468" t="s">
        <v>216</v>
      </c>
      <c r="C50" s="480" t="s">
        <v>32</v>
      </c>
      <c r="D50" s="481" t="s">
        <v>538</v>
      </c>
      <c r="E50" s="480" t="s">
        <v>224</v>
      </c>
      <c r="F50" s="478" t="s">
        <v>1060</v>
      </c>
      <c r="G50" s="479" t="s">
        <v>1061</v>
      </c>
      <c r="H50" s="482" t="s">
        <v>40</v>
      </c>
      <c r="I50" s="485" t="s">
        <v>41</v>
      </c>
      <c r="J50" s="480" t="s">
        <v>40</v>
      </c>
      <c r="K50" s="480" t="s">
        <v>38</v>
      </c>
      <c r="L50" s="482" t="s">
        <v>570</v>
      </c>
      <c r="M50" s="482" t="s">
        <v>41</v>
      </c>
      <c r="N50" s="480" t="s">
        <v>41</v>
      </c>
      <c r="O50" s="480" t="s">
        <v>40</v>
      </c>
      <c r="P50" s="480" t="s">
        <v>41</v>
      </c>
      <c r="Q50" s="480" t="s">
        <v>40</v>
      </c>
      <c r="R50" s="480" t="s">
        <v>41</v>
      </c>
      <c r="S50" s="481"/>
      <c r="T50" s="730">
        <v>1</v>
      </c>
      <c r="U50" s="730">
        <v>1</v>
      </c>
      <c r="V50" s="730">
        <v>2</v>
      </c>
      <c r="W50" s="730">
        <v>1</v>
      </c>
      <c r="X50" s="730">
        <v>1</v>
      </c>
      <c r="Y50" s="730">
        <v>1</v>
      </c>
      <c r="Z50" s="730"/>
      <c r="AA50" s="730"/>
      <c r="AB50" s="730"/>
      <c r="AC50" s="730"/>
      <c r="AD50" s="730" t="s">
        <v>1164</v>
      </c>
      <c r="AE50" s="730"/>
      <c r="AF50" s="730"/>
    </row>
    <row r="51" spans="1:32" ht="114.75" x14ac:dyDescent="0.2">
      <c r="A51" s="467" t="s">
        <v>216</v>
      </c>
      <c r="B51" s="468" t="s">
        <v>216</v>
      </c>
      <c r="C51" s="480" t="s">
        <v>32</v>
      </c>
      <c r="D51" s="481" t="s">
        <v>538</v>
      </c>
      <c r="E51" s="480" t="s">
        <v>224</v>
      </c>
      <c r="F51" s="478" t="s">
        <v>1062</v>
      </c>
      <c r="G51" s="479" t="s">
        <v>1063</v>
      </c>
      <c r="H51" s="482" t="s">
        <v>40</v>
      </c>
      <c r="I51" s="485" t="s">
        <v>41</v>
      </c>
      <c r="J51" s="480" t="s">
        <v>40</v>
      </c>
      <c r="K51" s="480" t="s">
        <v>38</v>
      </c>
      <c r="L51" s="482" t="s">
        <v>570</v>
      </c>
      <c r="M51" s="482" t="s">
        <v>41</v>
      </c>
      <c r="N51" s="480" t="s">
        <v>41</v>
      </c>
      <c r="O51" s="480" t="s">
        <v>40</v>
      </c>
      <c r="P51" s="480" t="s">
        <v>41</v>
      </c>
      <c r="Q51" s="480" t="s">
        <v>40</v>
      </c>
      <c r="R51" s="480" t="s">
        <v>41</v>
      </c>
      <c r="S51" s="481"/>
      <c r="T51" s="730">
        <v>1</v>
      </c>
      <c r="U51" s="730">
        <v>1</v>
      </c>
      <c r="V51" s="730">
        <v>2</v>
      </c>
      <c r="W51" s="730">
        <v>1</v>
      </c>
      <c r="X51" s="730">
        <v>1</v>
      </c>
      <c r="Y51" s="730">
        <v>1</v>
      </c>
      <c r="Z51" s="730"/>
      <c r="AA51" s="730"/>
      <c r="AB51" s="730"/>
      <c r="AC51" s="730"/>
      <c r="AD51" s="730" t="s">
        <v>1164</v>
      </c>
      <c r="AE51" s="730"/>
      <c r="AF51" s="730"/>
    </row>
    <row r="52" spans="1:32" x14ac:dyDescent="0.2">
      <c r="T52" s="684">
        <f>SUM(T5:T51)/COUNT(T5:T51)</f>
        <v>2.3191489361702127</v>
      </c>
      <c r="U52" s="684">
        <f t="shared" ref="U52:Y52" si="0">SUM(U5:U51)/COUNT(U5:U51)</f>
        <v>2.7234042553191489</v>
      </c>
      <c r="V52" s="684">
        <f t="shared" si="0"/>
        <v>1.4042553191489362</v>
      </c>
      <c r="W52" s="684">
        <f t="shared" si="0"/>
        <v>3.3191489361702127</v>
      </c>
      <c r="X52" s="684">
        <f t="shared" si="0"/>
        <v>1.2553191489361701</v>
      </c>
      <c r="Y52" s="684">
        <f t="shared" si="0"/>
        <v>1.1276595744680851</v>
      </c>
    </row>
  </sheetData>
  <mergeCells count="9">
    <mergeCell ref="Z3:AF3"/>
    <mergeCell ref="T3:Y3"/>
    <mergeCell ref="Q1:R1"/>
    <mergeCell ref="Q2:R2"/>
    <mergeCell ref="A3:G3"/>
    <mergeCell ref="H3:I3"/>
    <mergeCell ref="K3:L3"/>
    <mergeCell ref="M3:N3"/>
    <mergeCell ref="O3:R3"/>
  </mergeCells>
  <dataValidations count="1">
    <dataValidation type="list" allowBlank="1" showInputMessage="1" showErrorMessage="1" sqref="D26:D44">
      <formula1>#REF!</formula1>
    </dataValidation>
  </dataValidations>
  <hyperlinks>
    <hyperlink ref="I10" r:id="rId1"/>
    <hyperlink ref="L19" r:id="rId2"/>
    <hyperlink ref="P19" r:id="rId3"/>
    <hyperlink ref="I19" r:id="rId4"/>
    <hyperlink ref="P20" r:id="rId5"/>
    <hyperlink ref="L20" r:id="rId6"/>
    <hyperlink ref="I20" r:id="rId7"/>
    <hyperlink ref="I5" r:id="rId8"/>
    <hyperlink ref="I6" r:id="rId9"/>
    <hyperlink ref="I7" r:id="rId10"/>
    <hyperlink ref="I8" r:id="rId11"/>
    <hyperlink ref="I9" r:id="rId12"/>
    <hyperlink ref="I11" r:id="rId13"/>
    <hyperlink ref="I12" r:id="rId14"/>
    <hyperlink ref="I13" r:id="rId15"/>
    <hyperlink ref="I14" r:id="rId16"/>
    <hyperlink ref="I15" r:id="rId17"/>
    <hyperlink ref="I16" r:id="rId18"/>
    <hyperlink ref="I17" r:id="rId19"/>
    <hyperlink ref="I18" r:id="rId20"/>
    <hyperlink ref="I45" r:id="rId21"/>
    <hyperlink ref="L45" r:id="rId22"/>
    <hyperlink ref="N45" r:id="rId23"/>
    <hyperlink ref="R45" r:id="rId24"/>
    <hyperlink ref="P45" r:id="rId25"/>
    <hyperlink ref="I46" r:id="rId26"/>
    <hyperlink ref="L46" r:id="rId27"/>
    <hyperlink ref="N46" r:id="rId28"/>
    <hyperlink ref="R46" r:id="rId29"/>
    <hyperlink ref="P46" r:id="rId30"/>
  </hyperlinks>
  <pageMargins left="0.23622047244094491" right="0.23622047244094491" top="0.74803149606299213" bottom="0.74803149606299213" header="0.31496062992125984" footer="0.31496062992125984"/>
  <pageSetup paperSize="9" scale="46" fitToHeight="0" orientation="landscape" r:id="rId31"/>
  <headerFooter alignWithMargins="0">
    <oddFooter>&amp;R&amp;P</oddFooter>
  </headerFooter>
  <colBreaks count="1" manualBreakCount="1">
    <brk id="19" max="50"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X50"/>
  <sheetViews>
    <sheetView zoomScale="72" zoomScaleNormal="72" zoomScalePageLayoutView="72" workbookViewId="0">
      <selection activeCell="G17" sqref="G17"/>
    </sheetView>
  </sheetViews>
  <sheetFormatPr defaultColWidth="8.7109375" defaultRowHeight="12.75" x14ac:dyDescent="0.2"/>
  <cols>
    <col min="1" max="1" width="5.28515625" style="222" customWidth="1"/>
    <col min="2" max="2" width="12" style="222" customWidth="1"/>
    <col min="3" max="3" width="13.140625" style="222" customWidth="1"/>
    <col min="4" max="4" width="20.7109375" style="222" customWidth="1"/>
    <col min="5" max="5" width="13.140625" style="222" customWidth="1"/>
    <col min="6" max="6" width="19.42578125" style="222" customWidth="1"/>
    <col min="7" max="7" width="28.28515625" style="222" customWidth="1"/>
    <col min="8" max="8" width="13.140625" style="222" customWidth="1"/>
    <col min="9" max="9" width="46.28515625" style="222" customWidth="1"/>
    <col min="10" max="10" width="10.28515625" style="222" customWidth="1"/>
    <col min="11" max="11" width="12.28515625" style="222" customWidth="1"/>
    <col min="12" max="12" width="12.42578125" style="222" customWidth="1"/>
    <col min="13" max="13" width="12.140625" style="222" customWidth="1"/>
    <col min="14" max="14" width="12.28515625" style="222" customWidth="1"/>
    <col min="15" max="15" width="15.28515625" style="222" customWidth="1"/>
    <col min="16" max="16" width="15.7109375" style="222" customWidth="1"/>
    <col min="17" max="17" width="13.7109375" style="222" customWidth="1"/>
    <col min="18" max="18" width="37" style="222" customWidth="1"/>
    <col min="19" max="19" width="25.42578125" style="222" customWidth="1"/>
    <col min="20" max="20" width="17.42578125" style="222" customWidth="1"/>
    <col min="21" max="21" width="15.140625" style="222" customWidth="1"/>
    <col min="22" max="256" width="8.7109375" style="222"/>
    <col min="257" max="257" width="5.28515625" style="222" customWidth="1"/>
    <col min="258" max="258" width="12" style="222" customWidth="1"/>
    <col min="259" max="259" width="13.140625" style="222" customWidth="1"/>
    <col min="260" max="260" width="20.7109375" style="222" customWidth="1"/>
    <col min="261" max="261" width="13.140625" style="222" customWidth="1"/>
    <col min="262" max="262" width="19.42578125" style="222" customWidth="1"/>
    <col min="263" max="263" width="28.28515625" style="222" customWidth="1"/>
    <col min="264" max="264" width="13.140625" style="222" customWidth="1"/>
    <col min="265" max="265" width="46.28515625" style="222" customWidth="1"/>
    <col min="266" max="266" width="10.28515625" style="222" customWidth="1"/>
    <col min="267" max="267" width="12.28515625" style="222" customWidth="1"/>
    <col min="268" max="268" width="12.42578125" style="222" customWidth="1"/>
    <col min="269" max="269" width="12.140625" style="222" customWidth="1"/>
    <col min="270" max="270" width="12.28515625" style="222" customWidth="1"/>
    <col min="271" max="271" width="15.28515625" style="222" customWidth="1"/>
    <col min="272" max="272" width="15.7109375" style="222" customWidth="1"/>
    <col min="273" max="273" width="13.7109375" style="222" customWidth="1"/>
    <col min="274" max="274" width="37" style="222" customWidth="1"/>
    <col min="275" max="275" width="25.42578125" style="222" customWidth="1"/>
    <col min="276" max="276" width="17.42578125" style="222" customWidth="1"/>
    <col min="277" max="277" width="15.140625" style="222" customWidth="1"/>
    <col min="278" max="512" width="8.7109375" style="222"/>
    <col min="513" max="513" width="5.28515625" style="222" customWidth="1"/>
    <col min="514" max="514" width="12" style="222" customWidth="1"/>
    <col min="515" max="515" width="13.140625" style="222" customWidth="1"/>
    <col min="516" max="516" width="20.7109375" style="222" customWidth="1"/>
    <col min="517" max="517" width="13.140625" style="222" customWidth="1"/>
    <col min="518" max="518" width="19.42578125" style="222" customWidth="1"/>
    <col min="519" max="519" width="28.28515625" style="222" customWidth="1"/>
    <col min="520" max="520" width="13.140625" style="222" customWidth="1"/>
    <col min="521" max="521" width="46.28515625" style="222" customWidth="1"/>
    <col min="522" max="522" width="10.28515625" style="222" customWidth="1"/>
    <col min="523" max="523" width="12.28515625" style="222" customWidth="1"/>
    <col min="524" max="524" width="12.42578125" style="222" customWidth="1"/>
    <col min="525" max="525" width="12.140625" style="222" customWidth="1"/>
    <col min="526" max="526" width="12.28515625" style="222" customWidth="1"/>
    <col min="527" max="527" width="15.28515625" style="222" customWidth="1"/>
    <col min="528" max="528" width="15.7109375" style="222" customWidth="1"/>
    <col min="529" max="529" width="13.7109375" style="222" customWidth="1"/>
    <col min="530" max="530" width="37" style="222" customWidth="1"/>
    <col min="531" max="531" width="25.42578125" style="222" customWidth="1"/>
    <col min="532" max="532" width="17.42578125" style="222" customWidth="1"/>
    <col min="533" max="533" width="15.140625" style="222" customWidth="1"/>
    <col min="534" max="768" width="8.7109375" style="222"/>
    <col min="769" max="769" width="5.28515625" style="222" customWidth="1"/>
    <col min="770" max="770" width="12" style="222" customWidth="1"/>
    <col min="771" max="771" width="13.140625" style="222" customWidth="1"/>
    <col min="772" max="772" width="20.7109375" style="222" customWidth="1"/>
    <col min="773" max="773" width="13.140625" style="222" customWidth="1"/>
    <col min="774" max="774" width="19.42578125" style="222" customWidth="1"/>
    <col min="775" max="775" width="28.28515625" style="222" customWidth="1"/>
    <col min="776" max="776" width="13.140625" style="222" customWidth="1"/>
    <col min="777" max="777" width="46.28515625" style="222" customWidth="1"/>
    <col min="778" max="778" width="10.28515625" style="222" customWidth="1"/>
    <col min="779" max="779" width="12.28515625" style="222" customWidth="1"/>
    <col min="780" max="780" width="12.42578125" style="222" customWidth="1"/>
    <col min="781" max="781" width="12.140625" style="222" customWidth="1"/>
    <col min="782" max="782" width="12.28515625" style="222" customWidth="1"/>
    <col min="783" max="783" width="15.28515625" style="222" customWidth="1"/>
    <col min="784" max="784" width="15.7109375" style="222" customWidth="1"/>
    <col min="785" max="785" width="13.7109375" style="222" customWidth="1"/>
    <col min="786" max="786" width="37" style="222" customWidth="1"/>
    <col min="787" max="787" width="25.42578125" style="222" customWidth="1"/>
    <col min="788" max="788" width="17.42578125" style="222" customWidth="1"/>
    <col min="789" max="789" width="15.140625" style="222" customWidth="1"/>
    <col min="790" max="1024" width="8.7109375" style="222"/>
    <col min="1025" max="1025" width="5.28515625" style="222" customWidth="1"/>
    <col min="1026" max="1026" width="12" style="222" customWidth="1"/>
    <col min="1027" max="1027" width="13.140625" style="222" customWidth="1"/>
    <col min="1028" max="1028" width="20.7109375" style="222" customWidth="1"/>
    <col min="1029" max="1029" width="13.140625" style="222" customWidth="1"/>
    <col min="1030" max="1030" width="19.42578125" style="222" customWidth="1"/>
    <col min="1031" max="1031" width="28.28515625" style="222" customWidth="1"/>
    <col min="1032" max="1032" width="13.140625" style="222" customWidth="1"/>
    <col min="1033" max="1033" width="46.28515625" style="222" customWidth="1"/>
    <col min="1034" max="1034" width="10.28515625" style="222" customWidth="1"/>
    <col min="1035" max="1035" width="12.28515625" style="222" customWidth="1"/>
    <col min="1036" max="1036" width="12.42578125" style="222" customWidth="1"/>
    <col min="1037" max="1037" width="12.140625" style="222" customWidth="1"/>
    <col min="1038" max="1038" width="12.28515625" style="222" customWidth="1"/>
    <col min="1039" max="1039" width="15.28515625" style="222" customWidth="1"/>
    <col min="1040" max="1040" width="15.7109375" style="222" customWidth="1"/>
    <col min="1041" max="1041" width="13.7109375" style="222" customWidth="1"/>
    <col min="1042" max="1042" width="37" style="222" customWidth="1"/>
    <col min="1043" max="1043" width="25.42578125" style="222" customWidth="1"/>
    <col min="1044" max="1044" width="17.42578125" style="222" customWidth="1"/>
    <col min="1045" max="1045" width="15.140625" style="222" customWidth="1"/>
    <col min="1046" max="1280" width="8.7109375" style="222"/>
    <col min="1281" max="1281" width="5.28515625" style="222" customWidth="1"/>
    <col min="1282" max="1282" width="12" style="222" customWidth="1"/>
    <col min="1283" max="1283" width="13.140625" style="222" customWidth="1"/>
    <col min="1284" max="1284" width="20.7109375" style="222" customWidth="1"/>
    <col min="1285" max="1285" width="13.140625" style="222" customWidth="1"/>
    <col min="1286" max="1286" width="19.42578125" style="222" customWidth="1"/>
    <col min="1287" max="1287" width="28.28515625" style="222" customWidth="1"/>
    <col min="1288" max="1288" width="13.140625" style="222" customWidth="1"/>
    <col min="1289" max="1289" width="46.28515625" style="222" customWidth="1"/>
    <col min="1290" max="1290" width="10.28515625" style="222" customWidth="1"/>
    <col min="1291" max="1291" width="12.28515625" style="222" customWidth="1"/>
    <col min="1292" max="1292" width="12.42578125" style="222" customWidth="1"/>
    <col min="1293" max="1293" width="12.140625" style="222" customWidth="1"/>
    <col min="1294" max="1294" width="12.28515625" style="222" customWidth="1"/>
    <col min="1295" max="1295" width="15.28515625" style="222" customWidth="1"/>
    <col min="1296" max="1296" width="15.7109375" style="222" customWidth="1"/>
    <col min="1297" max="1297" width="13.7109375" style="222" customWidth="1"/>
    <col min="1298" max="1298" width="37" style="222" customWidth="1"/>
    <col min="1299" max="1299" width="25.42578125" style="222" customWidth="1"/>
    <col min="1300" max="1300" width="17.42578125" style="222" customWidth="1"/>
    <col min="1301" max="1301" width="15.140625" style="222" customWidth="1"/>
    <col min="1302" max="1536" width="8.7109375" style="222"/>
    <col min="1537" max="1537" width="5.28515625" style="222" customWidth="1"/>
    <col min="1538" max="1538" width="12" style="222" customWidth="1"/>
    <col min="1539" max="1539" width="13.140625" style="222" customWidth="1"/>
    <col min="1540" max="1540" width="20.7109375" style="222" customWidth="1"/>
    <col min="1541" max="1541" width="13.140625" style="222" customWidth="1"/>
    <col min="1542" max="1542" width="19.42578125" style="222" customWidth="1"/>
    <col min="1543" max="1543" width="28.28515625" style="222" customWidth="1"/>
    <col min="1544" max="1544" width="13.140625" style="222" customWidth="1"/>
    <col min="1545" max="1545" width="46.28515625" style="222" customWidth="1"/>
    <col min="1546" max="1546" width="10.28515625" style="222" customWidth="1"/>
    <col min="1547" max="1547" width="12.28515625" style="222" customWidth="1"/>
    <col min="1548" max="1548" width="12.42578125" style="222" customWidth="1"/>
    <col min="1549" max="1549" width="12.140625" style="222" customWidth="1"/>
    <col min="1550" max="1550" width="12.28515625" style="222" customWidth="1"/>
    <col min="1551" max="1551" width="15.28515625" style="222" customWidth="1"/>
    <col min="1552" max="1552" width="15.7109375" style="222" customWidth="1"/>
    <col min="1553" max="1553" width="13.7109375" style="222" customWidth="1"/>
    <col min="1554" max="1554" width="37" style="222" customWidth="1"/>
    <col min="1555" max="1555" width="25.42578125" style="222" customWidth="1"/>
    <col min="1556" max="1556" width="17.42578125" style="222" customWidth="1"/>
    <col min="1557" max="1557" width="15.140625" style="222" customWidth="1"/>
    <col min="1558" max="1792" width="8.7109375" style="222"/>
    <col min="1793" max="1793" width="5.28515625" style="222" customWidth="1"/>
    <col min="1794" max="1794" width="12" style="222" customWidth="1"/>
    <col min="1795" max="1795" width="13.140625" style="222" customWidth="1"/>
    <col min="1796" max="1796" width="20.7109375" style="222" customWidth="1"/>
    <col min="1797" max="1797" width="13.140625" style="222" customWidth="1"/>
    <col min="1798" max="1798" width="19.42578125" style="222" customWidth="1"/>
    <col min="1799" max="1799" width="28.28515625" style="222" customWidth="1"/>
    <col min="1800" max="1800" width="13.140625" style="222" customWidth="1"/>
    <col min="1801" max="1801" width="46.28515625" style="222" customWidth="1"/>
    <col min="1802" max="1802" width="10.28515625" style="222" customWidth="1"/>
    <col min="1803" max="1803" width="12.28515625" style="222" customWidth="1"/>
    <col min="1804" max="1804" width="12.42578125" style="222" customWidth="1"/>
    <col min="1805" max="1805" width="12.140625" style="222" customWidth="1"/>
    <col min="1806" max="1806" width="12.28515625" style="222" customWidth="1"/>
    <col min="1807" max="1807" width="15.28515625" style="222" customWidth="1"/>
    <col min="1808" max="1808" width="15.7109375" style="222" customWidth="1"/>
    <col min="1809" max="1809" width="13.7109375" style="222" customWidth="1"/>
    <col min="1810" max="1810" width="37" style="222" customWidth="1"/>
    <col min="1811" max="1811" width="25.42578125" style="222" customWidth="1"/>
    <col min="1812" max="1812" width="17.42578125" style="222" customWidth="1"/>
    <col min="1813" max="1813" width="15.140625" style="222" customWidth="1"/>
    <col min="1814" max="2048" width="8.7109375" style="222"/>
    <col min="2049" max="2049" width="5.28515625" style="222" customWidth="1"/>
    <col min="2050" max="2050" width="12" style="222" customWidth="1"/>
    <col min="2051" max="2051" width="13.140625" style="222" customWidth="1"/>
    <col min="2052" max="2052" width="20.7109375" style="222" customWidth="1"/>
    <col min="2053" max="2053" width="13.140625" style="222" customWidth="1"/>
    <col min="2054" max="2054" width="19.42578125" style="222" customWidth="1"/>
    <col min="2055" max="2055" width="28.28515625" style="222" customWidth="1"/>
    <col min="2056" max="2056" width="13.140625" style="222" customWidth="1"/>
    <col min="2057" max="2057" width="46.28515625" style="222" customWidth="1"/>
    <col min="2058" max="2058" width="10.28515625" style="222" customWidth="1"/>
    <col min="2059" max="2059" width="12.28515625" style="222" customWidth="1"/>
    <col min="2060" max="2060" width="12.42578125" style="222" customWidth="1"/>
    <col min="2061" max="2061" width="12.140625" style="222" customWidth="1"/>
    <col min="2062" max="2062" width="12.28515625" style="222" customWidth="1"/>
    <col min="2063" max="2063" width="15.28515625" style="222" customWidth="1"/>
    <col min="2064" max="2064" width="15.7109375" style="222" customWidth="1"/>
    <col min="2065" max="2065" width="13.7109375" style="222" customWidth="1"/>
    <col min="2066" max="2066" width="37" style="222" customWidth="1"/>
    <col min="2067" max="2067" width="25.42578125" style="222" customWidth="1"/>
    <col min="2068" max="2068" width="17.42578125" style="222" customWidth="1"/>
    <col min="2069" max="2069" width="15.140625" style="222" customWidth="1"/>
    <col min="2070" max="2304" width="8.7109375" style="222"/>
    <col min="2305" max="2305" width="5.28515625" style="222" customWidth="1"/>
    <col min="2306" max="2306" width="12" style="222" customWidth="1"/>
    <col min="2307" max="2307" width="13.140625" style="222" customWidth="1"/>
    <col min="2308" max="2308" width="20.7109375" style="222" customWidth="1"/>
    <col min="2309" max="2309" width="13.140625" style="222" customWidth="1"/>
    <col min="2310" max="2310" width="19.42578125" style="222" customWidth="1"/>
    <col min="2311" max="2311" width="28.28515625" style="222" customWidth="1"/>
    <col min="2312" max="2312" width="13.140625" style="222" customWidth="1"/>
    <col min="2313" max="2313" width="46.28515625" style="222" customWidth="1"/>
    <col min="2314" max="2314" width="10.28515625" style="222" customWidth="1"/>
    <col min="2315" max="2315" width="12.28515625" style="222" customWidth="1"/>
    <col min="2316" max="2316" width="12.42578125" style="222" customWidth="1"/>
    <col min="2317" max="2317" width="12.140625" style="222" customWidth="1"/>
    <col min="2318" max="2318" width="12.28515625" style="222" customWidth="1"/>
    <col min="2319" max="2319" width="15.28515625" style="222" customWidth="1"/>
    <col min="2320" max="2320" width="15.7109375" style="222" customWidth="1"/>
    <col min="2321" max="2321" width="13.7109375" style="222" customWidth="1"/>
    <col min="2322" max="2322" width="37" style="222" customWidth="1"/>
    <col min="2323" max="2323" width="25.42578125" style="222" customWidth="1"/>
    <col min="2324" max="2324" width="17.42578125" style="222" customWidth="1"/>
    <col min="2325" max="2325" width="15.140625" style="222" customWidth="1"/>
    <col min="2326" max="2560" width="8.7109375" style="222"/>
    <col min="2561" max="2561" width="5.28515625" style="222" customWidth="1"/>
    <col min="2562" max="2562" width="12" style="222" customWidth="1"/>
    <col min="2563" max="2563" width="13.140625" style="222" customWidth="1"/>
    <col min="2564" max="2564" width="20.7109375" style="222" customWidth="1"/>
    <col min="2565" max="2565" width="13.140625" style="222" customWidth="1"/>
    <col min="2566" max="2566" width="19.42578125" style="222" customWidth="1"/>
    <col min="2567" max="2567" width="28.28515625" style="222" customWidth="1"/>
    <col min="2568" max="2568" width="13.140625" style="222" customWidth="1"/>
    <col min="2569" max="2569" width="46.28515625" style="222" customWidth="1"/>
    <col min="2570" max="2570" width="10.28515625" style="222" customWidth="1"/>
    <col min="2571" max="2571" width="12.28515625" style="222" customWidth="1"/>
    <col min="2572" max="2572" width="12.42578125" style="222" customWidth="1"/>
    <col min="2573" max="2573" width="12.140625" style="222" customWidth="1"/>
    <col min="2574" max="2574" width="12.28515625" style="222" customWidth="1"/>
    <col min="2575" max="2575" width="15.28515625" style="222" customWidth="1"/>
    <col min="2576" max="2576" width="15.7109375" style="222" customWidth="1"/>
    <col min="2577" max="2577" width="13.7109375" style="222" customWidth="1"/>
    <col min="2578" max="2578" width="37" style="222" customWidth="1"/>
    <col min="2579" max="2579" width="25.42578125" style="222" customWidth="1"/>
    <col min="2580" max="2580" width="17.42578125" style="222" customWidth="1"/>
    <col min="2581" max="2581" width="15.140625" style="222" customWidth="1"/>
    <col min="2582" max="2816" width="8.7109375" style="222"/>
    <col min="2817" max="2817" width="5.28515625" style="222" customWidth="1"/>
    <col min="2818" max="2818" width="12" style="222" customWidth="1"/>
    <col min="2819" max="2819" width="13.140625" style="222" customWidth="1"/>
    <col min="2820" max="2820" width="20.7109375" style="222" customWidth="1"/>
    <col min="2821" max="2821" width="13.140625" style="222" customWidth="1"/>
    <col min="2822" max="2822" width="19.42578125" style="222" customWidth="1"/>
    <col min="2823" max="2823" width="28.28515625" style="222" customWidth="1"/>
    <col min="2824" max="2824" width="13.140625" style="222" customWidth="1"/>
    <col min="2825" max="2825" width="46.28515625" style="222" customWidth="1"/>
    <col min="2826" max="2826" width="10.28515625" style="222" customWidth="1"/>
    <col min="2827" max="2827" width="12.28515625" style="222" customWidth="1"/>
    <col min="2828" max="2828" width="12.42578125" style="222" customWidth="1"/>
    <col min="2829" max="2829" width="12.140625" style="222" customWidth="1"/>
    <col min="2830" max="2830" width="12.28515625" style="222" customWidth="1"/>
    <col min="2831" max="2831" width="15.28515625" style="222" customWidth="1"/>
    <col min="2832" max="2832" width="15.7109375" style="222" customWidth="1"/>
    <col min="2833" max="2833" width="13.7109375" style="222" customWidth="1"/>
    <col min="2834" max="2834" width="37" style="222" customWidth="1"/>
    <col min="2835" max="2835" width="25.42578125" style="222" customWidth="1"/>
    <col min="2836" max="2836" width="17.42578125" style="222" customWidth="1"/>
    <col min="2837" max="2837" width="15.140625" style="222" customWidth="1"/>
    <col min="2838" max="3072" width="8.7109375" style="222"/>
    <col min="3073" max="3073" width="5.28515625" style="222" customWidth="1"/>
    <col min="3074" max="3074" width="12" style="222" customWidth="1"/>
    <col min="3075" max="3075" width="13.140625" style="222" customWidth="1"/>
    <col min="3076" max="3076" width="20.7109375" style="222" customWidth="1"/>
    <col min="3077" max="3077" width="13.140625" style="222" customWidth="1"/>
    <col min="3078" max="3078" width="19.42578125" style="222" customWidth="1"/>
    <col min="3079" max="3079" width="28.28515625" style="222" customWidth="1"/>
    <col min="3080" max="3080" width="13.140625" style="222" customWidth="1"/>
    <col min="3081" max="3081" width="46.28515625" style="222" customWidth="1"/>
    <col min="3082" max="3082" width="10.28515625" style="222" customWidth="1"/>
    <col min="3083" max="3083" width="12.28515625" style="222" customWidth="1"/>
    <col min="3084" max="3084" width="12.42578125" style="222" customWidth="1"/>
    <col min="3085" max="3085" width="12.140625" style="222" customWidth="1"/>
    <col min="3086" max="3086" width="12.28515625" style="222" customWidth="1"/>
    <col min="3087" max="3087" width="15.28515625" style="222" customWidth="1"/>
    <col min="3088" max="3088" width="15.7109375" style="222" customWidth="1"/>
    <col min="3089" max="3089" width="13.7109375" style="222" customWidth="1"/>
    <col min="3090" max="3090" width="37" style="222" customWidth="1"/>
    <col min="3091" max="3091" width="25.42578125" style="222" customWidth="1"/>
    <col min="3092" max="3092" width="17.42578125" style="222" customWidth="1"/>
    <col min="3093" max="3093" width="15.140625" style="222" customWidth="1"/>
    <col min="3094" max="3328" width="8.7109375" style="222"/>
    <col min="3329" max="3329" width="5.28515625" style="222" customWidth="1"/>
    <col min="3330" max="3330" width="12" style="222" customWidth="1"/>
    <col min="3331" max="3331" width="13.140625" style="222" customWidth="1"/>
    <col min="3332" max="3332" width="20.7109375" style="222" customWidth="1"/>
    <col min="3333" max="3333" width="13.140625" style="222" customWidth="1"/>
    <col min="3334" max="3334" width="19.42578125" style="222" customWidth="1"/>
    <col min="3335" max="3335" width="28.28515625" style="222" customWidth="1"/>
    <col min="3336" max="3336" width="13.140625" style="222" customWidth="1"/>
    <col min="3337" max="3337" width="46.28515625" style="222" customWidth="1"/>
    <col min="3338" max="3338" width="10.28515625" style="222" customWidth="1"/>
    <col min="3339" max="3339" width="12.28515625" style="222" customWidth="1"/>
    <col min="3340" max="3340" width="12.42578125" style="222" customWidth="1"/>
    <col min="3341" max="3341" width="12.140625" style="222" customWidth="1"/>
    <col min="3342" max="3342" width="12.28515625" style="222" customWidth="1"/>
    <col min="3343" max="3343" width="15.28515625" style="222" customWidth="1"/>
    <col min="3344" max="3344" width="15.7109375" style="222" customWidth="1"/>
    <col min="3345" max="3345" width="13.7109375" style="222" customWidth="1"/>
    <col min="3346" max="3346" width="37" style="222" customWidth="1"/>
    <col min="3347" max="3347" width="25.42578125" style="222" customWidth="1"/>
    <col min="3348" max="3348" width="17.42578125" style="222" customWidth="1"/>
    <col min="3349" max="3349" width="15.140625" style="222" customWidth="1"/>
    <col min="3350" max="3584" width="8.7109375" style="222"/>
    <col min="3585" max="3585" width="5.28515625" style="222" customWidth="1"/>
    <col min="3586" max="3586" width="12" style="222" customWidth="1"/>
    <col min="3587" max="3587" width="13.140625" style="222" customWidth="1"/>
    <col min="3588" max="3588" width="20.7109375" style="222" customWidth="1"/>
    <col min="3589" max="3589" width="13.140625" style="222" customWidth="1"/>
    <col min="3590" max="3590" width="19.42578125" style="222" customWidth="1"/>
    <col min="3591" max="3591" width="28.28515625" style="222" customWidth="1"/>
    <col min="3592" max="3592" width="13.140625" style="222" customWidth="1"/>
    <col min="3593" max="3593" width="46.28515625" style="222" customWidth="1"/>
    <col min="3594" max="3594" width="10.28515625" style="222" customWidth="1"/>
    <col min="3595" max="3595" width="12.28515625" style="222" customWidth="1"/>
    <col min="3596" max="3596" width="12.42578125" style="222" customWidth="1"/>
    <col min="3597" max="3597" width="12.140625" style="222" customWidth="1"/>
    <col min="3598" max="3598" width="12.28515625" style="222" customWidth="1"/>
    <col min="3599" max="3599" width="15.28515625" style="222" customWidth="1"/>
    <col min="3600" max="3600" width="15.7109375" style="222" customWidth="1"/>
    <col min="3601" max="3601" width="13.7109375" style="222" customWidth="1"/>
    <col min="3602" max="3602" width="37" style="222" customWidth="1"/>
    <col min="3603" max="3603" width="25.42578125" style="222" customWidth="1"/>
    <col min="3604" max="3604" width="17.42578125" style="222" customWidth="1"/>
    <col min="3605" max="3605" width="15.140625" style="222" customWidth="1"/>
    <col min="3606" max="3840" width="8.7109375" style="222"/>
    <col min="3841" max="3841" width="5.28515625" style="222" customWidth="1"/>
    <col min="3842" max="3842" width="12" style="222" customWidth="1"/>
    <col min="3843" max="3843" width="13.140625" style="222" customWidth="1"/>
    <col min="3844" max="3844" width="20.7109375" style="222" customWidth="1"/>
    <col min="3845" max="3845" width="13.140625" style="222" customWidth="1"/>
    <col min="3846" max="3846" width="19.42578125" style="222" customWidth="1"/>
    <col min="3847" max="3847" width="28.28515625" style="222" customWidth="1"/>
    <col min="3848" max="3848" width="13.140625" style="222" customWidth="1"/>
    <col min="3849" max="3849" width="46.28515625" style="222" customWidth="1"/>
    <col min="3850" max="3850" width="10.28515625" style="222" customWidth="1"/>
    <col min="3851" max="3851" width="12.28515625" style="222" customWidth="1"/>
    <col min="3852" max="3852" width="12.42578125" style="222" customWidth="1"/>
    <col min="3853" max="3853" width="12.140625" style="222" customWidth="1"/>
    <col min="3854" max="3854" width="12.28515625" style="222" customWidth="1"/>
    <col min="3855" max="3855" width="15.28515625" style="222" customWidth="1"/>
    <col min="3856" max="3856" width="15.7109375" style="222" customWidth="1"/>
    <col min="3857" max="3857" width="13.7109375" style="222" customWidth="1"/>
    <col min="3858" max="3858" width="37" style="222" customWidth="1"/>
    <col min="3859" max="3859" width="25.42578125" style="222" customWidth="1"/>
    <col min="3860" max="3860" width="17.42578125" style="222" customWidth="1"/>
    <col min="3861" max="3861" width="15.140625" style="222" customWidth="1"/>
    <col min="3862" max="4096" width="8.7109375" style="222"/>
    <col min="4097" max="4097" width="5.28515625" style="222" customWidth="1"/>
    <col min="4098" max="4098" width="12" style="222" customWidth="1"/>
    <col min="4099" max="4099" width="13.140625" style="222" customWidth="1"/>
    <col min="4100" max="4100" width="20.7109375" style="222" customWidth="1"/>
    <col min="4101" max="4101" width="13.140625" style="222" customWidth="1"/>
    <col min="4102" max="4102" width="19.42578125" style="222" customWidth="1"/>
    <col min="4103" max="4103" width="28.28515625" style="222" customWidth="1"/>
    <col min="4104" max="4104" width="13.140625" style="222" customWidth="1"/>
    <col min="4105" max="4105" width="46.28515625" style="222" customWidth="1"/>
    <col min="4106" max="4106" width="10.28515625" style="222" customWidth="1"/>
    <col min="4107" max="4107" width="12.28515625" style="222" customWidth="1"/>
    <col min="4108" max="4108" width="12.42578125" style="222" customWidth="1"/>
    <col min="4109" max="4109" width="12.140625" style="222" customWidth="1"/>
    <col min="4110" max="4110" width="12.28515625" style="222" customWidth="1"/>
    <col min="4111" max="4111" width="15.28515625" style="222" customWidth="1"/>
    <col min="4112" max="4112" width="15.7109375" style="222" customWidth="1"/>
    <col min="4113" max="4113" width="13.7109375" style="222" customWidth="1"/>
    <col min="4114" max="4114" width="37" style="222" customWidth="1"/>
    <col min="4115" max="4115" width="25.42578125" style="222" customWidth="1"/>
    <col min="4116" max="4116" width="17.42578125" style="222" customWidth="1"/>
    <col min="4117" max="4117" width="15.140625" style="222" customWidth="1"/>
    <col min="4118" max="4352" width="8.7109375" style="222"/>
    <col min="4353" max="4353" width="5.28515625" style="222" customWidth="1"/>
    <col min="4354" max="4354" width="12" style="222" customWidth="1"/>
    <col min="4355" max="4355" width="13.140625" style="222" customWidth="1"/>
    <col min="4356" max="4356" width="20.7109375" style="222" customWidth="1"/>
    <col min="4357" max="4357" width="13.140625" style="222" customWidth="1"/>
    <col min="4358" max="4358" width="19.42578125" style="222" customWidth="1"/>
    <col min="4359" max="4359" width="28.28515625" style="222" customWidth="1"/>
    <col min="4360" max="4360" width="13.140625" style="222" customWidth="1"/>
    <col min="4361" max="4361" width="46.28515625" style="222" customWidth="1"/>
    <col min="4362" max="4362" width="10.28515625" style="222" customWidth="1"/>
    <col min="4363" max="4363" width="12.28515625" style="222" customWidth="1"/>
    <col min="4364" max="4364" width="12.42578125" style="222" customWidth="1"/>
    <col min="4365" max="4365" width="12.140625" style="222" customWidth="1"/>
    <col min="4366" max="4366" width="12.28515625" style="222" customWidth="1"/>
    <col min="4367" max="4367" width="15.28515625" style="222" customWidth="1"/>
    <col min="4368" max="4368" width="15.7109375" style="222" customWidth="1"/>
    <col min="4369" max="4369" width="13.7109375" style="222" customWidth="1"/>
    <col min="4370" max="4370" width="37" style="222" customWidth="1"/>
    <col min="4371" max="4371" width="25.42578125" style="222" customWidth="1"/>
    <col min="4372" max="4372" width="17.42578125" style="222" customWidth="1"/>
    <col min="4373" max="4373" width="15.140625" style="222" customWidth="1"/>
    <col min="4374" max="4608" width="8.7109375" style="222"/>
    <col min="4609" max="4609" width="5.28515625" style="222" customWidth="1"/>
    <col min="4610" max="4610" width="12" style="222" customWidth="1"/>
    <col min="4611" max="4611" width="13.140625" style="222" customWidth="1"/>
    <col min="4612" max="4612" width="20.7109375" style="222" customWidth="1"/>
    <col min="4613" max="4613" width="13.140625" style="222" customWidth="1"/>
    <col min="4614" max="4614" width="19.42578125" style="222" customWidth="1"/>
    <col min="4615" max="4615" width="28.28515625" style="222" customWidth="1"/>
    <col min="4616" max="4616" width="13.140625" style="222" customWidth="1"/>
    <col min="4617" max="4617" width="46.28515625" style="222" customWidth="1"/>
    <col min="4618" max="4618" width="10.28515625" style="222" customWidth="1"/>
    <col min="4619" max="4619" width="12.28515625" style="222" customWidth="1"/>
    <col min="4620" max="4620" width="12.42578125" style="222" customWidth="1"/>
    <col min="4621" max="4621" width="12.140625" style="222" customWidth="1"/>
    <col min="4622" max="4622" width="12.28515625" style="222" customWidth="1"/>
    <col min="4623" max="4623" width="15.28515625" style="222" customWidth="1"/>
    <col min="4624" max="4624" width="15.7109375" style="222" customWidth="1"/>
    <col min="4625" max="4625" width="13.7109375" style="222" customWidth="1"/>
    <col min="4626" max="4626" width="37" style="222" customWidth="1"/>
    <col min="4627" max="4627" width="25.42578125" style="222" customWidth="1"/>
    <col min="4628" max="4628" width="17.42578125" style="222" customWidth="1"/>
    <col min="4629" max="4629" width="15.140625" style="222" customWidth="1"/>
    <col min="4630" max="4864" width="8.7109375" style="222"/>
    <col min="4865" max="4865" width="5.28515625" style="222" customWidth="1"/>
    <col min="4866" max="4866" width="12" style="222" customWidth="1"/>
    <col min="4867" max="4867" width="13.140625" style="222" customWidth="1"/>
    <col min="4868" max="4868" width="20.7109375" style="222" customWidth="1"/>
    <col min="4869" max="4869" width="13.140625" style="222" customWidth="1"/>
    <col min="4870" max="4870" width="19.42578125" style="222" customWidth="1"/>
    <col min="4871" max="4871" width="28.28515625" style="222" customWidth="1"/>
    <col min="4872" max="4872" width="13.140625" style="222" customWidth="1"/>
    <col min="4873" max="4873" width="46.28515625" style="222" customWidth="1"/>
    <col min="4874" max="4874" width="10.28515625" style="222" customWidth="1"/>
    <col min="4875" max="4875" width="12.28515625" style="222" customWidth="1"/>
    <col min="4876" max="4876" width="12.42578125" style="222" customWidth="1"/>
    <col min="4877" max="4877" width="12.140625" style="222" customWidth="1"/>
    <col min="4878" max="4878" width="12.28515625" style="222" customWidth="1"/>
    <col min="4879" max="4879" width="15.28515625" style="222" customWidth="1"/>
    <col min="4880" max="4880" width="15.7109375" style="222" customWidth="1"/>
    <col min="4881" max="4881" width="13.7109375" style="222" customWidth="1"/>
    <col min="4882" max="4882" width="37" style="222" customWidth="1"/>
    <col min="4883" max="4883" width="25.42578125" style="222" customWidth="1"/>
    <col min="4884" max="4884" width="17.42578125" style="222" customWidth="1"/>
    <col min="4885" max="4885" width="15.140625" style="222" customWidth="1"/>
    <col min="4886" max="5120" width="8.7109375" style="222"/>
    <col min="5121" max="5121" width="5.28515625" style="222" customWidth="1"/>
    <col min="5122" max="5122" width="12" style="222" customWidth="1"/>
    <col min="5123" max="5123" width="13.140625" style="222" customWidth="1"/>
    <col min="5124" max="5124" width="20.7109375" style="222" customWidth="1"/>
    <col min="5125" max="5125" width="13.140625" style="222" customWidth="1"/>
    <col min="5126" max="5126" width="19.42578125" style="222" customWidth="1"/>
    <col min="5127" max="5127" width="28.28515625" style="222" customWidth="1"/>
    <col min="5128" max="5128" width="13.140625" style="222" customWidth="1"/>
    <col min="5129" max="5129" width="46.28515625" style="222" customWidth="1"/>
    <col min="5130" max="5130" width="10.28515625" style="222" customWidth="1"/>
    <col min="5131" max="5131" width="12.28515625" style="222" customWidth="1"/>
    <col min="5132" max="5132" width="12.42578125" style="222" customWidth="1"/>
    <col min="5133" max="5133" width="12.140625" style="222" customWidth="1"/>
    <col min="5134" max="5134" width="12.28515625" style="222" customWidth="1"/>
    <col min="5135" max="5135" width="15.28515625" style="222" customWidth="1"/>
    <col min="5136" max="5136" width="15.7109375" style="222" customWidth="1"/>
    <col min="5137" max="5137" width="13.7109375" style="222" customWidth="1"/>
    <col min="5138" max="5138" width="37" style="222" customWidth="1"/>
    <col min="5139" max="5139" width="25.42578125" style="222" customWidth="1"/>
    <col min="5140" max="5140" width="17.42578125" style="222" customWidth="1"/>
    <col min="5141" max="5141" width="15.140625" style="222" customWidth="1"/>
    <col min="5142" max="5376" width="8.7109375" style="222"/>
    <col min="5377" max="5377" width="5.28515625" style="222" customWidth="1"/>
    <col min="5378" max="5378" width="12" style="222" customWidth="1"/>
    <col min="5379" max="5379" width="13.140625" style="222" customWidth="1"/>
    <col min="5380" max="5380" width="20.7109375" style="222" customWidth="1"/>
    <col min="5381" max="5381" width="13.140625" style="222" customWidth="1"/>
    <col min="5382" max="5382" width="19.42578125" style="222" customWidth="1"/>
    <col min="5383" max="5383" width="28.28515625" style="222" customWidth="1"/>
    <col min="5384" max="5384" width="13.140625" style="222" customWidth="1"/>
    <col min="5385" max="5385" width="46.28515625" style="222" customWidth="1"/>
    <col min="5386" max="5386" width="10.28515625" style="222" customWidth="1"/>
    <col min="5387" max="5387" width="12.28515625" style="222" customWidth="1"/>
    <col min="5388" max="5388" width="12.42578125" style="222" customWidth="1"/>
    <col min="5389" max="5389" width="12.140625" style="222" customWidth="1"/>
    <col min="5390" max="5390" width="12.28515625" style="222" customWidth="1"/>
    <col min="5391" max="5391" width="15.28515625" style="222" customWidth="1"/>
    <col min="5392" max="5392" width="15.7109375" style="222" customWidth="1"/>
    <col min="5393" max="5393" width="13.7109375" style="222" customWidth="1"/>
    <col min="5394" max="5394" width="37" style="222" customWidth="1"/>
    <col min="5395" max="5395" width="25.42578125" style="222" customWidth="1"/>
    <col min="5396" max="5396" width="17.42578125" style="222" customWidth="1"/>
    <col min="5397" max="5397" width="15.140625" style="222" customWidth="1"/>
    <col min="5398" max="5632" width="8.7109375" style="222"/>
    <col min="5633" max="5633" width="5.28515625" style="222" customWidth="1"/>
    <col min="5634" max="5634" width="12" style="222" customWidth="1"/>
    <col min="5635" max="5635" width="13.140625" style="222" customWidth="1"/>
    <col min="5636" max="5636" width="20.7109375" style="222" customWidth="1"/>
    <col min="5637" max="5637" width="13.140625" style="222" customWidth="1"/>
    <col min="5638" max="5638" width="19.42578125" style="222" customWidth="1"/>
    <col min="5639" max="5639" width="28.28515625" style="222" customWidth="1"/>
    <col min="5640" max="5640" width="13.140625" style="222" customWidth="1"/>
    <col min="5641" max="5641" width="46.28515625" style="222" customWidth="1"/>
    <col min="5642" max="5642" width="10.28515625" style="222" customWidth="1"/>
    <col min="5643" max="5643" width="12.28515625" style="222" customWidth="1"/>
    <col min="5644" max="5644" width="12.42578125" style="222" customWidth="1"/>
    <col min="5645" max="5645" width="12.140625" style="222" customWidth="1"/>
    <col min="5646" max="5646" width="12.28515625" style="222" customWidth="1"/>
    <col min="5647" max="5647" width="15.28515625" style="222" customWidth="1"/>
    <col min="5648" max="5648" width="15.7109375" style="222" customWidth="1"/>
    <col min="5649" max="5649" width="13.7109375" style="222" customWidth="1"/>
    <col min="5650" max="5650" width="37" style="222" customWidth="1"/>
    <col min="5651" max="5651" width="25.42578125" style="222" customWidth="1"/>
    <col min="5652" max="5652" width="17.42578125" style="222" customWidth="1"/>
    <col min="5653" max="5653" width="15.140625" style="222" customWidth="1"/>
    <col min="5654" max="5888" width="8.7109375" style="222"/>
    <col min="5889" max="5889" width="5.28515625" style="222" customWidth="1"/>
    <col min="5890" max="5890" width="12" style="222" customWidth="1"/>
    <col min="5891" max="5891" width="13.140625" style="222" customWidth="1"/>
    <col min="5892" max="5892" width="20.7109375" style="222" customWidth="1"/>
    <col min="5893" max="5893" width="13.140625" style="222" customWidth="1"/>
    <col min="5894" max="5894" width="19.42578125" style="222" customWidth="1"/>
    <col min="5895" max="5895" width="28.28515625" style="222" customWidth="1"/>
    <col min="5896" max="5896" width="13.140625" style="222" customWidth="1"/>
    <col min="5897" max="5897" width="46.28515625" style="222" customWidth="1"/>
    <col min="5898" max="5898" width="10.28515625" style="222" customWidth="1"/>
    <col min="5899" max="5899" width="12.28515625" style="222" customWidth="1"/>
    <col min="5900" max="5900" width="12.42578125" style="222" customWidth="1"/>
    <col min="5901" max="5901" width="12.140625" style="222" customWidth="1"/>
    <col min="5902" max="5902" width="12.28515625" style="222" customWidth="1"/>
    <col min="5903" max="5903" width="15.28515625" style="222" customWidth="1"/>
    <col min="5904" max="5904" width="15.7109375" style="222" customWidth="1"/>
    <col min="5905" max="5905" width="13.7109375" style="222" customWidth="1"/>
    <col min="5906" max="5906" width="37" style="222" customWidth="1"/>
    <col min="5907" max="5907" width="25.42578125" style="222" customWidth="1"/>
    <col min="5908" max="5908" width="17.42578125" style="222" customWidth="1"/>
    <col min="5909" max="5909" width="15.140625" style="222" customWidth="1"/>
    <col min="5910" max="6144" width="8.7109375" style="222"/>
    <col min="6145" max="6145" width="5.28515625" style="222" customWidth="1"/>
    <col min="6146" max="6146" width="12" style="222" customWidth="1"/>
    <col min="6147" max="6147" width="13.140625" style="222" customWidth="1"/>
    <col min="6148" max="6148" width="20.7109375" style="222" customWidth="1"/>
    <col min="6149" max="6149" width="13.140625" style="222" customWidth="1"/>
    <col min="6150" max="6150" width="19.42578125" style="222" customWidth="1"/>
    <col min="6151" max="6151" width="28.28515625" style="222" customWidth="1"/>
    <col min="6152" max="6152" width="13.140625" style="222" customWidth="1"/>
    <col min="6153" max="6153" width="46.28515625" style="222" customWidth="1"/>
    <col min="6154" max="6154" width="10.28515625" style="222" customWidth="1"/>
    <col min="6155" max="6155" width="12.28515625" style="222" customWidth="1"/>
    <col min="6156" max="6156" width="12.42578125" style="222" customWidth="1"/>
    <col min="6157" max="6157" width="12.140625" style="222" customWidth="1"/>
    <col min="6158" max="6158" width="12.28515625" style="222" customWidth="1"/>
    <col min="6159" max="6159" width="15.28515625" style="222" customWidth="1"/>
    <col min="6160" max="6160" width="15.7109375" style="222" customWidth="1"/>
    <col min="6161" max="6161" width="13.7109375" style="222" customWidth="1"/>
    <col min="6162" max="6162" width="37" style="222" customWidth="1"/>
    <col min="6163" max="6163" width="25.42578125" style="222" customWidth="1"/>
    <col min="6164" max="6164" width="17.42578125" style="222" customWidth="1"/>
    <col min="6165" max="6165" width="15.140625" style="222" customWidth="1"/>
    <col min="6166" max="6400" width="8.7109375" style="222"/>
    <col min="6401" max="6401" width="5.28515625" style="222" customWidth="1"/>
    <col min="6402" max="6402" width="12" style="222" customWidth="1"/>
    <col min="6403" max="6403" width="13.140625" style="222" customWidth="1"/>
    <col min="6404" max="6404" width="20.7109375" style="222" customWidth="1"/>
    <col min="6405" max="6405" width="13.140625" style="222" customWidth="1"/>
    <col min="6406" max="6406" width="19.42578125" style="222" customWidth="1"/>
    <col min="6407" max="6407" width="28.28515625" style="222" customWidth="1"/>
    <col min="6408" max="6408" width="13.140625" style="222" customWidth="1"/>
    <col min="6409" max="6409" width="46.28515625" style="222" customWidth="1"/>
    <col min="6410" max="6410" width="10.28515625" style="222" customWidth="1"/>
    <col min="6411" max="6411" width="12.28515625" style="222" customWidth="1"/>
    <col min="6412" max="6412" width="12.42578125" style="222" customWidth="1"/>
    <col min="6413" max="6413" width="12.140625" style="222" customWidth="1"/>
    <col min="6414" max="6414" width="12.28515625" style="222" customWidth="1"/>
    <col min="6415" max="6415" width="15.28515625" style="222" customWidth="1"/>
    <col min="6416" max="6416" width="15.7109375" style="222" customWidth="1"/>
    <col min="6417" max="6417" width="13.7109375" style="222" customWidth="1"/>
    <col min="6418" max="6418" width="37" style="222" customWidth="1"/>
    <col min="6419" max="6419" width="25.42578125" style="222" customWidth="1"/>
    <col min="6420" max="6420" width="17.42578125" style="222" customWidth="1"/>
    <col min="6421" max="6421" width="15.140625" style="222" customWidth="1"/>
    <col min="6422" max="6656" width="8.7109375" style="222"/>
    <col min="6657" max="6657" width="5.28515625" style="222" customWidth="1"/>
    <col min="6658" max="6658" width="12" style="222" customWidth="1"/>
    <col min="6659" max="6659" width="13.140625" style="222" customWidth="1"/>
    <col min="6660" max="6660" width="20.7109375" style="222" customWidth="1"/>
    <col min="6661" max="6661" width="13.140625" style="222" customWidth="1"/>
    <col min="6662" max="6662" width="19.42578125" style="222" customWidth="1"/>
    <col min="6663" max="6663" width="28.28515625" style="222" customWidth="1"/>
    <col min="6664" max="6664" width="13.140625" style="222" customWidth="1"/>
    <col min="6665" max="6665" width="46.28515625" style="222" customWidth="1"/>
    <col min="6666" max="6666" width="10.28515625" style="222" customWidth="1"/>
    <col min="6667" max="6667" width="12.28515625" style="222" customWidth="1"/>
    <col min="6668" max="6668" width="12.42578125" style="222" customWidth="1"/>
    <col min="6669" max="6669" width="12.140625" style="222" customWidth="1"/>
    <col min="6670" max="6670" width="12.28515625" style="222" customWidth="1"/>
    <col min="6671" max="6671" width="15.28515625" style="222" customWidth="1"/>
    <col min="6672" max="6672" width="15.7109375" style="222" customWidth="1"/>
    <col min="6673" max="6673" width="13.7109375" style="222" customWidth="1"/>
    <col min="6674" max="6674" width="37" style="222" customWidth="1"/>
    <col min="6675" max="6675" width="25.42578125" style="222" customWidth="1"/>
    <col min="6676" max="6676" width="17.42578125" style="222" customWidth="1"/>
    <col min="6677" max="6677" width="15.140625" style="222" customWidth="1"/>
    <col min="6678" max="6912" width="8.7109375" style="222"/>
    <col min="6913" max="6913" width="5.28515625" style="222" customWidth="1"/>
    <col min="6914" max="6914" width="12" style="222" customWidth="1"/>
    <col min="6915" max="6915" width="13.140625" style="222" customWidth="1"/>
    <col min="6916" max="6916" width="20.7109375" style="222" customWidth="1"/>
    <col min="6917" max="6917" width="13.140625" style="222" customWidth="1"/>
    <col min="6918" max="6918" width="19.42578125" style="222" customWidth="1"/>
    <col min="6919" max="6919" width="28.28515625" style="222" customWidth="1"/>
    <col min="6920" max="6920" width="13.140625" style="222" customWidth="1"/>
    <col min="6921" max="6921" width="46.28515625" style="222" customWidth="1"/>
    <col min="6922" max="6922" width="10.28515625" style="222" customWidth="1"/>
    <col min="6923" max="6923" width="12.28515625" style="222" customWidth="1"/>
    <col min="6924" max="6924" width="12.42578125" style="222" customWidth="1"/>
    <col min="6925" max="6925" width="12.140625" style="222" customWidth="1"/>
    <col min="6926" max="6926" width="12.28515625" style="222" customWidth="1"/>
    <col min="6927" max="6927" width="15.28515625" style="222" customWidth="1"/>
    <col min="6928" max="6928" width="15.7109375" style="222" customWidth="1"/>
    <col min="6929" max="6929" width="13.7109375" style="222" customWidth="1"/>
    <col min="6930" max="6930" width="37" style="222" customWidth="1"/>
    <col min="6931" max="6931" width="25.42578125" style="222" customWidth="1"/>
    <col min="6932" max="6932" width="17.42578125" style="222" customWidth="1"/>
    <col min="6933" max="6933" width="15.140625" style="222" customWidth="1"/>
    <col min="6934" max="7168" width="8.7109375" style="222"/>
    <col min="7169" max="7169" width="5.28515625" style="222" customWidth="1"/>
    <col min="7170" max="7170" width="12" style="222" customWidth="1"/>
    <col min="7171" max="7171" width="13.140625" style="222" customWidth="1"/>
    <col min="7172" max="7172" width="20.7109375" style="222" customWidth="1"/>
    <col min="7173" max="7173" width="13.140625" style="222" customWidth="1"/>
    <col min="7174" max="7174" width="19.42578125" style="222" customWidth="1"/>
    <col min="7175" max="7175" width="28.28515625" style="222" customWidth="1"/>
    <col min="7176" max="7176" width="13.140625" style="222" customWidth="1"/>
    <col min="7177" max="7177" width="46.28515625" style="222" customWidth="1"/>
    <col min="7178" max="7178" width="10.28515625" style="222" customWidth="1"/>
    <col min="7179" max="7179" width="12.28515625" style="222" customWidth="1"/>
    <col min="7180" max="7180" width="12.42578125" style="222" customWidth="1"/>
    <col min="7181" max="7181" width="12.140625" style="222" customWidth="1"/>
    <col min="7182" max="7182" width="12.28515625" style="222" customWidth="1"/>
    <col min="7183" max="7183" width="15.28515625" style="222" customWidth="1"/>
    <col min="7184" max="7184" width="15.7109375" style="222" customWidth="1"/>
    <col min="7185" max="7185" width="13.7109375" style="222" customWidth="1"/>
    <col min="7186" max="7186" width="37" style="222" customWidth="1"/>
    <col min="7187" max="7187" width="25.42578125" style="222" customWidth="1"/>
    <col min="7188" max="7188" width="17.42578125" style="222" customWidth="1"/>
    <col min="7189" max="7189" width="15.140625" style="222" customWidth="1"/>
    <col min="7190" max="7424" width="8.7109375" style="222"/>
    <col min="7425" max="7425" width="5.28515625" style="222" customWidth="1"/>
    <col min="7426" max="7426" width="12" style="222" customWidth="1"/>
    <col min="7427" max="7427" width="13.140625" style="222" customWidth="1"/>
    <col min="7428" max="7428" width="20.7109375" style="222" customWidth="1"/>
    <col min="7429" max="7429" width="13.140625" style="222" customWidth="1"/>
    <col min="7430" max="7430" width="19.42578125" style="222" customWidth="1"/>
    <col min="7431" max="7431" width="28.28515625" style="222" customWidth="1"/>
    <col min="7432" max="7432" width="13.140625" style="222" customWidth="1"/>
    <col min="7433" max="7433" width="46.28515625" style="222" customWidth="1"/>
    <col min="7434" max="7434" width="10.28515625" style="222" customWidth="1"/>
    <col min="7435" max="7435" width="12.28515625" style="222" customWidth="1"/>
    <col min="7436" max="7436" width="12.42578125" style="222" customWidth="1"/>
    <col min="7437" max="7437" width="12.140625" style="222" customWidth="1"/>
    <col min="7438" max="7438" width="12.28515625" style="222" customWidth="1"/>
    <col min="7439" max="7439" width="15.28515625" style="222" customWidth="1"/>
    <col min="7440" max="7440" width="15.7109375" style="222" customWidth="1"/>
    <col min="7441" max="7441" width="13.7109375" style="222" customWidth="1"/>
    <col min="7442" max="7442" width="37" style="222" customWidth="1"/>
    <col min="7443" max="7443" width="25.42578125" style="222" customWidth="1"/>
    <col min="7444" max="7444" width="17.42578125" style="222" customWidth="1"/>
    <col min="7445" max="7445" width="15.140625" style="222" customWidth="1"/>
    <col min="7446" max="7680" width="8.7109375" style="222"/>
    <col min="7681" max="7681" width="5.28515625" style="222" customWidth="1"/>
    <col min="7682" max="7682" width="12" style="222" customWidth="1"/>
    <col min="7683" max="7683" width="13.140625" style="222" customWidth="1"/>
    <col min="7684" max="7684" width="20.7109375" style="222" customWidth="1"/>
    <col min="7685" max="7685" width="13.140625" style="222" customWidth="1"/>
    <col min="7686" max="7686" width="19.42578125" style="222" customWidth="1"/>
    <col min="7687" max="7687" width="28.28515625" style="222" customWidth="1"/>
    <col min="7688" max="7688" width="13.140625" style="222" customWidth="1"/>
    <col min="7689" max="7689" width="46.28515625" style="222" customWidth="1"/>
    <col min="7690" max="7690" width="10.28515625" style="222" customWidth="1"/>
    <col min="7691" max="7691" width="12.28515625" style="222" customWidth="1"/>
    <col min="7692" max="7692" width="12.42578125" style="222" customWidth="1"/>
    <col min="7693" max="7693" width="12.140625" style="222" customWidth="1"/>
    <col min="7694" max="7694" width="12.28515625" style="222" customWidth="1"/>
    <col min="7695" max="7695" width="15.28515625" style="222" customWidth="1"/>
    <col min="7696" max="7696" width="15.7109375" style="222" customWidth="1"/>
    <col min="7697" max="7697" width="13.7109375" style="222" customWidth="1"/>
    <col min="7698" max="7698" width="37" style="222" customWidth="1"/>
    <col min="7699" max="7699" width="25.42578125" style="222" customWidth="1"/>
    <col min="7700" max="7700" width="17.42578125" style="222" customWidth="1"/>
    <col min="7701" max="7701" width="15.140625" style="222" customWidth="1"/>
    <col min="7702" max="7936" width="8.7109375" style="222"/>
    <col min="7937" max="7937" width="5.28515625" style="222" customWidth="1"/>
    <col min="7938" max="7938" width="12" style="222" customWidth="1"/>
    <col min="7939" max="7939" width="13.140625" style="222" customWidth="1"/>
    <col min="7940" max="7940" width="20.7109375" style="222" customWidth="1"/>
    <col min="7941" max="7941" width="13.140625" style="222" customWidth="1"/>
    <col min="7942" max="7942" width="19.42578125" style="222" customWidth="1"/>
    <col min="7943" max="7943" width="28.28515625" style="222" customWidth="1"/>
    <col min="7944" max="7944" width="13.140625" style="222" customWidth="1"/>
    <col min="7945" max="7945" width="46.28515625" style="222" customWidth="1"/>
    <col min="7946" max="7946" width="10.28515625" style="222" customWidth="1"/>
    <col min="7947" max="7947" width="12.28515625" style="222" customWidth="1"/>
    <col min="7948" max="7948" width="12.42578125" style="222" customWidth="1"/>
    <col min="7949" max="7949" width="12.140625" style="222" customWidth="1"/>
    <col min="7950" max="7950" width="12.28515625" style="222" customWidth="1"/>
    <col min="7951" max="7951" width="15.28515625" style="222" customWidth="1"/>
    <col min="7952" max="7952" width="15.7109375" style="222" customWidth="1"/>
    <col min="7953" max="7953" width="13.7109375" style="222" customWidth="1"/>
    <col min="7954" max="7954" width="37" style="222" customWidth="1"/>
    <col min="7955" max="7955" width="25.42578125" style="222" customWidth="1"/>
    <col min="7956" max="7956" width="17.42578125" style="222" customWidth="1"/>
    <col min="7957" max="7957" width="15.140625" style="222" customWidth="1"/>
    <col min="7958" max="8192" width="8.7109375" style="222"/>
    <col min="8193" max="8193" width="5.28515625" style="222" customWidth="1"/>
    <col min="8194" max="8194" width="12" style="222" customWidth="1"/>
    <col min="8195" max="8195" width="13.140625" style="222" customWidth="1"/>
    <col min="8196" max="8196" width="20.7109375" style="222" customWidth="1"/>
    <col min="8197" max="8197" width="13.140625" style="222" customWidth="1"/>
    <col min="8198" max="8198" width="19.42578125" style="222" customWidth="1"/>
    <col min="8199" max="8199" width="28.28515625" style="222" customWidth="1"/>
    <col min="8200" max="8200" width="13.140625" style="222" customWidth="1"/>
    <col min="8201" max="8201" width="46.28515625" style="222" customWidth="1"/>
    <col min="8202" max="8202" width="10.28515625" style="222" customWidth="1"/>
    <col min="8203" max="8203" width="12.28515625" style="222" customWidth="1"/>
    <col min="8204" max="8204" width="12.42578125" style="222" customWidth="1"/>
    <col min="8205" max="8205" width="12.140625" style="222" customWidth="1"/>
    <col min="8206" max="8206" width="12.28515625" style="222" customWidth="1"/>
    <col min="8207" max="8207" width="15.28515625" style="222" customWidth="1"/>
    <col min="8208" max="8208" width="15.7109375" style="222" customWidth="1"/>
    <col min="8209" max="8209" width="13.7109375" style="222" customWidth="1"/>
    <col min="8210" max="8210" width="37" style="222" customWidth="1"/>
    <col min="8211" max="8211" width="25.42578125" style="222" customWidth="1"/>
    <col min="8212" max="8212" width="17.42578125" style="222" customWidth="1"/>
    <col min="8213" max="8213" width="15.140625" style="222" customWidth="1"/>
    <col min="8214" max="8448" width="8.7109375" style="222"/>
    <col min="8449" max="8449" width="5.28515625" style="222" customWidth="1"/>
    <col min="8450" max="8450" width="12" style="222" customWidth="1"/>
    <col min="8451" max="8451" width="13.140625" style="222" customWidth="1"/>
    <col min="8452" max="8452" width="20.7109375" style="222" customWidth="1"/>
    <col min="8453" max="8453" width="13.140625" style="222" customWidth="1"/>
    <col min="8454" max="8454" width="19.42578125" style="222" customWidth="1"/>
    <col min="8455" max="8455" width="28.28515625" style="222" customWidth="1"/>
    <col min="8456" max="8456" width="13.140625" style="222" customWidth="1"/>
    <col min="8457" max="8457" width="46.28515625" style="222" customWidth="1"/>
    <col min="8458" max="8458" width="10.28515625" style="222" customWidth="1"/>
    <col min="8459" max="8459" width="12.28515625" style="222" customWidth="1"/>
    <col min="8460" max="8460" width="12.42578125" style="222" customWidth="1"/>
    <col min="8461" max="8461" width="12.140625" style="222" customWidth="1"/>
    <col min="8462" max="8462" width="12.28515625" style="222" customWidth="1"/>
    <col min="8463" max="8463" width="15.28515625" style="222" customWidth="1"/>
    <col min="8464" max="8464" width="15.7109375" style="222" customWidth="1"/>
    <col min="8465" max="8465" width="13.7109375" style="222" customWidth="1"/>
    <col min="8466" max="8466" width="37" style="222" customWidth="1"/>
    <col min="8467" max="8467" width="25.42578125" style="222" customWidth="1"/>
    <col min="8468" max="8468" width="17.42578125" style="222" customWidth="1"/>
    <col min="8469" max="8469" width="15.140625" style="222" customWidth="1"/>
    <col min="8470" max="8704" width="8.7109375" style="222"/>
    <col min="8705" max="8705" width="5.28515625" style="222" customWidth="1"/>
    <col min="8706" max="8706" width="12" style="222" customWidth="1"/>
    <col min="8707" max="8707" width="13.140625" style="222" customWidth="1"/>
    <col min="8708" max="8708" width="20.7109375" style="222" customWidth="1"/>
    <col min="8709" max="8709" width="13.140625" style="222" customWidth="1"/>
    <col min="8710" max="8710" width="19.42578125" style="222" customWidth="1"/>
    <col min="8711" max="8711" width="28.28515625" style="222" customWidth="1"/>
    <col min="8712" max="8712" width="13.140625" style="222" customWidth="1"/>
    <col min="8713" max="8713" width="46.28515625" style="222" customWidth="1"/>
    <col min="8714" max="8714" width="10.28515625" style="222" customWidth="1"/>
    <col min="8715" max="8715" width="12.28515625" style="222" customWidth="1"/>
    <col min="8716" max="8716" width="12.42578125" style="222" customWidth="1"/>
    <col min="8717" max="8717" width="12.140625" style="222" customWidth="1"/>
    <col min="8718" max="8718" width="12.28515625" style="222" customWidth="1"/>
    <col min="8719" max="8719" width="15.28515625" style="222" customWidth="1"/>
    <col min="8720" max="8720" width="15.7109375" style="222" customWidth="1"/>
    <col min="8721" max="8721" width="13.7109375" style="222" customWidth="1"/>
    <col min="8722" max="8722" width="37" style="222" customWidth="1"/>
    <col min="8723" max="8723" width="25.42578125" style="222" customWidth="1"/>
    <col min="8724" max="8724" width="17.42578125" style="222" customWidth="1"/>
    <col min="8725" max="8725" width="15.140625" style="222" customWidth="1"/>
    <col min="8726" max="8960" width="8.7109375" style="222"/>
    <col min="8961" max="8961" width="5.28515625" style="222" customWidth="1"/>
    <col min="8962" max="8962" width="12" style="222" customWidth="1"/>
    <col min="8963" max="8963" width="13.140625" style="222" customWidth="1"/>
    <col min="8964" max="8964" width="20.7109375" style="222" customWidth="1"/>
    <col min="8965" max="8965" width="13.140625" style="222" customWidth="1"/>
    <col min="8966" max="8966" width="19.42578125" style="222" customWidth="1"/>
    <col min="8967" max="8967" width="28.28515625" style="222" customWidth="1"/>
    <col min="8968" max="8968" width="13.140625" style="222" customWidth="1"/>
    <col min="8969" max="8969" width="46.28515625" style="222" customWidth="1"/>
    <col min="8970" max="8970" width="10.28515625" style="222" customWidth="1"/>
    <col min="8971" max="8971" width="12.28515625" style="222" customWidth="1"/>
    <col min="8972" max="8972" width="12.42578125" style="222" customWidth="1"/>
    <col min="8973" max="8973" width="12.140625" style="222" customWidth="1"/>
    <col min="8974" max="8974" width="12.28515625" style="222" customWidth="1"/>
    <col min="8975" max="8975" width="15.28515625" style="222" customWidth="1"/>
    <col min="8976" max="8976" width="15.7109375" style="222" customWidth="1"/>
    <col min="8977" max="8977" width="13.7109375" style="222" customWidth="1"/>
    <col min="8978" max="8978" width="37" style="222" customWidth="1"/>
    <col min="8979" max="8979" width="25.42578125" style="222" customWidth="1"/>
    <col min="8980" max="8980" width="17.42578125" style="222" customWidth="1"/>
    <col min="8981" max="8981" width="15.140625" style="222" customWidth="1"/>
    <col min="8982" max="9216" width="8.7109375" style="222"/>
    <col min="9217" max="9217" width="5.28515625" style="222" customWidth="1"/>
    <col min="9218" max="9218" width="12" style="222" customWidth="1"/>
    <col min="9219" max="9219" width="13.140625" style="222" customWidth="1"/>
    <col min="9220" max="9220" width="20.7109375" style="222" customWidth="1"/>
    <col min="9221" max="9221" width="13.140625" style="222" customWidth="1"/>
    <col min="9222" max="9222" width="19.42578125" style="222" customWidth="1"/>
    <col min="9223" max="9223" width="28.28515625" style="222" customWidth="1"/>
    <col min="9224" max="9224" width="13.140625" style="222" customWidth="1"/>
    <col min="9225" max="9225" width="46.28515625" style="222" customWidth="1"/>
    <col min="9226" max="9226" width="10.28515625" style="222" customWidth="1"/>
    <col min="9227" max="9227" width="12.28515625" style="222" customWidth="1"/>
    <col min="9228" max="9228" width="12.42578125" style="222" customWidth="1"/>
    <col min="9229" max="9229" width="12.140625" style="222" customWidth="1"/>
    <col min="9230" max="9230" width="12.28515625" style="222" customWidth="1"/>
    <col min="9231" max="9231" width="15.28515625" style="222" customWidth="1"/>
    <col min="9232" max="9232" width="15.7109375" style="222" customWidth="1"/>
    <col min="9233" max="9233" width="13.7109375" style="222" customWidth="1"/>
    <col min="9234" max="9234" width="37" style="222" customWidth="1"/>
    <col min="9235" max="9235" width="25.42578125" style="222" customWidth="1"/>
    <col min="9236" max="9236" width="17.42578125" style="222" customWidth="1"/>
    <col min="9237" max="9237" width="15.140625" style="222" customWidth="1"/>
    <col min="9238" max="9472" width="8.7109375" style="222"/>
    <col min="9473" max="9473" width="5.28515625" style="222" customWidth="1"/>
    <col min="9474" max="9474" width="12" style="222" customWidth="1"/>
    <col min="9475" max="9475" width="13.140625" style="222" customWidth="1"/>
    <col min="9476" max="9476" width="20.7109375" style="222" customWidth="1"/>
    <col min="9477" max="9477" width="13.140625" style="222" customWidth="1"/>
    <col min="9478" max="9478" width="19.42578125" style="222" customWidth="1"/>
    <col min="9479" max="9479" width="28.28515625" style="222" customWidth="1"/>
    <col min="9480" max="9480" width="13.140625" style="222" customWidth="1"/>
    <col min="9481" max="9481" width="46.28515625" style="222" customWidth="1"/>
    <col min="9482" max="9482" width="10.28515625" style="222" customWidth="1"/>
    <col min="9483" max="9483" width="12.28515625" style="222" customWidth="1"/>
    <col min="9484" max="9484" width="12.42578125" style="222" customWidth="1"/>
    <col min="9485" max="9485" width="12.140625" style="222" customWidth="1"/>
    <col min="9486" max="9486" width="12.28515625" style="222" customWidth="1"/>
    <col min="9487" max="9487" width="15.28515625" style="222" customWidth="1"/>
    <col min="9488" max="9488" width="15.7109375" style="222" customWidth="1"/>
    <col min="9489" max="9489" width="13.7109375" style="222" customWidth="1"/>
    <col min="9490" max="9490" width="37" style="222" customWidth="1"/>
    <col min="9491" max="9491" width="25.42578125" style="222" customWidth="1"/>
    <col min="9492" max="9492" width="17.42578125" style="222" customWidth="1"/>
    <col min="9493" max="9493" width="15.140625" style="222" customWidth="1"/>
    <col min="9494" max="9728" width="8.7109375" style="222"/>
    <col min="9729" max="9729" width="5.28515625" style="222" customWidth="1"/>
    <col min="9730" max="9730" width="12" style="222" customWidth="1"/>
    <col min="9731" max="9731" width="13.140625" style="222" customWidth="1"/>
    <col min="9732" max="9732" width="20.7109375" style="222" customWidth="1"/>
    <col min="9733" max="9733" width="13.140625" style="222" customWidth="1"/>
    <col min="9734" max="9734" width="19.42578125" style="222" customWidth="1"/>
    <col min="9735" max="9735" width="28.28515625" style="222" customWidth="1"/>
    <col min="9736" max="9736" width="13.140625" style="222" customWidth="1"/>
    <col min="9737" max="9737" width="46.28515625" style="222" customWidth="1"/>
    <col min="9738" max="9738" width="10.28515625" style="222" customWidth="1"/>
    <col min="9739" max="9739" width="12.28515625" style="222" customWidth="1"/>
    <col min="9740" max="9740" width="12.42578125" style="222" customWidth="1"/>
    <col min="9741" max="9741" width="12.140625" style="222" customWidth="1"/>
    <col min="9742" max="9742" width="12.28515625" style="222" customWidth="1"/>
    <col min="9743" max="9743" width="15.28515625" style="222" customWidth="1"/>
    <col min="9744" max="9744" width="15.7109375" style="222" customWidth="1"/>
    <col min="9745" max="9745" width="13.7109375" style="222" customWidth="1"/>
    <col min="9746" max="9746" width="37" style="222" customWidth="1"/>
    <col min="9747" max="9747" width="25.42578125" style="222" customWidth="1"/>
    <col min="9748" max="9748" width="17.42578125" style="222" customWidth="1"/>
    <col min="9749" max="9749" width="15.140625" style="222" customWidth="1"/>
    <col min="9750" max="9984" width="8.7109375" style="222"/>
    <col min="9985" max="9985" width="5.28515625" style="222" customWidth="1"/>
    <col min="9986" max="9986" width="12" style="222" customWidth="1"/>
    <col min="9987" max="9987" width="13.140625" style="222" customWidth="1"/>
    <col min="9988" max="9988" width="20.7109375" style="222" customWidth="1"/>
    <col min="9989" max="9989" width="13.140625" style="222" customWidth="1"/>
    <col min="9990" max="9990" width="19.42578125" style="222" customWidth="1"/>
    <col min="9991" max="9991" width="28.28515625" style="222" customWidth="1"/>
    <col min="9992" max="9992" width="13.140625" style="222" customWidth="1"/>
    <col min="9993" max="9993" width="46.28515625" style="222" customWidth="1"/>
    <col min="9994" max="9994" width="10.28515625" style="222" customWidth="1"/>
    <col min="9995" max="9995" width="12.28515625" style="222" customWidth="1"/>
    <col min="9996" max="9996" width="12.42578125" style="222" customWidth="1"/>
    <col min="9997" max="9997" width="12.140625" style="222" customWidth="1"/>
    <col min="9998" max="9998" width="12.28515625" style="222" customWidth="1"/>
    <col min="9999" max="9999" width="15.28515625" style="222" customWidth="1"/>
    <col min="10000" max="10000" width="15.7109375" style="222" customWidth="1"/>
    <col min="10001" max="10001" width="13.7109375" style="222" customWidth="1"/>
    <col min="10002" max="10002" width="37" style="222" customWidth="1"/>
    <col min="10003" max="10003" width="25.42578125" style="222" customWidth="1"/>
    <col min="10004" max="10004" width="17.42578125" style="222" customWidth="1"/>
    <col min="10005" max="10005" width="15.140625" style="222" customWidth="1"/>
    <col min="10006" max="10240" width="8.7109375" style="222"/>
    <col min="10241" max="10241" width="5.28515625" style="222" customWidth="1"/>
    <col min="10242" max="10242" width="12" style="222" customWidth="1"/>
    <col min="10243" max="10243" width="13.140625" style="222" customWidth="1"/>
    <col min="10244" max="10244" width="20.7109375" style="222" customWidth="1"/>
    <col min="10245" max="10245" width="13.140625" style="222" customWidth="1"/>
    <col min="10246" max="10246" width="19.42578125" style="222" customWidth="1"/>
    <col min="10247" max="10247" width="28.28515625" style="222" customWidth="1"/>
    <col min="10248" max="10248" width="13.140625" style="222" customWidth="1"/>
    <col min="10249" max="10249" width="46.28515625" style="222" customWidth="1"/>
    <col min="10250" max="10250" width="10.28515625" style="222" customWidth="1"/>
    <col min="10251" max="10251" width="12.28515625" style="222" customWidth="1"/>
    <col min="10252" max="10252" width="12.42578125" style="222" customWidth="1"/>
    <col min="10253" max="10253" width="12.140625" style="222" customWidth="1"/>
    <col min="10254" max="10254" width="12.28515625" style="222" customWidth="1"/>
    <col min="10255" max="10255" width="15.28515625" style="222" customWidth="1"/>
    <col min="10256" max="10256" width="15.7109375" style="222" customWidth="1"/>
    <col min="10257" max="10257" width="13.7109375" style="222" customWidth="1"/>
    <col min="10258" max="10258" width="37" style="222" customWidth="1"/>
    <col min="10259" max="10259" width="25.42578125" style="222" customWidth="1"/>
    <col min="10260" max="10260" width="17.42578125" style="222" customWidth="1"/>
    <col min="10261" max="10261" width="15.140625" style="222" customWidth="1"/>
    <col min="10262" max="10496" width="8.7109375" style="222"/>
    <col min="10497" max="10497" width="5.28515625" style="222" customWidth="1"/>
    <col min="10498" max="10498" width="12" style="222" customWidth="1"/>
    <col min="10499" max="10499" width="13.140625" style="222" customWidth="1"/>
    <col min="10500" max="10500" width="20.7109375" style="222" customWidth="1"/>
    <col min="10501" max="10501" width="13.140625" style="222" customWidth="1"/>
    <col min="10502" max="10502" width="19.42578125" style="222" customWidth="1"/>
    <col min="10503" max="10503" width="28.28515625" style="222" customWidth="1"/>
    <col min="10504" max="10504" width="13.140625" style="222" customWidth="1"/>
    <col min="10505" max="10505" width="46.28515625" style="222" customWidth="1"/>
    <col min="10506" max="10506" width="10.28515625" style="222" customWidth="1"/>
    <col min="10507" max="10507" width="12.28515625" style="222" customWidth="1"/>
    <col min="10508" max="10508" width="12.42578125" style="222" customWidth="1"/>
    <col min="10509" max="10509" width="12.140625" style="222" customWidth="1"/>
    <col min="10510" max="10510" width="12.28515625" style="222" customWidth="1"/>
    <col min="10511" max="10511" width="15.28515625" style="222" customWidth="1"/>
    <col min="10512" max="10512" width="15.7109375" style="222" customWidth="1"/>
    <col min="10513" max="10513" width="13.7109375" style="222" customWidth="1"/>
    <col min="10514" max="10514" width="37" style="222" customWidth="1"/>
    <col min="10515" max="10515" width="25.42578125" style="222" customWidth="1"/>
    <col min="10516" max="10516" width="17.42578125" style="222" customWidth="1"/>
    <col min="10517" max="10517" width="15.140625" style="222" customWidth="1"/>
    <col min="10518" max="10752" width="8.7109375" style="222"/>
    <col min="10753" max="10753" width="5.28515625" style="222" customWidth="1"/>
    <col min="10754" max="10754" width="12" style="222" customWidth="1"/>
    <col min="10755" max="10755" width="13.140625" style="222" customWidth="1"/>
    <col min="10756" max="10756" width="20.7109375" style="222" customWidth="1"/>
    <col min="10757" max="10757" width="13.140625" style="222" customWidth="1"/>
    <col min="10758" max="10758" width="19.42578125" style="222" customWidth="1"/>
    <col min="10759" max="10759" width="28.28515625" style="222" customWidth="1"/>
    <col min="10760" max="10760" width="13.140625" style="222" customWidth="1"/>
    <col min="10761" max="10761" width="46.28515625" style="222" customWidth="1"/>
    <col min="10762" max="10762" width="10.28515625" style="222" customWidth="1"/>
    <col min="10763" max="10763" width="12.28515625" style="222" customWidth="1"/>
    <col min="10764" max="10764" width="12.42578125" style="222" customWidth="1"/>
    <col min="10765" max="10765" width="12.140625" style="222" customWidth="1"/>
    <col min="10766" max="10766" width="12.28515625" style="222" customWidth="1"/>
    <col min="10767" max="10767" width="15.28515625" style="222" customWidth="1"/>
    <col min="10768" max="10768" width="15.7109375" style="222" customWidth="1"/>
    <col min="10769" max="10769" width="13.7109375" style="222" customWidth="1"/>
    <col min="10770" max="10770" width="37" style="222" customWidth="1"/>
    <col min="10771" max="10771" width="25.42578125" style="222" customWidth="1"/>
    <col min="10772" max="10772" width="17.42578125" style="222" customWidth="1"/>
    <col min="10773" max="10773" width="15.140625" style="222" customWidth="1"/>
    <col min="10774" max="11008" width="8.7109375" style="222"/>
    <col min="11009" max="11009" width="5.28515625" style="222" customWidth="1"/>
    <col min="11010" max="11010" width="12" style="222" customWidth="1"/>
    <col min="11011" max="11011" width="13.140625" style="222" customWidth="1"/>
    <col min="11012" max="11012" width="20.7109375" style="222" customWidth="1"/>
    <col min="11013" max="11013" width="13.140625" style="222" customWidth="1"/>
    <col min="11014" max="11014" width="19.42578125" style="222" customWidth="1"/>
    <col min="11015" max="11015" width="28.28515625" style="222" customWidth="1"/>
    <col min="11016" max="11016" width="13.140625" style="222" customWidth="1"/>
    <col min="11017" max="11017" width="46.28515625" style="222" customWidth="1"/>
    <col min="11018" max="11018" width="10.28515625" style="222" customWidth="1"/>
    <col min="11019" max="11019" width="12.28515625" style="222" customWidth="1"/>
    <col min="11020" max="11020" width="12.42578125" style="222" customWidth="1"/>
    <col min="11021" max="11021" width="12.140625" style="222" customWidth="1"/>
    <col min="11022" max="11022" width="12.28515625" style="222" customWidth="1"/>
    <col min="11023" max="11023" width="15.28515625" style="222" customWidth="1"/>
    <col min="11024" max="11024" width="15.7109375" style="222" customWidth="1"/>
    <col min="11025" max="11025" width="13.7109375" style="222" customWidth="1"/>
    <col min="11026" max="11026" width="37" style="222" customWidth="1"/>
    <col min="11027" max="11027" width="25.42578125" style="222" customWidth="1"/>
    <col min="11028" max="11028" width="17.42578125" style="222" customWidth="1"/>
    <col min="11029" max="11029" width="15.140625" style="222" customWidth="1"/>
    <col min="11030" max="11264" width="8.7109375" style="222"/>
    <col min="11265" max="11265" width="5.28515625" style="222" customWidth="1"/>
    <col min="11266" max="11266" width="12" style="222" customWidth="1"/>
    <col min="11267" max="11267" width="13.140625" style="222" customWidth="1"/>
    <col min="11268" max="11268" width="20.7109375" style="222" customWidth="1"/>
    <col min="11269" max="11269" width="13.140625" style="222" customWidth="1"/>
    <col min="11270" max="11270" width="19.42578125" style="222" customWidth="1"/>
    <col min="11271" max="11271" width="28.28515625" style="222" customWidth="1"/>
    <col min="11272" max="11272" width="13.140625" style="222" customWidth="1"/>
    <col min="11273" max="11273" width="46.28515625" style="222" customWidth="1"/>
    <col min="11274" max="11274" width="10.28515625" style="222" customWidth="1"/>
    <col min="11275" max="11275" width="12.28515625" style="222" customWidth="1"/>
    <col min="11276" max="11276" width="12.42578125" style="222" customWidth="1"/>
    <col min="11277" max="11277" width="12.140625" style="222" customWidth="1"/>
    <col min="11278" max="11278" width="12.28515625" style="222" customWidth="1"/>
    <col min="11279" max="11279" width="15.28515625" style="222" customWidth="1"/>
    <col min="11280" max="11280" width="15.7109375" style="222" customWidth="1"/>
    <col min="11281" max="11281" width="13.7109375" style="222" customWidth="1"/>
    <col min="11282" max="11282" width="37" style="222" customWidth="1"/>
    <col min="11283" max="11283" width="25.42578125" style="222" customWidth="1"/>
    <col min="11284" max="11284" width="17.42578125" style="222" customWidth="1"/>
    <col min="11285" max="11285" width="15.140625" style="222" customWidth="1"/>
    <col min="11286" max="11520" width="8.7109375" style="222"/>
    <col min="11521" max="11521" width="5.28515625" style="222" customWidth="1"/>
    <col min="11522" max="11522" width="12" style="222" customWidth="1"/>
    <col min="11523" max="11523" width="13.140625" style="222" customWidth="1"/>
    <col min="11524" max="11524" width="20.7109375" style="222" customWidth="1"/>
    <col min="11525" max="11525" width="13.140625" style="222" customWidth="1"/>
    <col min="11526" max="11526" width="19.42578125" style="222" customWidth="1"/>
    <col min="11527" max="11527" width="28.28515625" style="222" customWidth="1"/>
    <col min="11528" max="11528" width="13.140625" style="222" customWidth="1"/>
    <col min="11529" max="11529" width="46.28515625" style="222" customWidth="1"/>
    <col min="11530" max="11530" width="10.28515625" style="222" customWidth="1"/>
    <col min="11531" max="11531" width="12.28515625" style="222" customWidth="1"/>
    <col min="11532" max="11532" width="12.42578125" style="222" customWidth="1"/>
    <col min="11533" max="11533" width="12.140625" style="222" customWidth="1"/>
    <col min="11534" max="11534" width="12.28515625" style="222" customWidth="1"/>
    <col min="11535" max="11535" width="15.28515625" style="222" customWidth="1"/>
    <col min="11536" max="11536" width="15.7109375" style="222" customWidth="1"/>
    <col min="11537" max="11537" width="13.7109375" style="222" customWidth="1"/>
    <col min="11538" max="11538" width="37" style="222" customWidth="1"/>
    <col min="11539" max="11539" width="25.42578125" style="222" customWidth="1"/>
    <col min="11540" max="11540" width="17.42578125" style="222" customWidth="1"/>
    <col min="11541" max="11541" width="15.140625" style="222" customWidth="1"/>
    <col min="11542" max="11776" width="8.7109375" style="222"/>
    <col min="11777" max="11777" width="5.28515625" style="222" customWidth="1"/>
    <col min="11778" max="11778" width="12" style="222" customWidth="1"/>
    <col min="11779" max="11779" width="13.140625" style="222" customWidth="1"/>
    <col min="11780" max="11780" width="20.7109375" style="222" customWidth="1"/>
    <col min="11781" max="11781" width="13.140625" style="222" customWidth="1"/>
    <col min="11782" max="11782" width="19.42578125" style="222" customWidth="1"/>
    <col min="11783" max="11783" width="28.28515625" style="222" customWidth="1"/>
    <col min="11784" max="11784" width="13.140625" style="222" customWidth="1"/>
    <col min="11785" max="11785" width="46.28515625" style="222" customWidth="1"/>
    <col min="11786" max="11786" width="10.28515625" style="222" customWidth="1"/>
    <col min="11787" max="11787" width="12.28515625" style="222" customWidth="1"/>
    <col min="11788" max="11788" width="12.42578125" style="222" customWidth="1"/>
    <col min="11789" max="11789" width="12.140625" style="222" customWidth="1"/>
    <col min="11790" max="11790" width="12.28515625" style="222" customWidth="1"/>
    <col min="11791" max="11791" width="15.28515625" style="222" customWidth="1"/>
    <col min="11792" max="11792" width="15.7109375" style="222" customWidth="1"/>
    <col min="11793" max="11793" width="13.7109375" style="222" customWidth="1"/>
    <col min="11794" max="11794" width="37" style="222" customWidth="1"/>
    <col min="11795" max="11795" width="25.42578125" style="222" customWidth="1"/>
    <col min="11796" max="11796" width="17.42578125" style="222" customWidth="1"/>
    <col min="11797" max="11797" width="15.140625" style="222" customWidth="1"/>
    <col min="11798" max="12032" width="8.7109375" style="222"/>
    <col min="12033" max="12033" width="5.28515625" style="222" customWidth="1"/>
    <col min="12034" max="12034" width="12" style="222" customWidth="1"/>
    <col min="12035" max="12035" width="13.140625" style="222" customWidth="1"/>
    <col min="12036" max="12036" width="20.7109375" style="222" customWidth="1"/>
    <col min="12037" max="12037" width="13.140625" style="222" customWidth="1"/>
    <col min="12038" max="12038" width="19.42578125" style="222" customWidth="1"/>
    <col min="12039" max="12039" width="28.28515625" style="222" customWidth="1"/>
    <col min="12040" max="12040" width="13.140625" style="222" customWidth="1"/>
    <col min="12041" max="12041" width="46.28515625" style="222" customWidth="1"/>
    <col min="12042" max="12042" width="10.28515625" style="222" customWidth="1"/>
    <col min="12043" max="12043" width="12.28515625" style="222" customWidth="1"/>
    <col min="12044" max="12044" width="12.42578125" style="222" customWidth="1"/>
    <col min="12045" max="12045" width="12.140625" style="222" customWidth="1"/>
    <col min="12046" max="12046" width="12.28515625" style="222" customWidth="1"/>
    <col min="12047" max="12047" width="15.28515625" style="222" customWidth="1"/>
    <col min="12048" max="12048" width="15.7109375" style="222" customWidth="1"/>
    <col min="12049" max="12049" width="13.7109375" style="222" customWidth="1"/>
    <col min="12050" max="12050" width="37" style="222" customWidth="1"/>
    <col min="12051" max="12051" width="25.42578125" style="222" customWidth="1"/>
    <col min="12052" max="12052" width="17.42578125" style="222" customWidth="1"/>
    <col min="12053" max="12053" width="15.140625" style="222" customWidth="1"/>
    <col min="12054" max="12288" width="8.7109375" style="222"/>
    <col min="12289" max="12289" width="5.28515625" style="222" customWidth="1"/>
    <col min="12290" max="12290" width="12" style="222" customWidth="1"/>
    <col min="12291" max="12291" width="13.140625" style="222" customWidth="1"/>
    <col min="12292" max="12292" width="20.7109375" style="222" customWidth="1"/>
    <col min="12293" max="12293" width="13.140625" style="222" customWidth="1"/>
    <col min="12294" max="12294" width="19.42578125" style="222" customWidth="1"/>
    <col min="12295" max="12295" width="28.28515625" style="222" customWidth="1"/>
    <col min="12296" max="12296" width="13.140625" style="222" customWidth="1"/>
    <col min="12297" max="12297" width="46.28515625" style="222" customWidth="1"/>
    <col min="12298" max="12298" width="10.28515625" style="222" customWidth="1"/>
    <col min="12299" max="12299" width="12.28515625" style="222" customWidth="1"/>
    <col min="12300" max="12300" width="12.42578125" style="222" customWidth="1"/>
    <col min="12301" max="12301" width="12.140625" style="222" customWidth="1"/>
    <col min="12302" max="12302" width="12.28515625" style="222" customWidth="1"/>
    <col min="12303" max="12303" width="15.28515625" style="222" customWidth="1"/>
    <col min="12304" max="12304" width="15.7109375" style="222" customWidth="1"/>
    <col min="12305" max="12305" width="13.7109375" style="222" customWidth="1"/>
    <col min="12306" max="12306" width="37" style="222" customWidth="1"/>
    <col min="12307" max="12307" width="25.42578125" style="222" customWidth="1"/>
    <col min="12308" max="12308" width="17.42578125" style="222" customWidth="1"/>
    <col min="12309" max="12309" width="15.140625" style="222" customWidth="1"/>
    <col min="12310" max="12544" width="8.7109375" style="222"/>
    <col min="12545" max="12545" width="5.28515625" style="222" customWidth="1"/>
    <col min="12546" max="12546" width="12" style="222" customWidth="1"/>
    <col min="12547" max="12547" width="13.140625" style="222" customWidth="1"/>
    <col min="12548" max="12548" width="20.7109375" style="222" customWidth="1"/>
    <col min="12549" max="12549" width="13.140625" style="222" customWidth="1"/>
    <col min="12550" max="12550" width="19.42578125" style="222" customWidth="1"/>
    <col min="12551" max="12551" width="28.28515625" style="222" customWidth="1"/>
    <col min="12552" max="12552" width="13.140625" style="222" customWidth="1"/>
    <col min="12553" max="12553" width="46.28515625" style="222" customWidth="1"/>
    <col min="12554" max="12554" width="10.28515625" style="222" customWidth="1"/>
    <col min="12555" max="12555" width="12.28515625" style="222" customWidth="1"/>
    <col min="12556" max="12556" width="12.42578125" style="222" customWidth="1"/>
    <col min="12557" max="12557" width="12.140625" style="222" customWidth="1"/>
    <col min="12558" max="12558" width="12.28515625" style="222" customWidth="1"/>
    <col min="12559" max="12559" width="15.28515625" style="222" customWidth="1"/>
    <col min="12560" max="12560" width="15.7109375" style="222" customWidth="1"/>
    <col min="12561" max="12561" width="13.7109375" style="222" customWidth="1"/>
    <col min="12562" max="12562" width="37" style="222" customWidth="1"/>
    <col min="12563" max="12563" width="25.42578125" style="222" customWidth="1"/>
    <col min="12564" max="12564" width="17.42578125" style="222" customWidth="1"/>
    <col min="12565" max="12565" width="15.140625" style="222" customWidth="1"/>
    <col min="12566" max="12800" width="8.7109375" style="222"/>
    <col min="12801" max="12801" width="5.28515625" style="222" customWidth="1"/>
    <col min="12802" max="12802" width="12" style="222" customWidth="1"/>
    <col min="12803" max="12803" width="13.140625" style="222" customWidth="1"/>
    <col min="12804" max="12804" width="20.7109375" style="222" customWidth="1"/>
    <col min="12805" max="12805" width="13.140625" style="222" customWidth="1"/>
    <col min="12806" max="12806" width="19.42578125" style="222" customWidth="1"/>
    <col min="12807" max="12807" width="28.28515625" style="222" customWidth="1"/>
    <col min="12808" max="12808" width="13.140625" style="222" customWidth="1"/>
    <col min="12809" max="12809" width="46.28515625" style="222" customWidth="1"/>
    <col min="12810" max="12810" width="10.28515625" style="222" customWidth="1"/>
    <col min="12811" max="12811" width="12.28515625" style="222" customWidth="1"/>
    <col min="12812" max="12812" width="12.42578125" style="222" customWidth="1"/>
    <col min="12813" max="12813" width="12.140625" style="222" customWidth="1"/>
    <col min="12814" max="12814" width="12.28515625" style="222" customWidth="1"/>
    <col min="12815" max="12815" width="15.28515625" style="222" customWidth="1"/>
    <col min="12816" max="12816" width="15.7109375" style="222" customWidth="1"/>
    <col min="12817" max="12817" width="13.7109375" style="222" customWidth="1"/>
    <col min="12818" max="12818" width="37" style="222" customWidth="1"/>
    <col min="12819" max="12819" width="25.42578125" style="222" customWidth="1"/>
    <col min="12820" max="12820" width="17.42578125" style="222" customWidth="1"/>
    <col min="12821" max="12821" width="15.140625" style="222" customWidth="1"/>
    <col min="12822" max="13056" width="8.7109375" style="222"/>
    <col min="13057" max="13057" width="5.28515625" style="222" customWidth="1"/>
    <col min="13058" max="13058" width="12" style="222" customWidth="1"/>
    <col min="13059" max="13059" width="13.140625" style="222" customWidth="1"/>
    <col min="13060" max="13060" width="20.7109375" style="222" customWidth="1"/>
    <col min="13061" max="13061" width="13.140625" style="222" customWidth="1"/>
    <col min="13062" max="13062" width="19.42578125" style="222" customWidth="1"/>
    <col min="13063" max="13063" width="28.28515625" style="222" customWidth="1"/>
    <col min="13064" max="13064" width="13.140625" style="222" customWidth="1"/>
    <col min="13065" max="13065" width="46.28515625" style="222" customWidth="1"/>
    <col min="13066" max="13066" width="10.28515625" style="222" customWidth="1"/>
    <col min="13067" max="13067" width="12.28515625" style="222" customWidth="1"/>
    <col min="13068" max="13068" width="12.42578125" style="222" customWidth="1"/>
    <col min="13069" max="13069" width="12.140625" style="222" customWidth="1"/>
    <col min="13070" max="13070" width="12.28515625" style="222" customWidth="1"/>
    <col min="13071" max="13071" width="15.28515625" style="222" customWidth="1"/>
    <col min="13072" max="13072" width="15.7109375" style="222" customWidth="1"/>
    <col min="13073" max="13073" width="13.7109375" style="222" customWidth="1"/>
    <col min="13074" max="13074" width="37" style="222" customWidth="1"/>
    <col min="13075" max="13075" width="25.42578125" style="222" customWidth="1"/>
    <col min="13076" max="13076" width="17.42578125" style="222" customWidth="1"/>
    <col min="13077" max="13077" width="15.140625" style="222" customWidth="1"/>
    <col min="13078" max="13312" width="8.7109375" style="222"/>
    <col min="13313" max="13313" width="5.28515625" style="222" customWidth="1"/>
    <col min="13314" max="13314" width="12" style="222" customWidth="1"/>
    <col min="13315" max="13315" width="13.140625" style="222" customWidth="1"/>
    <col min="13316" max="13316" width="20.7109375" style="222" customWidth="1"/>
    <col min="13317" max="13317" width="13.140625" style="222" customWidth="1"/>
    <col min="13318" max="13318" width="19.42578125" style="222" customWidth="1"/>
    <col min="13319" max="13319" width="28.28515625" style="222" customWidth="1"/>
    <col min="13320" max="13320" width="13.140625" style="222" customWidth="1"/>
    <col min="13321" max="13321" width="46.28515625" style="222" customWidth="1"/>
    <col min="13322" max="13322" width="10.28515625" style="222" customWidth="1"/>
    <col min="13323" max="13323" width="12.28515625" style="222" customWidth="1"/>
    <col min="13324" max="13324" width="12.42578125" style="222" customWidth="1"/>
    <col min="13325" max="13325" width="12.140625" style="222" customWidth="1"/>
    <col min="13326" max="13326" width="12.28515625" style="222" customWidth="1"/>
    <col min="13327" max="13327" width="15.28515625" style="222" customWidth="1"/>
    <col min="13328" max="13328" width="15.7109375" style="222" customWidth="1"/>
    <col min="13329" max="13329" width="13.7109375" style="222" customWidth="1"/>
    <col min="13330" max="13330" width="37" style="222" customWidth="1"/>
    <col min="13331" max="13331" width="25.42578125" style="222" customWidth="1"/>
    <col min="13332" max="13332" width="17.42578125" style="222" customWidth="1"/>
    <col min="13333" max="13333" width="15.140625" style="222" customWidth="1"/>
    <col min="13334" max="13568" width="8.7109375" style="222"/>
    <col min="13569" max="13569" width="5.28515625" style="222" customWidth="1"/>
    <col min="13570" max="13570" width="12" style="222" customWidth="1"/>
    <col min="13571" max="13571" width="13.140625" style="222" customWidth="1"/>
    <col min="13572" max="13572" width="20.7109375" style="222" customWidth="1"/>
    <col min="13573" max="13573" width="13.140625" style="222" customWidth="1"/>
    <col min="13574" max="13574" width="19.42578125" style="222" customWidth="1"/>
    <col min="13575" max="13575" width="28.28515625" style="222" customWidth="1"/>
    <col min="13576" max="13576" width="13.140625" style="222" customWidth="1"/>
    <col min="13577" max="13577" width="46.28515625" style="222" customWidth="1"/>
    <col min="13578" max="13578" width="10.28515625" style="222" customWidth="1"/>
    <col min="13579" max="13579" width="12.28515625" style="222" customWidth="1"/>
    <col min="13580" max="13580" width="12.42578125" style="222" customWidth="1"/>
    <col min="13581" max="13581" width="12.140625" style="222" customWidth="1"/>
    <col min="13582" max="13582" width="12.28515625" style="222" customWidth="1"/>
    <col min="13583" max="13583" width="15.28515625" style="222" customWidth="1"/>
    <col min="13584" max="13584" width="15.7109375" style="222" customWidth="1"/>
    <col min="13585" max="13585" width="13.7109375" style="222" customWidth="1"/>
    <col min="13586" max="13586" width="37" style="222" customWidth="1"/>
    <col min="13587" max="13587" width="25.42578125" style="222" customWidth="1"/>
    <col min="13588" max="13588" width="17.42578125" style="222" customWidth="1"/>
    <col min="13589" max="13589" width="15.140625" style="222" customWidth="1"/>
    <col min="13590" max="13824" width="8.7109375" style="222"/>
    <col min="13825" max="13825" width="5.28515625" style="222" customWidth="1"/>
    <col min="13826" max="13826" width="12" style="222" customWidth="1"/>
    <col min="13827" max="13827" width="13.140625" style="222" customWidth="1"/>
    <col min="13828" max="13828" width="20.7109375" style="222" customWidth="1"/>
    <col min="13829" max="13829" width="13.140625" style="222" customWidth="1"/>
    <col min="13830" max="13830" width="19.42578125" style="222" customWidth="1"/>
    <col min="13831" max="13831" width="28.28515625" style="222" customWidth="1"/>
    <col min="13832" max="13832" width="13.140625" style="222" customWidth="1"/>
    <col min="13833" max="13833" width="46.28515625" style="222" customWidth="1"/>
    <col min="13834" max="13834" width="10.28515625" style="222" customWidth="1"/>
    <col min="13835" max="13835" width="12.28515625" style="222" customWidth="1"/>
    <col min="13836" max="13836" width="12.42578125" style="222" customWidth="1"/>
    <col min="13837" max="13837" width="12.140625" style="222" customWidth="1"/>
    <col min="13838" max="13838" width="12.28515625" style="222" customWidth="1"/>
    <col min="13839" max="13839" width="15.28515625" style="222" customWidth="1"/>
    <col min="13840" max="13840" width="15.7109375" style="222" customWidth="1"/>
    <col min="13841" max="13841" width="13.7109375" style="222" customWidth="1"/>
    <col min="13842" max="13842" width="37" style="222" customWidth="1"/>
    <col min="13843" max="13843" width="25.42578125" style="222" customWidth="1"/>
    <col min="13844" max="13844" width="17.42578125" style="222" customWidth="1"/>
    <col min="13845" max="13845" width="15.140625" style="222" customWidth="1"/>
    <col min="13846" max="14080" width="8.7109375" style="222"/>
    <col min="14081" max="14081" width="5.28515625" style="222" customWidth="1"/>
    <col min="14082" max="14082" width="12" style="222" customWidth="1"/>
    <col min="14083" max="14083" width="13.140625" style="222" customWidth="1"/>
    <col min="14084" max="14084" width="20.7109375" style="222" customWidth="1"/>
    <col min="14085" max="14085" width="13.140625" style="222" customWidth="1"/>
    <col min="14086" max="14086" width="19.42578125" style="222" customWidth="1"/>
    <col min="14087" max="14087" width="28.28515625" style="222" customWidth="1"/>
    <col min="14088" max="14088" width="13.140625" style="222" customWidth="1"/>
    <col min="14089" max="14089" width="46.28515625" style="222" customWidth="1"/>
    <col min="14090" max="14090" width="10.28515625" style="222" customWidth="1"/>
    <col min="14091" max="14091" width="12.28515625" style="222" customWidth="1"/>
    <col min="14092" max="14092" width="12.42578125" style="222" customWidth="1"/>
    <col min="14093" max="14093" width="12.140625" style="222" customWidth="1"/>
    <col min="14094" max="14094" width="12.28515625" style="222" customWidth="1"/>
    <col min="14095" max="14095" width="15.28515625" style="222" customWidth="1"/>
    <col min="14096" max="14096" width="15.7109375" style="222" customWidth="1"/>
    <col min="14097" max="14097" width="13.7109375" style="222" customWidth="1"/>
    <col min="14098" max="14098" width="37" style="222" customWidth="1"/>
    <col min="14099" max="14099" width="25.42578125" style="222" customWidth="1"/>
    <col min="14100" max="14100" width="17.42578125" style="222" customWidth="1"/>
    <col min="14101" max="14101" width="15.140625" style="222" customWidth="1"/>
    <col min="14102" max="14336" width="8.7109375" style="222"/>
    <col min="14337" max="14337" width="5.28515625" style="222" customWidth="1"/>
    <col min="14338" max="14338" width="12" style="222" customWidth="1"/>
    <col min="14339" max="14339" width="13.140625" style="222" customWidth="1"/>
    <col min="14340" max="14340" width="20.7109375" style="222" customWidth="1"/>
    <col min="14341" max="14341" width="13.140625" style="222" customWidth="1"/>
    <col min="14342" max="14342" width="19.42578125" style="222" customWidth="1"/>
    <col min="14343" max="14343" width="28.28515625" style="222" customWidth="1"/>
    <col min="14344" max="14344" width="13.140625" style="222" customWidth="1"/>
    <col min="14345" max="14345" width="46.28515625" style="222" customWidth="1"/>
    <col min="14346" max="14346" width="10.28515625" style="222" customWidth="1"/>
    <col min="14347" max="14347" width="12.28515625" style="222" customWidth="1"/>
    <col min="14348" max="14348" width="12.42578125" style="222" customWidth="1"/>
    <col min="14349" max="14349" width="12.140625" style="222" customWidth="1"/>
    <col min="14350" max="14350" width="12.28515625" style="222" customWidth="1"/>
    <col min="14351" max="14351" width="15.28515625" style="222" customWidth="1"/>
    <col min="14352" max="14352" width="15.7109375" style="222" customWidth="1"/>
    <col min="14353" max="14353" width="13.7109375" style="222" customWidth="1"/>
    <col min="14354" max="14354" width="37" style="222" customWidth="1"/>
    <col min="14355" max="14355" width="25.42578125" style="222" customWidth="1"/>
    <col min="14356" max="14356" width="17.42578125" style="222" customWidth="1"/>
    <col min="14357" max="14357" width="15.140625" style="222" customWidth="1"/>
    <col min="14358" max="14592" width="8.7109375" style="222"/>
    <col min="14593" max="14593" width="5.28515625" style="222" customWidth="1"/>
    <col min="14594" max="14594" width="12" style="222" customWidth="1"/>
    <col min="14595" max="14595" width="13.140625" style="222" customWidth="1"/>
    <col min="14596" max="14596" width="20.7109375" style="222" customWidth="1"/>
    <col min="14597" max="14597" width="13.140625" style="222" customWidth="1"/>
    <col min="14598" max="14598" width="19.42578125" style="222" customWidth="1"/>
    <col min="14599" max="14599" width="28.28515625" style="222" customWidth="1"/>
    <col min="14600" max="14600" width="13.140625" style="222" customWidth="1"/>
    <col min="14601" max="14601" width="46.28515625" style="222" customWidth="1"/>
    <col min="14602" max="14602" width="10.28515625" style="222" customWidth="1"/>
    <col min="14603" max="14603" width="12.28515625" style="222" customWidth="1"/>
    <col min="14604" max="14604" width="12.42578125" style="222" customWidth="1"/>
    <col min="14605" max="14605" width="12.140625" style="222" customWidth="1"/>
    <col min="14606" max="14606" width="12.28515625" style="222" customWidth="1"/>
    <col min="14607" max="14607" width="15.28515625" style="222" customWidth="1"/>
    <col min="14608" max="14608" width="15.7109375" style="222" customWidth="1"/>
    <col min="14609" max="14609" width="13.7109375" style="222" customWidth="1"/>
    <col min="14610" max="14610" width="37" style="222" customWidth="1"/>
    <col min="14611" max="14611" width="25.42578125" style="222" customWidth="1"/>
    <col min="14612" max="14612" width="17.42578125" style="222" customWidth="1"/>
    <col min="14613" max="14613" width="15.140625" style="222" customWidth="1"/>
    <col min="14614" max="14848" width="8.7109375" style="222"/>
    <col min="14849" max="14849" width="5.28515625" style="222" customWidth="1"/>
    <col min="14850" max="14850" width="12" style="222" customWidth="1"/>
    <col min="14851" max="14851" width="13.140625" style="222" customWidth="1"/>
    <col min="14852" max="14852" width="20.7109375" style="222" customWidth="1"/>
    <col min="14853" max="14853" width="13.140625" style="222" customWidth="1"/>
    <col min="14854" max="14854" width="19.42578125" style="222" customWidth="1"/>
    <col min="14855" max="14855" width="28.28515625" style="222" customWidth="1"/>
    <col min="14856" max="14856" width="13.140625" style="222" customWidth="1"/>
    <col min="14857" max="14857" width="46.28515625" style="222" customWidth="1"/>
    <col min="14858" max="14858" width="10.28515625" style="222" customWidth="1"/>
    <col min="14859" max="14859" width="12.28515625" style="222" customWidth="1"/>
    <col min="14860" max="14860" width="12.42578125" style="222" customWidth="1"/>
    <col min="14861" max="14861" width="12.140625" style="222" customWidth="1"/>
    <col min="14862" max="14862" width="12.28515625" style="222" customWidth="1"/>
    <col min="14863" max="14863" width="15.28515625" style="222" customWidth="1"/>
    <col min="14864" max="14864" width="15.7109375" style="222" customWidth="1"/>
    <col min="14865" max="14865" width="13.7109375" style="222" customWidth="1"/>
    <col min="14866" max="14866" width="37" style="222" customWidth="1"/>
    <col min="14867" max="14867" width="25.42578125" style="222" customWidth="1"/>
    <col min="14868" max="14868" width="17.42578125" style="222" customWidth="1"/>
    <col min="14869" max="14869" width="15.140625" style="222" customWidth="1"/>
    <col min="14870" max="15104" width="8.7109375" style="222"/>
    <col min="15105" max="15105" width="5.28515625" style="222" customWidth="1"/>
    <col min="15106" max="15106" width="12" style="222" customWidth="1"/>
    <col min="15107" max="15107" width="13.140625" style="222" customWidth="1"/>
    <col min="15108" max="15108" width="20.7109375" style="222" customWidth="1"/>
    <col min="15109" max="15109" width="13.140625" style="222" customWidth="1"/>
    <col min="15110" max="15110" width="19.42578125" style="222" customWidth="1"/>
    <col min="15111" max="15111" width="28.28515625" style="222" customWidth="1"/>
    <col min="15112" max="15112" width="13.140625" style="222" customWidth="1"/>
    <col min="15113" max="15113" width="46.28515625" style="222" customWidth="1"/>
    <col min="15114" max="15114" width="10.28515625" style="222" customWidth="1"/>
    <col min="15115" max="15115" width="12.28515625" style="222" customWidth="1"/>
    <col min="15116" max="15116" width="12.42578125" style="222" customWidth="1"/>
    <col min="15117" max="15117" width="12.140625" style="222" customWidth="1"/>
    <col min="15118" max="15118" width="12.28515625" style="222" customWidth="1"/>
    <col min="15119" max="15119" width="15.28515625" style="222" customWidth="1"/>
    <col min="15120" max="15120" width="15.7109375" style="222" customWidth="1"/>
    <col min="15121" max="15121" width="13.7109375" style="222" customWidth="1"/>
    <col min="15122" max="15122" width="37" style="222" customWidth="1"/>
    <col min="15123" max="15123" width="25.42578125" style="222" customWidth="1"/>
    <col min="15124" max="15124" width="17.42578125" style="222" customWidth="1"/>
    <col min="15125" max="15125" width="15.140625" style="222" customWidth="1"/>
    <col min="15126" max="15360" width="8.7109375" style="222"/>
    <col min="15361" max="15361" width="5.28515625" style="222" customWidth="1"/>
    <col min="15362" max="15362" width="12" style="222" customWidth="1"/>
    <col min="15363" max="15363" width="13.140625" style="222" customWidth="1"/>
    <col min="15364" max="15364" width="20.7109375" style="222" customWidth="1"/>
    <col min="15365" max="15365" width="13.140625" style="222" customWidth="1"/>
    <col min="15366" max="15366" width="19.42578125" style="222" customWidth="1"/>
    <col min="15367" max="15367" width="28.28515625" style="222" customWidth="1"/>
    <col min="15368" max="15368" width="13.140625" style="222" customWidth="1"/>
    <col min="15369" max="15369" width="46.28515625" style="222" customWidth="1"/>
    <col min="15370" max="15370" width="10.28515625" style="222" customWidth="1"/>
    <col min="15371" max="15371" width="12.28515625" style="222" customWidth="1"/>
    <col min="15372" max="15372" width="12.42578125" style="222" customWidth="1"/>
    <col min="15373" max="15373" width="12.140625" style="222" customWidth="1"/>
    <col min="15374" max="15374" width="12.28515625" style="222" customWidth="1"/>
    <col min="15375" max="15375" width="15.28515625" style="222" customWidth="1"/>
    <col min="15376" max="15376" width="15.7109375" style="222" customWidth="1"/>
    <col min="15377" max="15377" width="13.7109375" style="222" customWidth="1"/>
    <col min="15378" max="15378" width="37" style="222" customWidth="1"/>
    <col min="15379" max="15379" width="25.42578125" style="222" customWidth="1"/>
    <col min="15380" max="15380" width="17.42578125" style="222" customWidth="1"/>
    <col min="15381" max="15381" width="15.140625" style="222" customWidth="1"/>
    <col min="15382" max="15616" width="8.7109375" style="222"/>
    <col min="15617" max="15617" width="5.28515625" style="222" customWidth="1"/>
    <col min="15618" max="15618" width="12" style="222" customWidth="1"/>
    <col min="15619" max="15619" width="13.140625" style="222" customWidth="1"/>
    <col min="15620" max="15620" width="20.7109375" style="222" customWidth="1"/>
    <col min="15621" max="15621" width="13.140625" style="222" customWidth="1"/>
    <col min="15622" max="15622" width="19.42578125" style="222" customWidth="1"/>
    <col min="15623" max="15623" width="28.28515625" style="222" customWidth="1"/>
    <col min="15624" max="15624" width="13.140625" style="222" customWidth="1"/>
    <col min="15625" max="15625" width="46.28515625" style="222" customWidth="1"/>
    <col min="15626" max="15626" width="10.28515625" style="222" customWidth="1"/>
    <col min="15627" max="15627" width="12.28515625" style="222" customWidth="1"/>
    <col min="15628" max="15628" width="12.42578125" style="222" customWidth="1"/>
    <col min="15629" max="15629" width="12.140625" style="222" customWidth="1"/>
    <col min="15630" max="15630" width="12.28515625" style="222" customWidth="1"/>
    <col min="15631" max="15631" width="15.28515625" style="222" customWidth="1"/>
    <col min="15632" max="15632" width="15.7109375" style="222" customWidth="1"/>
    <col min="15633" max="15633" width="13.7109375" style="222" customWidth="1"/>
    <col min="15634" max="15634" width="37" style="222" customWidth="1"/>
    <col min="15635" max="15635" width="25.42578125" style="222" customWidth="1"/>
    <col min="15636" max="15636" width="17.42578125" style="222" customWidth="1"/>
    <col min="15637" max="15637" width="15.140625" style="222" customWidth="1"/>
    <col min="15638" max="15872" width="8.7109375" style="222"/>
    <col min="15873" max="15873" width="5.28515625" style="222" customWidth="1"/>
    <col min="15874" max="15874" width="12" style="222" customWidth="1"/>
    <col min="15875" max="15875" width="13.140625" style="222" customWidth="1"/>
    <col min="15876" max="15876" width="20.7109375" style="222" customWidth="1"/>
    <col min="15877" max="15877" width="13.140625" style="222" customWidth="1"/>
    <col min="15878" max="15878" width="19.42578125" style="222" customWidth="1"/>
    <col min="15879" max="15879" width="28.28515625" style="222" customWidth="1"/>
    <col min="15880" max="15880" width="13.140625" style="222" customWidth="1"/>
    <col min="15881" max="15881" width="46.28515625" style="222" customWidth="1"/>
    <col min="15882" max="15882" width="10.28515625" style="222" customWidth="1"/>
    <col min="15883" max="15883" width="12.28515625" style="222" customWidth="1"/>
    <col min="15884" max="15884" width="12.42578125" style="222" customWidth="1"/>
    <col min="15885" max="15885" width="12.140625" style="222" customWidth="1"/>
    <col min="15886" max="15886" width="12.28515625" style="222" customWidth="1"/>
    <col min="15887" max="15887" width="15.28515625" style="222" customWidth="1"/>
    <col min="15888" max="15888" width="15.7109375" style="222" customWidth="1"/>
    <col min="15889" max="15889" width="13.7109375" style="222" customWidth="1"/>
    <col min="15890" max="15890" width="37" style="222" customWidth="1"/>
    <col min="15891" max="15891" width="25.42578125" style="222" customWidth="1"/>
    <col min="15892" max="15892" width="17.42578125" style="222" customWidth="1"/>
    <col min="15893" max="15893" width="15.140625" style="222" customWidth="1"/>
    <col min="15894" max="16128" width="8.7109375" style="222"/>
    <col min="16129" max="16129" width="5.28515625" style="222" customWidth="1"/>
    <col min="16130" max="16130" width="12" style="222" customWidth="1"/>
    <col min="16131" max="16131" width="13.140625" style="222" customWidth="1"/>
    <col min="16132" max="16132" width="20.7109375" style="222" customWidth="1"/>
    <col min="16133" max="16133" width="13.140625" style="222" customWidth="1"/>
    <col min="16134" max="16134" width="19.42578125" style="222" customWidth="1"/>
    <col min="16135" max="16135" width="28.28515625" style="222" customWidth="1"/>
    <col min="16136" max="16136" width="13.140625" style="222" customWidth="1"/>
    <col min="16137" max="16137" width="46.28515625" style="222" customWidth="1"/>
    <col min="16138" max="16138" width="10.28515625" style="222" customWidth="1"/>
    <col min="16139" max="16139" width="12.28515625" style="222" customWidth="1"/>
    <col min="16140" max="16140" width="12.42578125" style="222" customWidth="1"/>
    <col min="16141" max="16141" width="12.140625" style="222" customWidth="1"/>
    <col min="16142" max="16142" width="12.28515625" style="222" customWidth="1"/>
    <col min="16143" max="16143" width="15.28515625" style="222" customWidth="1"/>
    <col min="16144" max="16144" width="15.7109375" style="222" customWidth="1"/>
    <col min="16145" max="16145" width="13.7109375" style="222" customWidth="1"/>
    <col min="16146" max="16146" width="37" style="222" customWidth="1"/>
    <col min="16147" max="16147" width="25.42578125" style="222" customWidth="1"/>
    <col min="16148" max="16148" width="17.42578125" style="222" customWidth="1"/>
    <col min="16149" max="16149" width="15.140625" style="222" customWidth="1"/>
    <col min="16150" max="16384" width="8.7109375" style="222"/>
  </cols>
  <sheetData>
    <row r="1" spans="1:24" s="217" customFormat="1" x14ac:dyDescent="0.2">
      <c r="A1" s="486" t="s">
        <v>0</v>
      </c>
      <c r="B1" s="487"/>
      <c r="C1" s="487"/>
      <c r="D1" s="487"/>
      <c r="E1" s="487"/>
      <c r="F1" s="487"/>
      <c r="G1" s="487"/>
      <c r="H1" s="487"/>
      <c r="I1" s="487"/>
      <c r="J1" s="487"/>
      <c r="K1" s="487"/>
      <c r="L1" s="487"/>
      <c r="M1" s="487"/>
      <c r="N1" s="487"/>
      <c r="O1" s="487"/>
      <c r="P1" s="487"/>
      <c r="Q1" s="834" t="s">
        <v>1</v>
      </c>
      <c r="R1" s="835"/>
      <c r="S1" s="488" t="s">
        <v>1064</v>
      </c>
      <c r="T1" s="216"/>
    </row>
    <row r="2" spans="1:24" s="217" customFormat="1" ht="15" thickBot="1" x14ac:dyDescent="0.25">
      <c r="A2" s="218"/>
      <c r="Q2" s="836" t="s">
        <v>2</v>
      </c>
      <c r="R2" s="837"/>
      <c r="S2" s="489" t="s">
        <v>930</v>
      </c>
      <c r="T2" s="219"/>
    </row>
    <row r="3" spans="1:24" ht="38.25" x14ac:dyDescent="0.2">
      <c r="A3" s="838"/>
      <c r="B3" s="839"/>
      <c r="C3" s="839"/>
      <c r="D3" s="839"/>
      <c r="E3" s="839"/>
      <c r="F3" s="839"/>
      <c r="G3" s="839"/>
      <c r="H3" s="840" t="s">
        <v>4</v>
      </c>
      <c r="I3" s="840"/>
      <c r="J3" s="220" t="s">
        <v>5</v>
      </c>
      <c r="K3" s="840" t="s">
        <v>6</v>
      </c>
      <c r="L3" s="840"/>
      <c r="M3" s="840" t="s">
        <v>7</v>
      </c>
      <c r="N3" s="840"/>
      <c r="O3" s="840" t="s">
        <v>8</v>
      </c>
      <c r="P3" s="840"/>
      <c r="Q3" s="841"/>
      <c r="R3" s="841"/>
      <c r="S3" s="221"/>
      <c r="T3" s="216"/>
    </row>
    <row r="4" spans="1:24" ht="102" x14ac:dyDescent="0.2">
      <c r="A4" s="490" t="s">
        <v>9</v>
      </c>
      <c r="B4" s="491" t="s">
        <v>10</v>
      </c>
      <c r="C4" s="492" t="s">
        <v>11</v>
      </c>
      <c r="D4" s="492" t="s">
        <v>12</v>
      </c>
      <c r="E4" s="492" t="s">
        <v>13</v>
      </c>
      <c r="F4" s="493" t="s">
        <v>14</v>
      </c>
      <c r="G4" s="491" t="s">
        <v>15</v>
      </c>
      <c r="H4" s="491" t="s">
        <v>16</v>
      </c>
      <c r="I4" s="491" t="s">
        <v>17</v>
      </c>
      <c r="J4" s="491" t="s">
        <v>18</v>
      </c>
      <c r="K4" s="491" t="s">
        <v>19</v>
      </c>
      <c r="L4" s="491" t="s">
        <v>20</v>
      </c>
      <c r="M4" s="491" t="s">
        <v>21</v>
      </c>
      <c r="N4" s="491" t="s">
        <v>22</v>
      </c>
      <c r="O4" s="491" t="s">
        <v>23</v>
      </c>
      <c r="P4" s="494" t="s">
        <v>24</v>
      </c>
      <c r="Q4" s="494" t="s">
        <v>25</v>
      </c>
      <c r="R4" s="491" t="s">
        <v>26</v>
      </c>
      <c r="S4" s="491" t="s">
        <v>27</v>
      </c>
      <c r="T4" s="223"/>
    </row>
    <row r="5" spans="1:24" ht="38.25" x14ac:dyDescent="0.2">
      <c r="A5" s="495" t="s">
        <v>217</v>
      </c>
      <c r="B5" s="495" t="s">
        <v>217</v>
      </c>
      <c r="C5" s="496" t="s">
        <v>32</v>
      </c>
      <c r="D5" s="497" t="s">
        <v>585</v>
      </c>
      <c r="E5" s="498" t="s">
        <v>57</v>
      </c>
      <c r="F5" s="499" t="s">
        <v>586</v>
      </c>
      <c r="G5" s="500" t="s">
        <v>1065</v>
      </c>
      <c r="H5" s="501" t="s">
        <v>38</v>
      </c>
      <c r="I5" s="502" t="s">
        <v>587</v>
      </c>
      <c r="J5" s="498" t="s">
        <v>40</v>
      </c>
      <c r="K5" s="498" t="s">
        <v>40</v>
      </c>
      <c r="L5" s="498" t="s">
        <v>41</v>
      </c>
      <c r="M5" s="496" t="s">
        <v>588</v>
      </c>
      <c r="N5" s="498" t="s">
        <v>41</v>
      </c>
      <c r="O5" s="498" t="s">
        <v>40</v>
      </c>
      <c r="P5" s="498" t="s">
        <v>41</v>
      </c>
      <c r="Q5" s="498" t="s">
        <v>38</v>
      </c>
      <c r="R5" s="502" t="s">
        <v>589</v>
      </c>
      <c r="S5" s="498" t="s">
        <v>1066</v>
      </c>
      <c r="T5" s="224"/>
    </row>
    <row r="6" spans="1:24" ht="38.25" x14ac:dyDescent="0.2">
      <c r="A6" s="503" t="s">
        <v>217</v>
      </c>
      <c r="B6" s="503" t="s">
        <v>217</v>
      </c>
      <c r="C6" s="504" t="s">
        <v>32</v>
      </c>
      <c r="D6" s="505" t="s">
        <v>585</v>
      </c>
      <c r="E6" s="506" t="s">
        <v>57</v>
      </c>
      <c r="F6" s="507" t="s">
        <v>590</v>
      </c>
      <c r="G6" s="508" t="s">
        <v>1067</v>
      </c>
      <c r="H6" s="509" t="s">
        <v>38</v>
      </c>
      <c r="I6" s="510" t="s">
        <v>587</v>
      </c>
      <c r="J6" s="506" t="s">
        <v>40</v>
      </c>
      <c r="K6" s="506" t="s">
        <v>40</v>
      </c>
      <c r="L6" s="506" t="s">
        <v>41</v>
      </c>
      <c r="M6" s="504" t="s">
        <v>588</v>
      </c>
      <c r="N6" s="506" t="s">
        <v>41</v>
      </c>
      <c r="O6" s="506" t="s">
        <v>40</v>
      </c>
      <c r="P6" s="506" t="s">
        <v>41</v>
      </c>
      <c r="Q6" s="506" t="s">
        <v>38</v>
      </c>
      <c r="R6" s="510" t="s">
        <v>589</v>
      </c>
      <c r="S6" s="498" t="s">
        <v>1066</v>
      </c>
      <c r="T6" s="224"/>
    </row>
    <row r="7" spans="1:24" ht="38.25" x14ac:dyDescent="0.2">
      <c r="A7" s="503" t="s">
        <v>217</v>
      </c>
      <c r="B7" s="503" t="s">
        <v>217</v>
      </c>
      <c r="C7" s="504" t="s">
        <v>32</v>
      </c>
      <c r="D7" s="505" t="s">
        <v>585</v>
      </c>
      <c r="E7" s="506" t="s">
        <v>57</v>
      </c>
      <c r="F7" s="511" t="s">
        <v>586</v>
      </c>
      <c r="G7" s="508" t="s">
        <v>1068</v>
      </c>
      <c r="H7" s="509" t="s">
        <v>38</v>
      </c>
      <c r="I7" s="510" t="s">
        <v>587</v>
      </c>
      <c r="J7" s="506" t="s">
        <v>40</v>
      </c>
      <c r="K7" s="506" t="s">
        <v>40</v>
      </c>
      <c r="L7" s="506" t="s">
        <v>41</v>
      </c>
      <c r="M7" s="504" t="s">
        <v>588</v>
      </c>
      <c r="N7" s="506" t="s">
        <v>41</v>
      </c>
      <c r="O7" s="506" t="s">
        <v>40</v>
      </c>
      <c r="P7" s="506" t="s">
        <v>41</v>
      </c>
      <c r="Q7" s="506" t="s">
        <v>38</v>
      </c>
      <c r="R7" s="510" t="s">
        <v>589</v>
      </c>
      <c r="S7" s="498" t="s">
        <v>1066</v>
      </c>
      <c r="T7" s="224"/>
    </row>
    <row r="8" spans="1:24" ht="38.25" x14ac:dyDescent="0.2">
      <c r="A8" s="503" t="s">
        <v>217</v>
      </c>
      <c r="B8" s="503" t="s">
        <v>217</v>
      </c>
      <c r="C8" s="504" t="s">
        <v>32</v>
      </c>
      <c r="D8" s="505" t="s">
        <v>585</v>
      </c>
      <c r="E8" s="506" t="s">
        <v>57</v>
      </c>
      <c r="F8" s="507" t="s">
        <v>591</v>
      </c>
      <c r="G8" s="508" t="s">
        <v>1069</v>
      </c>
      <c r="H8" s="509" t="s">
        <v>38</v>
      </c>
      <c r="I8" s="510" t="s">
        <v>587</v>
      </c>
      <c r="J8" s="506" t="s">
        <v>40</v>
      </c>
      <c r="K8" s="506" t="s">
        <v>40</v>
      </c>
      <c r="L8" s="506" t="s">
        <v>41</v>
      </c>
      <c r="M8" s="504" t="s">
        <v>588</v>
      </c>
      <c r="N8" s="506" t="s">
        <v>41</v>
      </c>
      <c r="O8" s="506" t="s">
        <v>40</v>
      </c>
      <c r="P8" s="506" t="s">
        <v>41</v>
      </c>
      <c r="Q8" s="506" t="s">
        <v>38</v>
      </c>
      <c r="R8" s="510" t="s">
        <v>589</v>
      </c>
      <c r="S8" s="498" t="s">
        <v>1066</v>
      </c>
      <c r="T8" s="225"/>
    </row>
    <row r="9" spans="1:24" ht="41.65" customHeight="1" x14ac:dyDescent="0.2">
      <c r="A9" s="503" t="s">
        <v>217</v>
      </c>
      <c r="B9" s="503" t="s">
        <v>217</v>
      </c>
      <c r="C9" s="504" t="s">
        <v>32</v>
      </c>
      <c r="D9" s="505" t="s">
        <v>585</v>
      </c>
      <c r="E9" s="506" t="s">
        <v>57</v>
      </c>
      <c r="F9" s="507" t="s">
        <v>591</v>
      </c>
      <c r="G9" s="512" t="s">
        <v>592</v>
      </c>
      <c r="H9" s="509" t="s">
        <v>38</v>
      </c>
      <c r="I9" s="510" t="s">
        <v>587</v>
      </c>
      <c r="J9" s="506" t="s">
        <v>40</v>
      </c>
      <c r="K9" s="506" t="s">
        <v>40</v>
      </c>
      <c r="L9" s="506" t="s">
        <v>41</v>
      </c>
      <c r="M9" s="504" t="s">
        <v>588</v>
      </c>
      <c r="N9" s="506" t="s">
        <v>41</v>
      </c>
      <c r="O9" s="506" t="s">
        <v>40</v>
      </c>
      <c r="P9" s="506" t="s">
        <v>41</v>
      </c>
      <c r="Q9" s="506" t="s">
        <v>38</v>
      </c>
      <c r="R9" s="510" t="s">
        <v>589</v>
      </c>
      <c r="S9" s="498" t="s">
        <v>1066</v>
      </c>
      <c r="T9" s="225"/>
    </row>
    <row r="10" spans="1:24" ht="38.25" x14ac:dyDescent="0.2">
      <c r="A10" s="503" t="s">
        <v>217</v>
      </c>
      <c r="B10" s="503" t="s">
        <v>217</v>
      </c>
      <c r="C10" s="504" t="s">
        <v>32</v>
      </c>
      <c r="D10" s="505" t="s">
        <v>585</v>
      </c>
      <c r="E10" s="506" t="s">
        <v>57</v>
      </c>
      <c r="F10" s="226" t="s">
        <v>593</v>
      </c>
      <c r="G10" s="512" t="s">
        <v>594</v>
      </c>
      <c r="H10" s="509" t="s">
        <v>38</v>
      </c>
      <c r="I10" s="510" t="s">
        <v>587</v>
      </c>
      <c r="J10" s="506" t="s">
        <v>40</v>
      </c>
      <c r="K10" s="506" t="s">
        <v>40</v>
      </c>
      <c r="L10" s="506" t="s">
        <v>41</v>
      </c>
      <c r="M10" s="504" t="s">
        <v>588</v>
      </c>
      <c r="N10" s="506" t="s">
        <v>41</v>
      </c>
      <c r="O10" s="506" t="s">
        <v>40</v>
      </c>
      <c r="P10" s="506" t="s">
        <v>41</v>
      </c>
      <c r="Q10" s="506" t="s">
        <v>38</v>
      </c>
      <c r="R10" s="510" t="s">
        <v>589</v>
      </c>
      <c r="S10" s="498" t="s">
        <v>1066</v>
      </c>
      <c r="T10" s="227"/>
    </row>
    <row r="11" spans="1:24" ht="38.25" x14ac:dyDescent="0.2">
      <c r="A11" s="503" t="s">
        <v>217</v>
      </c>
      <c r="B11" s="503" t="s">
        <v>217</v>
      </c>
      <c r="C11" s="504" t="s">
        <v>32</v>
      </c>
      <c r="D11" s="505" t="s">
        <v>585</v>
      </c>
      <c r="E11" s="506" t="s">
        <v>57</v>
      </c>
      <c r="F11" s="507" t="s">
        <v>590</v>
      </c>
      <c r="G11" s="508" t="s">
        <v>595</v>
      </c>
      <c r="H11" s="509" t="s">
        <v>38</v>
      </c>
      <c r="I11" s="510" t="s">
        <v>587</v>
      </c>
      <c r="J11" s="506" t="s">
        <v>40</v>
      </c>
      <c r="K11" s="506" t="s">
        <v>40</v>
      </c>
      <c r="L11" s="506" t="s">
        <v>41</v>
      </c>
      <c r="M11" s="504" t="s">
        <v>588</v>
      </c>
      <c r="N11" s="506" t="s">
        <v>41</v>
      </c>
      <c r="O11" s="506" t="s">
        <v>40</v>
      </c>
      <c r="P11" s="506" t="s">
        <v>41</v>
      </c>
      <c r="Q11" s="506" t="s">
        <v>38</v>
      </c>
      <c r="R11" s="510" t="s">
        <v>589</v>
      </c>
      <c r="S11" s="498" t="s">
        <v>1066</v>
      </c>
      <c r="T11" s="227"/>
    </row>
    <row r="12" spans="1:24" ht="43.9" customHeight="1" x14ac:dyDescent="0.2">
      <c r="A12" s="503" t="s">
        <v>217</v>
      </c>
      <c r="B12" s="503" t="s">
        <v>217</v>
      </c>
      <c r="C12" s="504" t="s">
        <v>32</v>
      </c>
      <c r="D12" s="505" t="s">
        <v>585</v>
      </c>
      <c r="E12" s="506" t="s">
        <v>57</v>
      </c>
      <c r="F12" s="226" t="s">
        <v>593</v>
      </c>
      <c r="G12" s="508" t="s">
        <v>596</v>
      </c>
      <c r="H12" s="509" t="s">
        <v>38</v>
      </c>
      <c r="I12" s="510" t="s">
        <v>587</v>
      </c>
      <c r="J12" s="506" t="s">
        <v>40</v>
      </c>
      <c r="K12" s="506" t="s">
        <v>40</v>
      </c>
      <c r="L12" s="506" t="s">
        <v>41</v>
      </c>
      <c r="M12" s="504" t="s">
        <v>588</v>
      </c>
      <c r="N12" s="506" t="s">
        <v>41</v>
      </c>
      <c r="O12" s="506" t="s">
        <v>40</v>
      </c>
      <c r="P12" s="506" t="s">
        <v>41</v>
      </c>
      <c r="Q12" s="506" t="s">
        <v>38</v>
      </c>
      <c r="R12" s="510" t="s">
        <v>589</v>
      </c>
      <c r="S12" s="498" t="s">
        <v>1066</v>
      </c>
      <c r="T12" s="227"/>
    </row>
    <row r="13" spans="1:24" ht="43.9" customHeight="1" x14ac:dyDescent="0.2">
      <c r="A13" s="503" t="s">
        <v>217</v>
      </c>
      <c r="B13" s="503" t="s">
        <v>217</v>
      </c>
      <c r="C13" s="504" t="s">
        <v>32</v>
      </c>
      <c r="D13" s="505" t="s">
        <v>585</v>
      </c>
      <c r="E13" s="506" t="s">
        <v>57</v>
      </c>
      <c r="F13" s="507" t="s">
        <v>591</v>
      </c>
      <c r="G13" s="508" t="s">
        <v>597</v>
      </c>
      <c r="H13" s="509" t="s">
        <v>38</v>
      </c>
      <c r="I13" s="510" t="s">
        <v>587</v>
      </c>
      <c r="J13" s="506" t="s">
        <v>40</v>
      </c>
      <c r="K13" s="506" t="s">
        <v>40</v>
      </c>
      <c r="L13" s="506" t="s">
        <v>41</v>
      </c>
      <c r="M13" s="504" t="s">
        <v>588</v>
      </c>
      <c r="N13" s="506" t="s">
        <v>41</v>
      </c>
      <c r="O13" s="506" t="s">
        <v>40</v>
      </c>
      <c r="P13" s="506" t="s">
        <v>41</v>
      </c>
      <c r="Q13" s="506" t="s">
        <v>38</v>
      </c>
      <c r="R13" s="510" t="s">
        <v>589</v>
      </c>
      <c r="S13" s="498" t="s">
        <v>1066</v>
      </c>
      <c r="T13" s="227"/>
    </row>
    <row r="14" spans="1:24" ht="38.25" x14ac:dyDescent="0.2">
      <c r="A14" s="513" t="s">
        <v>217</v>
      </c>
      <c r="B14" s="513" t="s">
        <v>217</v>
      </c>
      <c r="C14" s="514" t="s">
        <v>32</v>
      </c>
      <c r="D14" s="515" t="s">
        <v>585</v>
      </c>
      <c r="E14" s="516" t="s">
        <v>57</v>
      </c>
      <c r="F14" s="517" t="s">
        <v>593</v>
      </c>
      <c r="G14" s="518" t="s">
        <v>598</v>
      </c>
      <c r="H14" s="519" t="s">
        <v>38</v>
      </c>
      <c r="I14" s="520" t="s">
        <v>587</v>
      </c>
      <c r="J14" s="516" t="s">
        <v>40</v>
      </c>
      <c r="K14" s="516" t="s">
        <v>40</v>
      </c>
      <c r="L14" s="516" t="s">
        <v>41</v>
      </c>
      <c r="M14" s="514" t="s">
        <v>588</v>
      </c>
      <c r="N14" s="516" t="s">
        <v>41</v>
      </c>
      <c r="O14" s="516" t="s">
        <v>40</v>
      </c>
      <c r="P14" s="516" t="s">
        <v>41</v>
      </c>
      <c r="Q14" s="516" t="s">
        <v>38</v>
      </c>
      <c r="R14" s="520" t="s">
        <v>589</v>
      </c>
      <c r="S14" s="498" t="s">
        <v>1066</v>
      </c>
      <c r="T14" s="227"/>
    </row>
    <row r="15" spans="1:24" x14ac:dyDescent="0.2">
      <c r="A15" s="521"/>
      <c r="B15" s="521"/>
      <c r="C15" s="522"/>
      <c r="D15" s="523"/>
      <c r="E15" s="524"/>
      <c r="F15" s="525"/>
      <c r="G15" s="526"/>
      <c r="H15" s="527"/>
      <c r="I15" s="528"/>
      <c r="J15" s="524"/>
      <c r="K15" s="524"/>
      <c r="L15" s="524"/>
      <c r="M15" s="522"/>
      <c r="N15" s="524"/>
      <c r="O15" s="524"/>
      <c r="P15" s="524"/>
      <c r="Q15" s="524"/>
      <c r="R15" s="528"/>
      <c r="S15" s="524"/>
      <c r="T15" s="227"/>
    </row>
    <row r="16" spans="1:24" x14ac:dyDescent="0.2">
      <c r="A16" s="228"/>
      <c r="B16" s="228"/>
      <c r="C16" s="224"/>
      <c r="D16" s="229"/>
      <c r="E16" s="230"/>
      <c r="F16" s="231"/>
      <c r="G16" s="231"/>
      <c r="H16" s="232"/>
      <c r="I16" s="233"/>
      <c r="J16" s="230"/>
      <c r="K16" s="230"/>
      <c r="L16" s="230"/>
      <c r="M16" s="224"/>
      <c r="N16" s="230"/>
      <c r="O16" s="230"/>
      <c r="P16" s="230"/>
      <c r="Q16" s="230"/>
      <c r="R16" s="233"/>
      <c r="S16" s="230"/>
      <c r="T16" s="225"/>
      <c r="U16" s="217"/>
      <c r="V16" s="217"/>
      <c r="W16" s="217"/>
      <c r="X16" s="217"/>
    </row>
    <row r="17" spans="1:24" x14ac:dyDescent="0.2">
      <c r="A17" s="228"/>
      <c r="B17" s="228"/>
      <c r="C17" s="224"/>
      <c r="D17" s="229"/>
      <c r="E17" s="230"/>
      <c r="F17" s="234"/>
      <c r="G17" s="231"/>
      <c r="H17" s="232"/>
      <c r="I17" s="233"/>
      <c r="J17" s="230"/>
      <c r="K17" s="230"/>
      <c r="L17" s="230"/>
      <c r="M17" s="224"/>
      <c r="N17" s="230"/>
      <c r="O17" s="230"/>
      <c r="P17" s="230"/>
      <c r="Q17" s="230"/>
      <c r="R17" s="233"/>
      <c r="S17" s="230"/>
      <c r="T17" s="225"/>
      <c r="U17" s="217"/>
      <c r="V17" s="217"/>
      <c r="W17" s="217"/>
      <c r="X17" s="217"/>
    </row>
    <row r="18" spans="1:24" x14ac:dyDescent="0.2">
      <c r="A18" s="228"/>
      <c r="B18" s="228"/>
      <c r="C18" s="224"/>
      <c r="D18" s="229"/>
      <c r="E18" s="230"/>
      <c r="F18" s="231"/>
      <c r="G18" s="231"/>
      <c r="H18" s="232"/>
      <c r="I18" s="233"/>
      <c r="J18" s="230"/>
      <c r="K18" s="230"/>
      <c r="L18" s="230"/>
      <c r="M18" s="224"/>
      <c r="N18" s="230"/>
      <c r="O18" s="230"/>
      <c r="P18" s="230"/>
      <c r="Q18" s="230"/>
      <c r="R18" s="233"/>
      <c r="S18" s="230"/>
      <c r="T18" s="225"/>
      <c r="U18" s="217"/>
      <c r="V18" s="217"/>
      <c r="W18" s="217"/>
      <c r="X18" s="217"/>
    </row>
    <row r="19" spans="1:24" x14ac:dyDescent="0.2">
      <c r="C19" s="225"/>
      <c r="D19" s="225"/>
      <c r="E19" s="225"/>
      <c r="F19" s="225"/>
      <c r="G19" s="225"/>
      <c r="H19" s="225"/>
      <c r="I19" s="225"/>
      <c r="T19" s="227"/>
    </row>
    <row r="20" spans="1:24" x14ac:dyDescent="0.2">
      <c r="A20" s="235"/>
      <c r="B20" s="235"/>
      <c r="C20" s="224"/>
      <c r="D20" s="231"/>
      <c r="E20" s="224"/>
      <c r="F20" s="224"/>
      <c r="G20" s="224"/>
      <c r="H20" s="224"/>
      <c r="I20" s="224"/>
      <c r="J20" s="230"/>
      <c r="K20" s="230"/>
      <c r="L20" s="230"/>
      <c r="M20" s="230"/>
      <c r="N20" s="230"/>
      <c r="O20" s="230"/>
      <c r="P20" s="230"/>
      <c r="Q20" s="230"/>
      <c r="R20" s="230"/>
      <c r="S20" s="230"/>
      <c r="T20" s="217"/>
      <c r="U20" s="217"/>
    </row>
    <row r="21" spans="1:24" x14ac:dyDescent="0.2">
      <c r="A21" s="235"/>
      <c r="B21" s="235"/>
      <c r="C21" s="236"/>
      <c r="D21" s="237"/>
      <c r="E21" s="224"/>
      <c r="F21" s="237"/>
      <c r="G21" s="228"/>
      <c r="H21" s="224"/>
      <c r="I21" s="238"/>
      <c r="J21" s="230"/>
      <c r="K21" s="230"/>
      <c r="L21" s="230"/>
      <c r="M21" s="230"/>
      <c r="N21" s="230"/>
      <c r="O21" s="230"/>
      <c r="P21" s="230"/>
      <c r="Q21" s="230"/>
      <c r="R21" s="230"/>
      <c r="S21" s="230"/>
      <c r="T21" s="217"/>
      <c r="U21" s="217"/>
    </row>
    <row r="22" spans="1:24" x14ac:dyDescent="0.2">
      <c r="A22" s="235"/>
      <c r="B22" s="235"/>
      <c r="C22" s="236"/>
      <c r="D22" s="237"/>
      <c r="E22" s="224"/>
      <c r="F22" s="237"/>
      <c r="G22" s="228"/>
      <c r="H22" s="224"/>
      <c r="I22" s="231"/>
      <c r="J22" s="230"/>
      <c r="K22" s="230"/>
      <c r="L22" s="230"/>
      <c r="M22" s="230"/>
      <c r="N22" s="230"/>
      <c r="O22" s="230"/>
      <c r="P22" s="230"/>
      <c r="Q22" s="230"/>
      <c r="R22" s="230"/>
      <c r="S22" s="230"/>
      <c r="T22" s="217"/>
      <c r="U22" s="217"/>
    </row>
    <row r="23" spans="1:24" x14ac:dyDescent="0.2">
      <c r="A23" s="228"/>
      <c r="B23" s="228"/>
      <c r="C23" s="236"/>
      <c r="D23" s="237"/>
      <c r="E23" s="224"/>
      <c r="F23" s="237"/>
      <c r="G23" s="228"/>
      <c r="H23" s="225"/>
      <c r="I23" s="238"/>
      <c r="J23" s="230"/>
      <c r="K23" s="230"/>
      <c r="L23" s="230"/>
      <c r="M23" s="230"/>
      <c r="N23" s="230"/>
      <c r="O23" s="230"/>
      <c r="P23" s="230"/>
      <c r="Q23" s="230"/>
      <c r="R23" s="233"/>
      <c r="S23" s="230"/>
      <c r="T23" s="217"/>
      <c r="U23" s="217"/>
    </row>
    <row r="24" spans="1:24" x14ac:dyDescent="0.2">
      <c r="A24" s="228"/>
      <c r="B24" s="228"/>
      <c r="C24" s="236"/>
      <c r="D24" s="237"/>
      <c r="E24" s="224"/>
      <c r="F24" s="237"/>
      <c r="G24" s="228"/>
      <c r="H24" s="225"/>
      <c r="I24" s="231"/>
      <c r="J24" s="230"/>
      <c r="K24" s="230"/>
      <c r="L24" s="230"/>
      <c r="M24" s="230"/>
      <c r="N24" s="230"/>
      <c r="O24" s="230"/>
      <c r="P24" s="230"/>
      <c r="Q24" s="230"/>
      <c r="R24" s="233"/>
      <c r="S24" s="230"/>
    </row>
    <row r="25" spans="1:24" x14ac:dyDescent="0.2">
      <c r="A25" s="228"/>
      <c r="B25" s="228"/>
      <c r="C25" s="236"/>
      <c r="D25" s="237"/>
      <c r="E25" s="224"/>
      <c r="F25" s="239"/>
      <c r="G25" s="228"/>
      <c r="H25" s="225"/>
      <c r="I25" s="231"/>
      <c r="J25" s="230"/>
      <c r="K25" s="230"/>
      <c r="L25" s="230"/>
      <c r="M25" s="230"/>
      <c r="N25" s="230"/>
      <c r="O25" s="230"/>
      <c r="P25" s="230"/>
      <c r="Q25" s="230"/>
      <c r="R25" s="233"/>
      <c r="S25" s="230"/>
    </row>
    <row r="26" spans="1:24" x14ac:dyDescent="0.2">
      <c r="C26" s="236"/>
      <c r="D26" s="237"/>
      <c r="E26" s="225"/>
      <c r="F26" s="239"/>
      <c r="G26" s="228"/>
      <c r="H26" s="225"/>
      <c r="I26" s="231"/>
      <c r="J26" s="230"/>
      <c r="K26" s="230"/>
      <c r="L26" s="230"/>
      <c r="M26" s="230"/>
      <c r="N26" s="230"/>
      <c r="O26" s="230"/>
      <c r="P26" s="230"/>
      <c r="Q26" s="230"/>
      <c r="R26" s="233"/>
      <c r="S26" s="230"/>
    </row>
    <row r="27" spans="1:24" x14ac:dyDescent="0.2">
      <c r="C27" s="236"/>
      <c r="D27" s="237"/>
      <c r="E27" s="225"/>
      <c r="F27" s="237"/>
      <c r="G27" s="228"/>
      <c r="H27" s="225"/>
      <c r="I27" s="231"/>
      <c r="J27" s="230"/>
      <c r="K27" s="230"/>
      <c r="L27" s="230"/>
      <c r="M27" s="230"/>
      <c r="N27" s="230"/>
      <c r="O27" s="230"/>
      <c r="P27" s="230"/>
      <c r="Q27" s="230"/>
      <c r="R27" s="233"/>
      <c r="S27" s="230"/>
    </row>
    <row r="28" spans="1:24" x14ac:dyDescent="0.2">
      <c r="C28" s="236"/>
      <c r="D28" s="237"/>
      <c r="E28" s="225"/>
      <c r="F28" s="237"/>
      <c r="G28" s="228"/>
      <c r="H28" s="225"/>
      <c r="I28" s="231"/>
    </row>
    <row r="29" spans="1:24" x14ac:dyDescent="0.2">
      <c r="C29" s="236"/>
      <c r="D29" s="237"/>
      <c r="E29" s="225"/>
      <c r="F29" s="237"/>
      <c r="G29" s="228"/>
      <c r="H29" s="225"/>
      <c r="I29" s="231"/>
    </row>
    <row r="30" spans="1:24" x14ac:dyDescent="0.2">
      <c r="C30" s="236"/>
      <c r="D30" s="237"/>
      <c r="E30" s="225"/>
      <c r="F30" s="237"/>
      <c r="G30" s="228"/>
      <c r="H30" s="225"/>
      <c r="I30" s="231"/>
    </row>
    <row r="31" spans="1:24" x14ac:dyDescent="0.2">
      <c r="C31" s="236"/>
      <c r="D31" s="237"/>
      <c r="E31" s="225"/>
      <c r="F31" s="237"/>
      <c r="G31" s="228"/>
      <c r="H31" s="225"/>
      <c r="I31" s="231"/>
    </row>
    <row r="32" spans="1:24" x14ac:dyDescent="0.2">
      <c r="C32" s="225"/>
      <c r="D32" s="225"/>
      <c r="E32" s="225"/>
      <c r="F32" s="225"/>
      <c r="G32" s="225"/>
      <c r="H32" s="225"/>
      <c r="I32" s="225"/>
    </row>
    <row r="33" spans="3:9" x14ac:dyDescent="0.2">
      <c r="C33" s="225"/>
      <c r="D33" s="225"/>
      <c r="E33" s="225"/>
      <c r="F33" s="225"/>
      <c r="G33" s="225"/>
      <c r="H33" s="225"/>
      <c r="I33" s="225"/>
    </row>
    <row r="34" spans="3:9" x14ac:dyDescent="0.2">
      <c r="C34" s="225"/>
      <c r="D34" s="225"/>
      <c r="E34" s="225"/>
      <c r="F34" s="225"/>
      <c r="G34" s="225"/>
      <c r="H34" s="225"/>
      <c r="I34" s="225"/>
    </row>
    <row r="35" spans="3:9" x14ac:dyDescent="0.2">
      <c r="C35" s="225"/>
      <c r="D35" s="225"/>
      <c r="E35" s="225"/>
      <c r="F35" s="225"/>
      <c r="G35" s="225"/>
      <c r="H35" s="225"/>
      <c r="I35" s="225"/>
    </row>
    <row r="36" spans="3:9" x14ac:dyDescent="0.2">
      <c r="C36" s="225"/>
      <c r="D36" s="225"/>
      <c r="E36" s="225"/>
      <c r="F36" s="225"/>
      <c r="G36" s="225"/>
      <c r="H36" s="225"/>
      <c r="I36" s="225"/>
    </row>
    <row r="37" spans="3:9" x14ac:dyDescent="0.2">
      <c r="C37" s="225"/>
      <c r="D37" s="225"/>
      <c r="E37" s="225"/>
      <c r="F37" s="225"/>
      <c r="G37" s="225"/>
      <c r="H37" s="225"/>
      <c r="I37" s="225"/>
    </row>
    <row r="38" spans="3:9" x14ac:dyDescent="0.2">
      <c r="C38" s="225"/>
      <c r="D38" s="225"/>
      <c r="E38" s="225"/>
      <c r="F38" s="225"/>
      <c r="G38" s="225"/>
      <c r="H38" s="225"/>
      <c r="I38" s="225"/>
    </row>
    <row r="39" spans="3:9" x14ac:dyDescent="0.2">
      <c r="C39" s="225"/>
      <c r="D39" s="225"/>
      <c r="E39" s="225"/>
      <c r="F39" s="225"/>
      <c r="G39" s="225"/>
      <c r="H39" s="225"/>
      <c r="I39" s="225"/>
    </row>
    <row r="40" spans="3:9" x14ac:dyDescent="0.2">
      <c r="C40" s="225"/>
      <c r="D40" s="225"/>
      <c r="E40" s="225"/>
      <c r="F40" s="225"/>
      <c r="G40" s="225"/>
      <c r="H40" s="225"/>
      <c r="I40" s="225"/>
    </row>
    <row r="41" spans="3:9" x14ac:dyDescent="0.2">
      <c r="C41" s="225"/>
      <c r="D41" s="225"/>
      <c r="E41" s="225"/>
      <c r="F41" s="225"/>
      <c r="G41" s="225"/>
      <c r="H41" s="225"/>
      <c r="I41" s="225"/>
    </row>
    <row r="42" spans="3:9" x14ac:dyDescent="0.2">
      <c r="C42" s="225"/>
      <c r="D42" s="225"/>
      <c r="E42" s="225"/>
      <c r="F42" s="225"/>
      <c r="G42" s="225"/>
      <c r="H42" s="225"/>
      <c r="I42" s="225"/>
    </row>
    <row r="43" spans="3:9" x14ac:dyDescent="0.2">
      <c r="C43" s="225"/>
      <c r="D43" s="225"/>
      <c r="E43" s="225"/>
      <c r="F43" s="225"/>
      <c r="G43" s="225"/>
      <c r="H43" s="225"/>
      <c r="I43" s="225"/>
    </row>
    <row r="44" spans="3:9" x14ac:dyDescent="0.2">
      <c r="C44" s="225"/>
      <c r="D44" s="225"/>
      <c r="E44" s="225"/>
      <c r="F44" s="225"/>
      <c r="G44" s="225"/>
      <c r="H44" s="225"/>
      <c r="I44" s="225"/>
    </row>
    <row r="45" spans="3:9" x14ac:dyDescent="0.2">
      <c r="C45" s="225"/>
      <c r="D45" s="225"/>
      <c r="E45" s="225"/>
      <c r="F45" s="225"/>
      <c r="G45" s="225"/>
      <c r="H45" s="225"/>
      <c r="I45" s="225"/>
    </row>
    <row r="46" spans="3:9" x14ac:dyDescent="0.2">
      <c r="C46" s="225"/>
      <c r="D46" s="225"/>
      <c r="E46" s="225"/>
      <c r="F46" s="225"/>
      <c r="G46" s="225"/>
      <c r="H46" s="225"/>
      <c r="I46" s="225"/>
    </row>
    <row r="47" spans="3:9" x14ac:dyDescent="0.2">
      <c r="C47" s="225"/>
      <c r="D47" s="225"/>
      <c r="E47" s="225"/>
      <c r="F47" s="225"/>
      <c r="G47" s="225"/>
      <c r="H47" s="225"/>
      <c r="I47" s="225"/>
    </row>
    <row r="48" spans="3:9" x14ac:dyDescent="0.2">
      <c r="C48" s="225"/>
      <c r="D48" s="225"/>
      <c r="E48" s="225"/>
      <c r="F48" s="225"/>
      <c r="G48" s="225"/>
      <c r="H48" s="225"/>
      <c r="I48" s="225"/>
    </row>
    <row r="49" spans="3:9" x14ac:dyDescent="0.2">
      <c r="C49" s="225"/>
      <c r="D49" s="225"/>
      <c r="E49" s="225"/>
      <c r="F49" s="225"/>
      <c r="G49" s="225"/>
      <c r="H49" s="225"/>
      <c r="I49" s="225"/>
    </row>
    <row r="50" spans="3:9" x14ac:dyDescent="0.2">
      <c r="C50" s="225"/>
      <c r="D50" s="225"/>
      <c r="E50" s="225"/>
      <c r="F50" s="225"/>
      <c r="G50" s="225"/>
      <c r="H50" s="225"/>
      <c r="I50" s="225"/>
    </row>
  </sheetData>
  <mergeCells count="7">
    <mergeCell ref="Q1:R1"/>
    <mergeCell ref="Q2:R2"/>
    <mergeCell ref="A3:G3"/>
    <mergeCell ref="H3:I3"/>
    <mergeCell ref="K3:L3"/>
    <mergeCell ref="M3:N3"/>
    <mergeCell ref="O3:R3"/>
  </mergeCells>
  <pageMargins left="0.11811023622047245" right="0.19685039370078741" top="0.74803149606299213" bottom="0.74803149606299213" header="0.31496062992125984" footer="0.31496062992125984"/>
  <pageSetup paperSize="9" scale="41" fitToHeight="0" orientation="landscape" horizontalDpi="4294967292" verticalDpi="4294967292" r:id="rId1"/>
  <headerFooter alignWithMargins="0">
    <oddFooter>&amp;R&amp;N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T10"/>
  <sheetViews>
    <sheetView workbookViewId="0">
      <selection activeCell="H5" sqref="H5"/>
    </sheetView>
  </sheetViews>
  <sheetFormatPr defaultColWidth="8.7109375" defaultRowHeight="12.75" x14ac:dyDescent="0.2"/>
  <cols>
    <col min="1" max="1" width="7.42578125" style="28" customWidth="1"/>
    <col min="2" max="2" width="12.7109375" style="28" customWidth="1"/>
    <col min="3" max="3" width="11.42578125" style="28" customWidth="1"/>
    <col min="4" max="4" width="9.7109375" style="28" customWidth="1"/>
    <col min="5" max="5" width="11.28515625" style="28" customWidth="1"/>
    <col min="6" max="6" width="12.140625" style="28" customWidth="1"/>
    <col min="7" max="7" width="10.7109375" style="28" customWidth="1"/>
    <col min="8" max="9" width="15.7109375" style="28" customWidth="1"/>
    <col min="10" max="10" width="15.140625" style="28" customWidth="1"/>
    <col min="11" max="11" width="14.7109375" style="28" customWidth="1"/>
    <col min="12" max="12" width="15.7109375" style="28" customWidth="1"/>
    <col min="13" max="14" width="12.7109375" style="28" customWidth="1"/>
    <col min="15" max="15" width="24.7109375" style="28" customWidth="1"/>
    <col min="16" max="16" width="14.28515625" style="28" customWidth="1"/>
    <col min="17" max="18" width="14.7109375" style="28" customWidth="1"/>
    <col min="19" max="19" width="31.7109375" style="28" customWidth="1"/>
    <col min="20" max="20" width="17.42578125" style="28" customWidth="1"/>
    <col min="21" max="21" width="15.140625" style="28" customWidth="1"/>
    <col min="22" max="16384" width="8.7109375" style="28"/>
  </cols>
  <sheetData>
    <row r="1" spans="1:20" s="4" customFormat="1" ht="30" x14ac:dyDescent="0.2">
      <c r="A1" s="555" t="s">
        <v>0</v>
      </c>
      <c r="B1" s="556"/>
      <c r="C1" s="556"/>
      <c r="D1" s="556"/>
      <c r="E1" s="556"/>
      <c r="F1" s="556"/>
      <c r="G1" s="556"/>
      <c r="H1" s="556"/>
      <c r="I1" s="556"/>
      <c r="J1" s="556"/>
      <c r="K1" s="556"/>
      <c r="L1" s="556"/>
      <c r="M1" s="556"/>
      <c r="N1" s="556"/>
      <c r="O1" s="556"/>
      <c r="P1" s="556"/>
      <c r="Q1" s="791" t="s">
        <v>1</v>
      </c>
      <c r="R1" s="842"/>
      <c r="S1" s="421" t="s">
        <v>1074</v>
      </c>
    </row>
    <row r="2" spans="1:20" ht="15" thickBot="1" x14ac:dyDescent="0.25">
      <c r="A2" s="435"/>
      <c r="B2" s="436"/>
      <c r="C2" s="436"/>
      <c r="D2" s="436"/>
      <c r="E2" s="436"/>
      <c r="F2" s="436"/>
      <c r="G2" s="436"/>
      <c r="H2" s="436"/>
      <c r="I2" s="436"/>
      <c r="J2" s="436"/>
      <c r="K2" s="436"/>
      <c r="L2" s="436"/>
      <c r="M2" s="436"/>
      <c r="N2" s="436"/>
      <c r="O2" s="436"/>
      <c r="P2" s="436"/>
      <c r="Q2" s="739" t="s">
        <v>2</v>
      </c>
      <c r="R2" s="830"/>
      <c r="S2" s="557" t="s">
        <v>1075</v>
      </c>
      <c r="T2" s="9"/>
    </row>
    <row r="3" spans="1:20" ht="38.25" x14ac:dyDescent="0.2">
      <c r="A3" s="741"/>
      <c r="B3" s="742"/>
      <c r="C3" s="742"/>
      <c r="D3" s="742"/>
      <c r="E3" s="742"/>
      <c r="F3" s="742"/>
      <c r="G3" s="742"/>
      <c r="H3" s="743" t="s">
        <v>4</v>
      </c>
      <c r="I3" s="743"/>
      <c r="J3" s="10" t="s">
        <v>5</v>
      </c>
      <c r="K3" s="743" t="s">
        <v>6</v>
      </c>
      <c r="L3" s="743"/>
      <c r="M3" s="743" t="s">
        <v>7</v>
      </c>
      <c r="N3" s="743"/>
      <c r="O3" s="743" t="s">
        <v>8</v>
      </c>
      <c r="P3" s="743"/>
      <c r="Q3" s="825"/>
      <c r="R3" s="825"/>
      <c r="S3" s="11"/>
      <c r="T3" s="12"/>
    </row>
    <row r="4" spans="1:20" ht="132.75" customHeight="1" thickBot="1" x14ac:dyDescent="0.25">
      <c r="A4" s="13" t="s">
        <v>9</v>
      </c>
      <c r="B4" s="14" t="s">
        <v>10</v>
      </c>
      <c r="C4" s="15" t="s">
        <v>11</v>
      </c>
      <c r="D4" s="15" t="s">
        <v>12</v>
      </c>
      <c r="E4" s="15" t="s">
        <v>13</v>
      </c>
      <c r="F4" s="16" t="s">
        <v>14</v>
      </c>
      <c r="G4" s="17" t="s">
        <v>15</v>
      </c>
      <c r="H4" s="17" t="s">
        <v>16</v>
      </c>
      <c r="I4" s="17" t="s">
        <v>17</v>
      </c>
      <c r="J4" s="17" t="s">
        <v>18</v>
      </c>
      <c r="K4" s="17" t="s">
        <v>19</v>
      </c>
      <c r="L4" s="17" t="s">
        <v>20</v>
      </c>
      <c r="M4" s="17" t="s">
        <v>21</v>
      </c>
      <c r="N4" s="17" t="s">
        <v>22</v>
      </c>
      <c r="O4" s="17" t="s">
        <v>23</v>
      </c>
      <c r="P4" s="18" t="s">
        <v>24</v>
      </c>
      <c r="Q4" s="18" t="s">
        <v>25</v>
      </c>
      <c r="R4" s="18" t="s">
        <v>26</v>
      </c>
      <c r="S4" s="19" t="s">
        <v>27</v>
      </c>
      <c r="T4" s="20"/>
    </row>
    <row r="5" spans="1:20" ht="190.5" customHeight="1" x14ac:dyDescent="0.2">
      <c r="A5" s="50" t="s">
        <v>218</v>
      </c>
      <c r="B5" s="50" t="s">
        <v>218</v>
      </c>
      <c r="C5" s="50">
        <v>2017</v>
      </c>
      <c r="D5" s="50" t="s">
        <v>56</v>
      </c>
      <c r="E5" s="50" t="s">
        <v>57</v>
      </c>
      <c r="F5" s="50" t="s">
        <v>599</v>
      </c>
      <c r="G5" s="50" t="s">
        <v>600</v>
      </c>
      <c r="H5" s="50" t="s">
        <v>38</v>
      </c>
      <c r="I5" s="50" t="s">
        <v>601</v>
      </c>
      <c r="J5" s="50" t="s">
        <v>38</v>
      </c>
      <c r="K5" s="50" t="s">
        <v>38</v>
      </c>
      <c r="L5" s="50" t="s">
        <v>601</v>
      </c>
      <c r="M5" s="50" t="s">
        <v>602</v>
      </c>
      <c r="N5" s="50" t="s">
        <v>41</v>
      </c>
      <c r="O5" s="50" t="s">
        <v>40</v>
      </c>
      <c r="P5" s="50" t="s">
        <v>41</v>
      </c>
      <c r="Q5" s="50" t="s">
        <v>38</v>
      </c>
      <c r="R5" s="50" t="s">
        <v>601</v>
      </c>
      <c r="S5" s="50" t="s">
        <v>1076</v>
      </c>
      <c r="T5" s="12"/>
    </row>
    <row r="6" spans="1:20" ht="191.25" x14ac:dyDescent="0.2">
      <c r="A6" s="50" t="s">
        <v>218</v>
      </c>
      <c r="B6" s="50" t="s">
        <v>218</v>
      </c>
      <c r="C6" s="50">
        <v>2017</v>
      </c>
      <c r="D6" s="50" t="s">
        <v>56</v>
      </c>
      <c r="E6" s="50" t="s">
        <v>57</v>
      </c>
      <c r="F6" s="50" t="s">
        <v>172</v>
      </c>
      <c r="G6" s="50" t="s">
        <v>603</v>
      </c>
      <c r="H6" s="50" t="s">
        <v>38</v>
      </c>
      <c r="I6" s="50" t="s">
        <v>601</v>
      </c>
      <c r="J6" s="50" t="s">
        <v>38</v>
      </c>
      <c r="K6" s="50" t="s">
        <v>38</v>
      </c>
      <c r="L6" s="50" t="s">
        <v>601</v>
      </c>
      <c r="M6" s="50" t="s">
        <v>602</v>
      </c>
      <c r="N6" s="50" t="s">
        <v>41</v>
      </c>
      <c r="O6" s="50" t="s">
        <v>40</v>
      </c>
      <c r="P6" s="50" t="s">
        <v>41</v>
      </c>
      <c r="Q6" s="50" t="s">
        <v>38</v>
      </c>
      <c r="R6" s="50" t="s">
        <v>601</v>
      </c>
      <c r="S6" s="50" t="s">
        <v>1076</v>
      </c>
    </row>
    <row r="7" spans="1:20" ht="191.25" x14ac:dyDescent="0.2">
      <c r="A7" s="50" t="s">
        <v>218</v>
      </c>
      <c r="B7" s="50" t="s">
        <v>218</v>
      </c>
      <c r="C7" s="50">
        <v>2017</v>
      </c>
      <c r="D7" s="50" t="s">
        <v>56</v>
      </c>
      <c r="E7" s="50" t="s">
        <v>57</v>
      </c>
      <c r="F7" s="50" t="s">
        <v>172</v>
      </c>
      <c r="G7" s="50" t="s">
        <v>604</v>
      </c>
      <c r="H7" s="50" t="s">
        <v>38</v>
      </c>
      <c r="I7" s="50" t="s">
        <v>601</v>
      </c>
      <c r="J7" s="50" t="s">
        <v>38</v>
      </c>
      <c r="K7" s="50" t="s">
        <v>38</v>
      </c>
      <c r="L7" s="50" t="s">
        <v>601</v>
      </c>
      <c r="M7" s="50" t="s">
        <v>602</v>
      </c>
      <c r="N7" s="50" t="s">
        <v>41</v>
      </c>
      <c r="O7" s="50" t="s">
        <v>40</v>
      </c>
      <c r="P7" s="50" t="s">
        <v>41</v>
      </c>
      <c r="Q7" s="50" t="s">
        <v>38</v>
      </c>
      <c r="R7" s="50" t="s">
        <v>601</v>
      </c>
      <c r="S7" s="50" t="s">
        <v>1076</v>
      </c>
    </row>
    <row r="8" spans="1:20" ht="191.25" x14ac:dyDescent="0.2">
      <c r="A8" s="50" t="s">
        <v>218</v>
      </c>
      <c r="B8" s="50" t="s">
        <v>218</v>
      </c>
      <c r="C8" s="50">
        <v>2017</v>
      </c>
      <c r="D8" s="50" t="s">
        <v>56</v>
      </c>
      <c r="E8" s="50" t="s">
        <v>57</v>
      </c>
      <c r="F8" s="50" t="s">
        <v>172</v>
      </c>
      <c r="G8" s="50" t="s">
        <v>605</v>
      </c>
      <c r="H8" s="50" t="s">
        <v>38</v>
      </c>
      <c r="I8" s="50" t="s">
        <v>601</v>
      </c>
      <c r="J8" s="50" t="s">
        <v>38</v>
      </c>
      <c r="K8" s="50" t="s">
        <v>38</v>
      </c>
      <c r="L8" s="50" t="s">
        <v>601</v>
      </c>
      <c r="M8" s="50" t="s">
        <v>602</v>
      </c>
      <c r="N8" s="50" t="s">
        <v>41</v>
      </c>
      <c r="O8" s="50" t="s">
        <v>40</v>
      </c>
      <c r="P8" s="50" t="s">
        <v>41</v>
      </c>
      <c r="Q8" s="50" t="s">
        <v>38</v>
      </c>
      <c r="R8" s="50" t="s">
        <v>601</v>
      </c>
      <c r="S8" s="50" t="s">
        <v>1076</v>
      </c>
    </row>
    <row r="9" spans="1:20" ht="191.25" x14ac:dyDescent="0.2">
      <c r="A9" s="50" t="s">
        <v>218</v>
      </c>
      <c r="B9" s="50" t="s">
        <v>218</v>
      </c>
      <c r="C9" s="50">
        <v>2017</v>
      </c>
      <c r="D9" s="50" t="s">
        <v>56</v>
      </c>
      <c r="E9" s="50" t="s">
        <v>57</v>
      </c>
      <c r="F9" s="50" t="s">
        <v>172</v>
      </c>
      <c r="G9" s="50" t="s">
        <v>606</v>
      </c>
      <c r="H9" s="50" t="s">
        <v>38</v>
      </c>
      <c r="I9" s="50" t="s">
        <v>601</v>
      </c>
      <c r="J9" s="50" t="s">
        <v>38</v>
      </c>
      <c r="K9" s="50" t="s">
        <v>38</v>
      </c>
      <c r="L9" s="50" t="s">
        <v>601</v>
      </c>
      <c r="M9" s="50" t="s">
        <v>602</v>
      </c>
      <c r="N9" s="50" t="s">
        <v>41</v>
      </c>
      <c r="O9" s="50" t="s">
        <v>40</v>
      </c>
      <c r="P9" s="50" t="s">
        <v>41</v>
      </c>
      <c r="Q9" s="50" t="s">
        <v>38</v>
      </c>
      <c r="R9" s="50" t="s">
        <v>601</v>
      </c>
      <c r="S9" s="50" t="s">
        <v>1076</v>
      </c>
    </row>
    <row r="10" spans="1:20" ht="201.75" customHeight="1" x14ac:dyDescent="0.2">
      <c r="A10" s="50" t="s">
        <v>218</v>
      </c>
      <c r="B10" s="50" t="s">
        <v>218</v>
      </c>
      <c r="C10" s="50">
        <v>2017</v>
      </c>
      <c r="D10" s="50" t="s">
        <v>56</v>
      </c>
      <c r="E10" s="50" t="s">
        <v>57</v>
      </c>
      <c r="F10" s="50" t="s">
        <v>607</v>
      </c>
      <c r="G10" s="50" t="s">
        <v>600</v>
      </c>
      <c r="H10" s="50" t="s">
        <v>38</v>
      </c>
      <c r="I10" s="50" t="s">
        <v>601</v>
      </c>
      <c r="J10" s="50" t="s">
        <v>38</v>
      </c>
      <c r="K10" s="50" t="s">
        <v>38</v>
      </c>
      <c r="L10" s="50" t="s">
        <v>601</v>
      </c>
      <c r="M10" s="50" t="s">
        <v>602</v>
      </c>
      <c r="N10" s="50" t="s">
        <v>41</v>
      </c>
      <c r="O10" s="50" t="s">
        <v>40</v>
      </c>
      <c r="P10" s="50" t="s">
        <v>41</v>
      </c>
      <c r="Q10" s="50" t="s">
        <v>38</v>
      </c>
      <c r="R10" s="50" t="s">
        <v>601</v>
      </c>
      <c r="S10" s="50" t="s">
        <v>1076</v>
      </c>
    </row>
  </sheetData>
  <mergeCells count="7">
    <mergeCell ref="Q1:R1"/>
    <mergeCell ref="Q2:R2"/>
    <mergeCell ref="A3:G3"/>
    <mergeCell ref="H3:I3"/>
    <mergeCell ref="K3:L3"/>
    <mergeCell ref="M3:N3"/>
    <mergeCell ref="O3:R3"/>
  </mergeCells>
  <pageMargins left="0.70866141732283472" right="0.70866141732283472" top="0.74803149606299213" bottom="0.74803149606299213" header="0.31496062992125984" footer="0.31496062992125984"/>
  <pageSetup paperSize="9" scale="35" orientation="landscape" r:id="rId1"/>
  <headerFooter alignWithMargins="0">
    <oddFooter>&amp;R&amp;P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36"/>
  <sheetViews>
    <sheetView topLeftCell="J1" workbookViewId="0">
      <selection activeCell="Z3" sqref="Z3:AF4"/>
    </sheetView>
  </sheetViews>
  <sheetFormatPr defaultColWidth="8.7109375" defaultRowHeight="12.75" x14ac:dyDescent="0.2"/>
  <cols>
    <col min="4" max="4" width="26.28515625" customWidth="1"/>
    <col min="6" max="6" width="22.42578125" customWidth="1"/>
    <col min="7" max="7" width="15" customWidth="1"/>
    <col min="8" max="8" width="8.7109375" customWidth="1"/>
    <col min="9" max="9" width="29.7109375" customWidth="1"/>
    <col min="10" max="11" width="8.7109375" customWidth="1"/>
    <col min="12" max="12" width="31.140625" customWidth="1"/>
    <col min="13" max="13" width="8.7109375" customWidth="1"/>
    <col min="14" max="14" width="16.42578125" customWidth="1"/>
    <col min="15" max="18" width="8.7109375" customWidth="1"/>
    <col min="19" max="19" width="25.7109375" customWidth="1"/>
  </cols>
  <sheetData>
    <row r="1" spans="1:32" x14ac:dyDescent="0.2">
      <c r="A1" s="305" t="s">
        <v>0</v>
      </c>
      <c r="B1" s="354"/>
      <c r="C1" s="354"/>
      <c r="D1" s="354"/>
      <c r="E1" s="354"/>
      <c r="F1" s="354"/>
      <c r="G1" s="354"/>
      <c r="H1" s="354"/>
      <c r="I1" s="354"/>
      <c r="J1" s="354"/>
      <c r="K1" s="354"/>
      <c r="L1" s="354"/>
      <c r="M1" s="354"/>
      <c r="N1" s="354"/>
      <c r="O1" s="354"/>
      <c r="P1" s="354"/>
      <c r="Q1" s="3" t="s">
        <v>1</v>
      </c>
      <c r="R1" s="94"/>
      <c r="S1" s="355" t="s">
        <v>32</v>
      </c>
      <c r="T1" s="356"/>
    </row>
    <row r="2" spans="1:32" ht="15" thickBot="1" x14ac:dyDescent="0.25">
      <c r="A2" s="240"/>
      <c r="B2" s="241"/>
      <c r="C2" s="241"/>
      <c r="D2" s="241"/>
      <c r="E2" s="241"/>
      <c r="F2" s="241"/>
      <c r="G2" s="241"/>
      <c r="H2" s="241"/>
      <c r="I2" s="241"/>
      <c r="J2" s="241"/>
      <c r="K2" s="241"/>
      <c r="L2" s="241"/>
      <c r="M2" s="241"/>
      <c r="N2" s="241"/>
      <c r="O2" s="241"/>
      <c r="P2" s="241"/>
      <c r="Q2" s="357" t="s">
        <v>2</v>
      </c>
      <c r="R2" s="358"/>
      <c r="S2" s="57" t="s">
        <v>929</v>
      </c>
      <c r="T2" s="243"/>
    </row>
    <row r="3" spans="1:32" ht="13.5" thickBot="1" x14ac:dyDescent="0.25">
      <c r="A3" s="359"/>
      <c r="B3" s="360"/>
      <c r="C3" s="360"/>
      <c r="D3" s="360"/>
      <c r="E3" s="360"/>
      <c r="F3" s="360"/>
      <c r="G3" s="360"/>
      <c r="H3" s="361" t="s">
        <v>4</v>
      </c>
      <c r="I3" s="361"/>
      <c r="J3" s="362" t="s">
        <v>5</v>
      </c>
      <c r="K3" s="361" t="s">
        <v>6</v>
      </c>
      <c r="L3" s="361"/>
      <c r="M3" s="361" t="s">
        <v>7</v>
      </c>
      <c r="N3" s="361"/>
      <c r="O3" s="361" t="s">
        <v>8</v>
      </c>
      <c r="P3" s="361"/>
      <c r="Q3" s="363"/>
      <c r="R3" s="363"/>
      <c r="S3" s="364"/>
      <c r="T3" s="760" t="s">
        <v>1095</v>
      </c>
      <c r="U3" s="761"/>
      <c r="V3" s="761"/>
      <c r="W3" s="761"/>
      <c r="X3" s="761"/>
      <c r="Y3" s="762"/>
      <c r="Z3" s="745" t="s">
        <v>1162</v>
      </c>
      <c r="AA3" s="746"/>
      <c r="AB3" s="746"/>
      <c r="AC3" s="746"/>
      <c r="AD3" s="746"/>
      <c r="AE3" s="746"/>
      <c r="AF3" s="747"/>
    </row>
    <row r="4" spans="1:32" ht="153.75" thickBot="1" x14ac:dyDescent="0.25">
      <c r="A4" s="244" t="s">
        <v>9</v>
      </c>
      <c r="B4" s="17" t="s">
        <v>10</v>
      </c>
      <c r="C4" s="365" t="s">
        <v>11</v>
      </c>
      <c r="D4" s="365" t="s">
        <v>12</v>
      </c>
      <c r="E4" s="365" t="s">
        <v>13</v>
      </c>
      <c r="F4" s="16" t="s">
        <v>14</v>
      </c>
      <c r="G4" s="17" t="s">
        <v>15</v>
      </c>
      <c r="H4" s="17" t="s">
        <v>16</v>
      </c>
      <c r="I4" s="17" t="s">
        <v>17</v>
      </c>
      <c r="J4" s="17" t="s">
        <v>18</v>
      </c>
      <c r="K4" s="17" t="s">
        <v>19</v>
      </c>
      <c r="L4" s="17" t="s">
        <v>20</v>
      </c>
      <c r="M4" s="17" t="s">
        <v>21</v>
      </c>
      <c r="N4" s="17" t="s">
        <v>22</v>
      </c>
      <c r="O4" s="17" t="s">
        <v>23</v>
      </c>
      <c r="P4" s="18" t="s">
        <v>24</v>
      </c>
      <c r="Q4" s="18" t="s">
        <v>25</v>
      </c>
      <c r="R4" s="18" t="s">
        <v>26</v>
      </c>
      <c r="S4" s="366" t="s">
        <v>27</v>
      </c>
      <c r="T4" s="673" t="s">
        <v>1089</v>
      </c>
      <c r="U4" s="673" t="s">
        <v>1090</v>
      </c>
      <c r="V4" s="673" t="s">
        <v>1091</v>
      </c>
      <c r="W4" s="673" t="s">
        <v>1092</v>
      </c>
      <c r="X4" s="673" t="s">
        <v>1093</v>
      </c>
      <c r="Y4" s="673" t="s">
        <v>1094</v>
      </c>
      <c r="Z4" s="724" t="s">
        <v>1158</v>
      </c>
      <c r="AA4" s="724" t="s">
        <v>41</v>
      </c>
      <c r="AB4" s="724" t="s">
        <v>1159</v>
      </c>
      <c r="AC4" s="724" t="s">
        <v>1160</v>
      </c>
      <c r="AD4" s="724" t="s">
        <v>1161</v>
      </c>
      <c r="AE4" s="724" t="s">
        <v>1165</v>
      </c>
      <c r="AF4" s="724" t="s">
        <v>1163</v>
      </c>
    </row>
    <row r="5" spans="1:32" x14ac:dyDescent="0.2">
      <c r="A5" s="367" t="s">
        <v>202</v>
      </c>
      <c r="B5" s="367" t="s">
        <v>202</v>
      </c>
      <c r="C5" s="367" t="s">
        <v>32</v>
      </c>
      <c r="D5" s="367" t="s">
        <v>114</v>
      </c>
      <c r="E5" s="367" t="s">
        <v>35</v>
      </c>
      <c r="F5" s="368" t="s">
        <v>36</v>
      </c>
      <c r="G5" s="369" t="s">
        <v>230</v>
      </c>
      <c r="H5" s="367" t="s">
        <v>40</v>
      </c>
      <c r="I5" s="367" t="s">
        <v>41</v>
      </c>
      <c r="J5" s="367" t="s">
        <v>38</v>
      </c>
      <c r="K5" s="367" t="s">
        <v>40</v>
      </c>
      <c r="L5" s="367" t="s">
        <v>41</v>
      </c>
      <c r="M5" s="367" t="s">
        <v>608</v>
      </c>
      <c r="N5" s="367" t="s">
        <v>43</v>
      </c>
      <c r="O5" s="367" t="s">
        <v>40</v>
      </c>
      <c r="P5" s="367" t="s">
        <v>41</v>
      </c>
      <c r="Q5" s="367" t="s">
        <v>40</v>
      </c>
      <c r="R5" s="367" t="s">
        <v>41</v>
      </c>
      <c r="S5" s="367" t="s">
        <v>609</v>
      </c>
      <c r="T5" s="544">
        <v>1</v>
      </c>
      <c r="U5" s="582">
        <v>4</v>
      </c>
      <c r="V5" s="582">
        <v>1</v>
      </c>
      <c r="W5" s="582">
        <v>4</v>
      </c>
      <c r="X5" s="582">
        <v>1</v>
      </c>
      <c r="Y5" s="582">
        <v>1</v>
      </c>
      <c r="Z5" s="582"/>
      <c r="AA5" s="582"/>
      <c r="AB5" s="582" t="s">
        <v>1164</v>
      </c>
      <c r="AC5" s="582"/>
      <c r="AD5" s="582"/>
      <c r="AE5" s="582"/>
      <c r="AF5" s="582"/>
    </row>
    <row r="6" spans="1:32" x14ac:dyDescent="0.2">
      <c r="A6" s="367" t="s">
        <v>202</v>
      </c>
      <c r="B6" s="367" t="s">
        <v>202</v>
      </c>
      <c r="C6" s="367" t="s">
        <v>32</v>
      </c>
      <c r="D6" s="367" t="s">
        <v>222</v>
      </c>
      <c r="E6" s="367" t="s">
        <v>610</v>
      </c>
      <c r="F6" s="368" t="s">
        <v>36</v>
      </c>
      <c r="G6" s="370" t="s">
        <v>230</v>
      </c>
      <c r="H6" s="367" t="s">
        <v>40</v>
      </c>
      <c r="I6" s="367" t="s">
        <v>41</v>
      </c>
      <c r="J6" s="367" t="s">
        <v>38</v>
      </c>
      <c r="K6" s="367" t="s">
        <v>40</v>
      </c>
      <c r="L6" s="367" t="s">
        <v>41</v>
      </c>
      <c r="M6" s="367" t="s">
        <v>608</v>
      </c>
      <c r="N6" s="367" t="s">
        <v>43</v>
      </c>
      <c r="O6" s="367" t="s">
        <v>40</v>
      </c>
      <c r="P6" s="367" t="s">
        <v>41</v>
      </c>
      <c r="Q6" s="367" t="s">
        <v>40</v>
      </c>
      <c r="R6" s="367" t="s">
        <v>41</v>
      </c>
      <c r="S6" s="367" t="s">
        <v>609</v>
      </c>
      <c r="T6" s="544">
        <v>1</v>
      </c>
      <c r="U6" s="582">
        <v>4</v>
      </c>
      <c r="V6" s="582">
        <v>1</v>
      </c>
      <c r="W6" s="582">
        <v>4</v>
      </c>
      <c r="X6" s="582">
        <v>1</v>
      </c>
      <c r="Y6" s="582">
        <v>1</v>
      </c>
      <c r="Z6" s="582"/>
      <c r="AA6" s="582" t="s">
        <v>1164</v>
      </c>
      <c r="AB6" s="582"/>
      <c r="AC6" s="582"/>
      <c r="AD6" s="582"/>
      <c r="AE6" s="582"/>
      <c r="AF6" s="582"/>
    </row>
    <row r="7" spans="1:32" x14ac:dyDescent="0.2">
      <c r="A7" s="371" t="s">
        <v>202</v>
      </c>
      <c r="B7" s="371" t="s">
        <v>202</v>
      </c>
      <c r="C7" s="371" t="s">
        <v>32</v>
      </c>
      <c r="D7" s="372" t="s">
        <v>222</v>
      </c>
      <c r="E7" s="371" t="s">
        <v>35</v>
      </c>
      <c r="F7" s="373" t="s">
        <v>611</v>
      </c>
      <c r="G7" s="373" t="s">
        <v>230</v>
      </c>
      <c r="H7" s="371" t="s">
        <v>40</v>
      </c>
      <c r="I7" s="371" t="s">
        <v>41</v>
      </c>
      <c r="J7" s="371" t="s">
        <v>38</v>
      </c>
      <c r="K7" s="371" t="s">
        <v>40</v>
      </c>
      <c r="L7" s="371" t="s">
        <v>41</v>
      </c>
      <c r="M7" s="371" t="s">
        <v>612</v>
      </c>
      <c r="N7" s="371" t="s">
        <v>43</v>
      </c>
      <c r="O7" s="371" t="s">
        <v>38</v>
      </c>
      <c r="P7" s="371" t="s">
        <v>41</v>
      </c>
      <c r="Q7" s="371" t="s">
        <v>40</v>
      </c>
      <c r="R7" s="371" t="s">
        <v>41</v>
      </c>
      <c r="S7" s="371" t="s">
        <v>613</v>
      </c>
      <c r="T7" s="544">
        <v>1</v>
      </c>
      <c r="U7" s="582">
        <v>4</v>
      </c>
      <c r="V7" s="582">
        <v>1</v>
      </c>
      <c r="W7" s="582">
        <v>4</v>
      </c>
      <c r="X7" s="582">
        <v>2</v>
      </c>
      <c r="Y7" s="582">
        <v>1</v>
      </c>
      <c r="Z7" s="582"/>
      <c r="AA7" s="582" t="s">
        <v>1164</v>
      </c>
      <c r="AB7" s="582"/>
      <c r="AC7" s="582"/>
      <c r="AD7" s="582"/>
      <c r="AE7" s="582"/>
      <c r="AF7" s="582"/>
    </row>
    <row r="8" spans="1:32" x14ac:dyDescent="0.2">
      <c r="A8" s="371" t="s">
        <v>202</v>
      </c>
      <c r="B8" s="371" t="s">
        <v>202</v>
      </c>
      <c r="C8" s="371" t="s">
        <v>32</v>
      </c>
      <c r="D8" s="372" t="s">
        <v>222</v>
      </c>
      <c r="E8" s="371" t="s">
        <v>35</v>
      </c>
      <c r="F8" s="373" t="s">
        <v>36</v>
      </c>
      <c r="G8" s="373" t="s">
        <v>230</v>
      </c>
      <c r="H8" s="371" t="s">
        <v>40</v>
      </c>
      <c r="I8" s="371" t="s">
        <v>41</v>
      </c>
      <c r="J8" s="371" t="s">
        <v>38</v>
      </c>
      <c r="K8" s="371" t="s">
        <v>40</v>
      </c>
      <c r="L8" s="371" t="s">
        <v>41</v>
      </c>
      <c r="M8" s="371" t="s">
        <v>612</v>
      </c>
      <c r="N8" s="371" t="s">
        <v>43</v>
      </c>
      <c r="O8" s="371" t="s">
        <v>38</v>
      </c>
      <c r="P8" s="371" t="s">
        <v>41</v>
      </c>
      <c r="Q8" s="371" t="s">
        <v>40</v>
      </c>
      <c r="R8" s="371" t="s">
        <v>41</v>
      </c>
      <c r="S8" s="371" t="s">
        <v>613</v>
      </c>
      <c r="T8" s="544">
        <v>1</v>
      </c>
      <c r="U8" s="582">
        <v>4</v>
      </c>
      <c r="V8" s="582">
        <v>1</v>
      </c>
      <c r="W8" s="582">
        <v>4</v>
      </c>
      <c r="X8" s="582">
        <v>2</v>
      </c>
      <c r="Y8" s="582">
        <v>1</v>
      </c>
      <c r="Z8" s="582"/>
      <c r="AA8" s="582" t="s">
        <v>1164</v>
      </c>
      <c r="AB8" s="582"/>
      <c r="AC8" s="582"/>
      <c r="AD8" s="582"/>
      <c r="AE8" s="582"/>
      <c r="AF8" s="582"/>
    </row>
    <row r="9" spans="1:32" x14ac:dyDescent="0.2">
      <c r="A9" s="371" t="s">
        <v>202</v>
      </c>
      <c r="B9" s="371" t="s">
        <v>202</v>
      </c>
      <c r="C9" s="371" t="s">
        <v>32</v>
      </c>
      <c r="D9" s="372" t="s">
        <v>585</v>
      </c>
      <c r="E9" s="371" t="s">
        <v>57</v>
      </c>
      <c r="F9" s="373" t="s">
        <v>36</v>
      </c>
      <c r="G9" s="373" t="s">
        <v>230</v>
      </c>
      <c r="H9" s="371" t="s">
        <v>40</v>
      </c>
      <c r="I9" s="371" t="s">
        <v>41</v>
      </c>
      <c r="J9" s="371" t="s">
        <v>38</v>
      </c>
      <c r="K9" s="371" t="s">
        <v>40</v>
      </c>
      <c r="L9" s="371" t="s">
        <v>41</v>
      </c>
      <c r="M9" s="371" t="s">
        <v>608</v>
      </c>
      <c r="N9" s="371" t="s">
        <v>41</v>
      </c>
      <c r="O9" s="371" t="s">
        <v>40</v>
      </c>
      <c r="P9" s="371" t="s">
        <v>41</v>
      </c>
      <c r="Q9" s="371" t="s">
        <v>40</v>
      </c>
      <c r="R9" s="371" t="s">
        <v>41</v>
      </c>
      <c r="S9" s="371" t="s">
        <v>614</v>
      </c>
      <c r="T9" s="544">
        <v>1</v>
      </c>
      <c r="U9" s="582">
        <v>4</v>
      </c>
      <c r="V9" s="582">
        <v>1</v>
      </c>
      <c r="W9" s="582">
        <v>2</v>
      </c>
      <c r="X9" s="582">
        <v>1</v>
      </c>
      <c r="Y9" s="582">
        <v>1</v>
      </c>
      <c r="Z9" s="582"/>
      <c r="AA9" s="582"/>
      <c r="AB9" s="582"/>
      <c r="AC9" s="582"/>
      <c r="AD9" s="582"/>
      <c r="AE9" s="582"/>
      <c r="AF9" s="582"/>
    </row>
    <row r="10" spans="1:32" x14ac:dyDescent="0.2">
      <c r="A10" s="371" t="s">
        <v>202</v>
      </c>
      <c r="B10" s="371" t="s">
        <v>202</v>
      </c>
      <c r="C10" s="371" t="s">
        <v>32</v>
      </c>
      <c r="D10" s="372" t="s">
        <v>585</v>
      </c>
      <c r="E10" s="371" t="s">
        <v>57</v>
      </c>
      <c r="F10" s="373" t="s">
        <v>611</v>
      </c>
      <c r="G10" s="373" t="s">
        <v>230</v>
      </c>
      <c r="H10" s="371" t="s">
        <v>40</v>
      </c>
      <c r="I10" s="371" t="s">
        <v>41</v>
      </c>
      <c r="J10" s="371" t="s">
        <v>38</v>
      </c>
      <c r="K10" s="371" t="s">
        <v>40</v>
      </c>
      <c r="L10" s="371" t="s">
        <v>41</v>
      </c>
      <c r="M10" s="371" t="s">
        <v>608</v>
      </c>
      <c r="N10" s="371" t="s">
        <v>41</v>
      </c>
      <c r="O10" s="371" t="s">
        <v>40</v>
      </c>
      <c r="P10" s="371" t="s">
        <v>41</v>
      </c>
      <c r="Q10" s="371" t="s">
        <v>40</v>
      </c>
      <c r="R10" s="371" t="s">
        <v>41</v>
      </c>
      <c r="S10" s="371" t="s">
        <v>614</v>
      </c>
      <c r="T10" s="544">
        <v>1</v>
      </c>
      <c r="U10" s="582">
        <v>4</v>
      </c>
      <c r="V10" s="582">
        <v>1</v>
      </c>
      <c r="W10" s="582">
        <v>2</v>
      </c>
      <c r="X10" s="582">
        <v>1</v>
      </c>
      <c r="Y10" s="582">
        <v>1</v>
      </c>
      <c r="Z10" s="582"/>
      <c r="AA10" s="582"/>
      <c r="AB10" s="582"/>
      <c r="AC10" s="582"/>
      <c r="AD10" s="582"/>
      <c r="AE10" s="582"/>
      <c r="AF10" s="582"/>
    </row>
    <row r="11" spans="1:32" x14ac:dyDescent="0.2">
      <c r="A11" s="371" t="s">
        <v>202</v>
      </c>
      <c r="B11" s="371" t="s">
        <v>202</v>
      </c>
      <c r="C11" s="371" t="s">
        <v>32</v>
      </c>
      <c r="D11" s="372" t="s">
        <v>585</v>
      </c>
      <c r="E11" s="371" t="s">
        <v>57</v>
      </c>
      <c r="F11" s="373" t="s">
        <v>615</v>
      </c>
      <c r="G11" s="373" t="s">
        <v>230</v>
      </c>
      <c r="H11" s="371" t="s">
        <v>40</v>
      </c>
      <c r="I11" s="371" t="s">
        <v>41</v>
      </c>
      <c r="J11" s="371" t="s">
        <v>38</v>
      </c>
      <c r="K11" s="371" t="s">
        <v>40</v>
      </c>
      <c r="L11" s="371" t="s">
        <v>41</v>
      </c>
      <c r="M11" s="371" t="s">
        <v>608</v>
      </c>
      <c r="N11" s="371" t="s">
        <v>41</v>
      </c>
      <c r="O11" s="371" t="s">
        <v>40</v>
      </c>
      <c r="P11" s="371" t="s">
        <v>41</v>
      </c>
      <c r="Q11" s="371" t="s">
        <v>40</v>
      </c>
      <c r="R11" s="371" t="s">
        <v>41</v>
      </c>
      <c r="S11" s="371" t="s">
        <v>614</v>
      </c>
      <c r="T11" s="544">
        <v>1</v>
      </c>
      <c r="U11" s="582">
        <v>4</v>
      </c>
      <c r="V11" s="582">
        <v>1</v>
      </c>
      <c r="W11" s="582">
        <v>2</v>
      </c>
      <c r="X11" s="582">
        <v>1</v>
      </c>
      <c r="Y11" s="582">
        <v>1</v>
      </c>
      <c r="Z11" s="582"/>
      <c r="AA11" s="582"/>
      <c r="AB11" s="582"/>
      <c r="AC11" s="582"/>
      <c r="AD11" s="582"/>
      <c r="AE11" s="582"/>
      <c r="AF11" s="582"/>
    </row>
    <row r="12" spans="1:32" x14ac:dyDescent="0.2">
      <c r="A12" s="371" t="s">
        <v>616</v>
      </c>
      <c r="B12" s="371" t="s">
        <v>616</v>
      </c>
      <c r="C12" s="371" t="s">
        <v>32</v>
      </c>
      <c r="D12" s="372" t="s">
        <v>223</v>
      </c>
      <c r="E12" s="371" t="s">
        <v>224</v>
      </c>
      <c r="F12" s="373" t="s">
        <v>36</v>
      </c>
      <c r="G12" s="373" t="s">
        <v>230</v>
      </c>
      <c r="H12" s="371" t="s">
        <v>40</v>
      </c>
      <c r="I12" s="371" t="s">
        <v>41</v>
      </c>
      <c r="J12" s="371" t="s">
        <v>40</v>
      </c>
      <c r="K12" s="371" t="s">
        <v>40</v>
      </c>
      <c r="L12" s="371" t="s">
        <v>41</v>
      </c>
      <c r="M12" s="371" t="s">
        <v>608</v>
      </c>
      <c r="N12" s="371" t="s">
        <v>41</v>
      </c>
      <c r="O12" s="371" t="s">
        <v>40</v>
      </c>
      <c r="P12" s="371" t="s">
        <v>41</v>
      </c>
      <c r="Q12" s="371" t="s">
        <v>40</v>
      </c>
      <c r="R12" s="371" t="s">
        <v>41</v>
      </c>
      <c r="S12" s="371" t="s">
        <v>617</v>
      </c>
      <c r="T12" s="544">
        <v>1</v>
      </c>
      <c r="U12" s="582">
        <v>1</v>
      </c>
      <c r="V12" s="582">
        <v>1</v>
      </c>
      <c r="W12" s="582">
        <v>2</v>
      </c>
      <c r="X12" s="582">
        <v>1</v>
      </c>
      <c r="Y12" s="582">
        <v>1</v>
      </c>
      <c r="Z12" s="582"/>
      <c r="AA12" s="582"/>
      <c r="AB12" s="582"/>
      <c r="AC12" s="582"/>
      <c r="AD12" s="582" t="s">
        <v>1164</v>
      </c>
      <c r="AE12" s="582"/>
      <c r="AF12" s="582"/>
    </row>
    <row r="13" spans="1:32" x14ac:dyDescent="0.2">
      <c r="A13" s="371" t="s">
        <v>616</v>
      </c>
      <c r="B13" s="371" t="s">
        <v>616</v>
      </c>
      <c r="C13" s="371" t="s">
        <v>32</v>
      </c>
      <c r="D13" s="372" t="s">
        <v>223</v>
      </c>
      <c r="E13" s="371" t="s">
        <v>224</v>
      </c>
      <c r="F13" s="373" t="s">
        <v>611</v>
      </c>
      <c r="G13" s="373" t="s">
        <v>230</v>
      </c>
      <c r="H13" s="371" t="s">
        <v>40</v>
      </c>
      <c r="I13" s="371" t="s">
        <v>41</v>
      </c>
      <c r="J13" s="371" t="s">
        <v>40</v>
      </c>
      <c r="K13" s="371" t="s">
        <v>40</v>
      </c>
      <c r="L13" s="371" t="s">
        <v>41</v>
      </c>
      <c r="M13" s="371" t="s">
        <v>608</v>
      </c>
      <c r="N13" s="371" t="s">
        <v>41</v>
      </c>
      <c r="O13" s="371" t="s">
        <v>40</v>
      </c>
      <c r="P13" s="371" t="s">
        <v>41</v>
      </c>
      <c r="Q13" s="371" t="s">
        <v>40</v>
      </c>
      <c r="R13" s="371" t="s">
        <v>41</v>
      </c>
      <c r="S13" s="371" t="s">
        <v>617</v>
      </c>
      <c r="T13" s="544">
        <v>1</v>
      </c>
      <c r="U13" s="582">
        <v>1</v>
      </c>
      <c r="V13" s="582">
        <v>1</v>
      </c>
      <c r="W13" s="582">
        <v>2</v>
      </c>
      <c r="X13" s="582">
        <v>1</v>
      </c>
      <c r="Y13" s="582">
        <v>1</v>
      </c>
      <c r="Z13" s="582"/>
      <c r="AA13" s="582"/>
      <c r="AB13" s="582"/>
      <c r="AC13" s="582"/>
      <c r="AD13" s="582" t="s">
        <v>1164</v>
      </c>
      <c r="AE13" s="582"/>
      <c r="AF13" s="582"/>
    </row>
    <row r="14" spans="1:32" x14ac:dyDescent="0.2">
      <c r="A14" s="371" t="s">
        <v>616</v>
      </c>
      <c r="B14" s="371" t="s">
        <v>616</v>
      </c>
      <c r="C14" s="371" t="s">
        <v>32</v>
      </c>
      <c r="D14" s="372" t="s">
        <v>223</v>
      </c>
      <c r="E14" s="371" t="s">
        <v>224</v>
      </c>
      <c r="F14" s="373" t="s">
        <v>615</v>
      </c>
      <c r="G14" s="373" t="s">
        <v>230</v>
      </c>
      <c r="H14" s="371" t="s">
        <v>40</v>
      </c>
      <c r="I14" s="371" t="s">
        <v>41</v>
      </c>
      <c r="J14" s="371" t="s">
        <v>40</v>
      </c>
      <c r="K14" s="371" t="s">
        <v>40</v>
      </c>
      <c r="L14" s="371" t="s">
        <v>41</v>
      </c>
      <c r="M14" s="371" t="s">
        <v>608</v>
      </c>
      <c r="N14" s="371" t="s">
        <v>41</v>
      </c>
      <c r="O14" s="371" t="s">
        <v>40</v>
      </c>
      <c r="P14" s="371" t="s">
        <v>41</v>
      </c>
      <c r="Q14" s="371" t="s">
        <v>40</v>
      </c>
      <c r="R14" s="371" t="s">
        <v>41</v>
      </c>
      <c r="S14" s="371" t="s">
        <v>617</v>
      </c>
      <c r="T14" s="544">
        <v>1</v>
      </c>
      <c r="U14" s="582">
        <v>1</v>
      </c>
      <c r="V14" s="582">
        <v>1</v>
      </c>
      <c r="W14" s="582">
        <v>2</v>
      </c>
      <c r="X14" s="582">
        <v>1</v>
      </c>
      <c r="Y14" s="582">
        <v>1</v>
      </c>
      <c r="Z14" s="582"/>
      <c r="AA14" s="582"/>
      <c r="AB14" s="582"/>
      <c r="AC14" s="582"/>
      <c r="AD14" s="582" t="s">
        <v>1164</v>
      </c>
      <c r="AE14" s="582"/>
      <c r="AF14" s="582"/>
    </row>
    <row r="15" spans="1:32" x14ac:dyDescent="0.2">
      <c r="A15" s="371" t="s">
        <v>616</v>
      </c>
      <c r="B15" s="371" t="s">
        <v>616</v>
      </c>
      <c r="C15" s="371" t="s">
        <v>32</v>
      </c>
      <c r="D15" s="372" t="s">
        <v>223</v>
      </c>
      <c r="E15" s="371" t="s">
        <v>224</v>
      </c>
      <c r="F15" s="373" t="s">
        <v>36</v>
      </c>
      <c r="G15" s="373" t="s">
        <v>230</v>
      </c>
      <c r="H15" s="371" t="s">
        <v>40</v>
      </c>
      <c r="I15" s="371" t="s">
        <v>41</v>
      </c>
      <c r="J15" s="371" t="s">
        <v>38</v>
      </c>
      <c r="K15" s="371" t="s">
        <v>40</v>
      </c>
      <c r="L15" s="371" t="s">
        <v>41</v>
      </c>
      <c r="M15" s="371" t="s">
        <v>608</v>
      </c>
      <c r="N15" s="371" t="s">
        <v>41</v>
      </c>
      <c r="O15" s="371" t="s">
        <v>40</v>
      </c>
      <c r="P15" s="371" t="s">
        <v>41</v>
      </c>
      <c r="Q15" s="371" t="s">
        <v>40</v>
      </c>
      <c r="R15" s="371" t="s">
        <v>41</v>
      </c>
      <c r="S15" s="371" t="s">
        <v>617</v>
      </c>
      <c r="T15" s="544">
        <v>1</v>
      </c>
      <c r="U15" s="582">
        <v>4</v>
      </c>
      <c r="V15" s="582">
        <v>1</v>
      </c>
      <c r="W15" s="582">
        <v>2</v>
      </c>
      <c r="X15" s="582">
        <v>1</v>
      </c>
      <c r="Y15" s="582">
        <v>1</v>
      </c>
      <c r="Z15" s="582"/>
      <c r="AA15" s="582"/>
      <c r="AB15" s="582"/>
      <c r="AC15" s="582"/>
      <c r="AD15" s="582" t="s">
        <v>1164</v>
      </c>
      <c r="AE15" s="582"/>
      <c r="AF15" s="582"/>
    </row>
    <row r="16" spans="1:32" x14ac:dyDescent="0.2">
      <c r="A16" s="371" t="s">
        <v>616</v>
      </c>
      <c r="B16" s="371" t="s">
        <v>616</v>
      </c>
      <c r="C16" s="371" t="s">
        <v>32</v>
      </c>
      <c r="D16" s="372" t="s">
        <v>223</v>
      </c>
      <c r="E16" s="371" t="s">
        <v>224</v>
      </c>
      <c r="F16" s="373" t="s">
        <v>611</v>
      </c>
      <c r="G16" s="373" t="s">
        <v>230</v>
      </c>
      <c r="H16" s="371" t="s">
        <v>40</v>
      </c>
      <c r="I16" s="371" t="s">
        <v>41</v>
      </c>
      <c r="J16" s="371" t="s">
        <v>40</v>
      </c>
      <c r="K16" s="371" t="s">
        <v>40</v>
      </c>
      <c r="L16" s="371" t="s">
        <v>41</v>
      </c>
      <c r="M16" s="371" t="s">
        <v>608</v>
      </c>
      <c r="N16" s="371" t="s">
        <v>41</v>
      </c>
      <c r="O16" s="371" t="s">
        <v>40</v>
      </c>
      <c r="P16" s="371" t="s">
        <v>41</v>
      </c>
      <c r="Q16" s="371" t="s">
        <v>40</v>
      </c>
      <c r="R16" s="371" t="s">
        <v>41</v>
      </c>
      <c r="S16" s="371" t="s">
        <v>617</v>
      </c>
      <c r="T16" s="544">
        <v>1</v>
      </c>
      <c r="U16" s="582">
        <v>1</v>
      </c>
      <c r="V16" s="582">
        <v>1</v>
      </c>
      <c r="W16" s="582">
        <v>2</v>
      </c>
      <c r="X16" s="582">
        <v>1</v>
      </c>
      <c r="Y16" s="582">
        <v>1</v>
      </c>
      <c r="Z16" s="582"/>
      <c r="AA16" s="582"/>
      <c r="AB16" s="582"/>
      <c r="AC16" s="582"/>
      <c r="AD16" s="582" t="s">
        <v>1164</v>
      </c>
      <c r="AE16" s="582"/>
      <c r="AF16" s="582"/>
    </row>
    <row r="17" spans="1:32" x14ac:dyDescent="0.2">
      <c r="A17" s="371" t="s">
        <v>616</v>
      </c>
      <c r="B17" s="371" t="s">
        <v>616</v>
      </c>
      <c r="C17" s="371" t="s">
        <v>32</v>
      </c>
      <c r="D17" s="372" t="s">
        <v>223</v>
      </c>
      <c r="E17" s="371" t="s">
        <v>224</v>
      </c>
      <c r="F17" s="373" t="s">
        <v>615</v>
      </c>
      <c r="G17" s="373" t="s">
        <v>230</v>
      </c>
      <c r="H17" s="371" t="s">
        <v>40</v>
      </c>
      <c r="I17" s="371" t="s">
        <v>41</v>
      </c>
      <c r="J17" s="371" t="s">
        <v>40</v>
      </c>
      <c r="K17" s="371" t="s">
        <v>40</v>
      </c>
      <c r="L17" s="371" t="s">
        <v>41</v>
      </c>
      <c r="M17" s="371" t="s">
        <v>608</v>
      </c>
      <c r="N17" s="371" t="s">
        <v>41</v>
      </c>
      <c r="O17" s="371" t="s">
        <v>40</v>
      </c>
      <c r="P17" s="371" t="s">
        <v>41</v>
      </c>
      <c r="Q17" s="371" t="s">
        <v>40</v>
      </c>
      <c r="R17" s="371" t="s">
        <v>41</v>
      </c>
      <c r="S17" s="371" t="s">
        <v>617</v>
      </c>
      <c r="T17" s="544">
        <v>1</v>
      </c>
      <c r="U17" s="582">
        <v>1</v>
      </c>
      <c r="V17" s="582">
        <v>1</v>
      </c>
      <c r="W17" s="582">
        <v>2</v>
      </c>
      <c r="X17" s="582">
        <v>1</v>
      </c>
      <c r="Y17" s="582">
        <v>1</v>
      </c>
      <c r="Z17" s="582"/>
      <c r="AA17" s="582"/>
      <c r="AB17" s="582"/>
      <c r="AC17" s="582"/>
      <c r="AD17" s="582" t="s">
        <v>1164</v>
      </c>
      <c r="AE17" s="582"/>
      <c r="AF17" s="582"/>
    </row>
    <row r="18" spans="1:32" x14ac:dyDescent="0.2">
      <c r="A18" s="371" t="s">
        <v>202</v>
      </c>
      <c r="B18" s="371" t="s">
        <v>202</v>
      </c>
      <c r="C18" s="371" t="s">
        <v>32</v>
      </c>
      <c r="D18" s="372" t="s">
        <v>223</v>
      </c>
      <c r="E18" s="371" t="s">
        <v>93</v>
      </c>
      <c r="F18" s="373" t="s">
        <v>618</v>
      </c>
      <c r="G18" s="373" t="s">
        <v>619</v>
      </c>
      <c r="H18" s="371" t="s">
        <v>38</v>
      </c>
      <c r="I18" s="371" t="s">
        <v>620</v>
      </c>
      <c r="J18" s="371" t="s">
        <v>38</v>
      </c>
      <c r="K18" s="371" t="s">
        <v>38</v>
      </c>
      <c r="L18" s="371" t="s">
        <v>621</v>
      </c>
      <c r="M18" s="371" t="s">
        <v>612</v>
      </c>
      <c r="N18" s="371" t="s">
        <v>622</v>
      </c>
      <c r="O18" s="371" t="s">
        <v>38</v>
      </c>
      <c r="P18" s="371" t="s">
        <v>621</v>
      </c>
      <c r="Q18" s="371" t="s">
        <v>38</v>
      </c>
      <c r="R18" s="371" t="s">
        <v>623</v>
      </c>
      <c r="S18" s="371"/>
      <c r="T18" s="544">
        <v>4</v>
      </c>
      <c r="U18" s="582">
        <v>4</v>
      </c>
      <c r="V18" s="582">
        <v>4</v>
      </c>
      <c r="W18" s="582">
        <v>4</v>
      </c>
      <c r="X18" s="582">
        <v>4</v>
      </c>
      <c r="Y18" s="582">
        <v>3</v>
      </c>
      <c r="Z18" s="582"/>
      <c r="AA18" s="582"/>
      <c r="AB18" s="582"/>
      <c r="AC18" s="582" t="s">
        <v>1164</v>
      </c>
      <c r="AD18" s="582"/>
      <c r="AE18" s="582"/>
      <c r="AF18" s="582"/>
    </row>
    <row r="19" spans="1:32" x14ac:dyDescent="0.2">
      <c r="A19" s="371" t="s">
        <v>202</v>
      </c>
      <c r="B19" s="371" t="s">
        <v>202</v>
      </c>
      <c r="C19" s="371" t="s">
        <v>32</v>
      </c>
      <c r="D19" s="372" t="s">
        <v>223</v>
      </c>
      <c r="E19" s="371" t="s">
        <v>93</v>
      </c>
      <c r="F19" s="373" t="s">
        <v>618</v>
      </c>
      <c r="G19" s="373" t="s">
        <v>624</v>
      </c>
      <c r="H19" s="371" t="s">
        <v>38</v>
      </c>
      <c r="I19" s="371" t="s">
        <v>620</v>
      </c>
      <c r="J19" s="371" t="s">
        <v>38</v>
      </c>
      <c r="K19" s="371" t="s">
        <v>38</v>
      </c>
      <c r="L19" s="371" t="s">
        <v>621</v>
      </c>
      <c r="M19" s="371" t="s">
        <v>612</v>
      </c>
      <c r="N19" s="371" t="s">
        <v>622</v>
      </c>
      <c r="O19" s="371" t="s">
        <v>38</v>
      </c>
      <c r="P19" s="371" t="s">
        <v>621</v>
      </c>
      <c r="Q19" s="371" t="s">
        <v>38</v>
      </c>
      <c r="R19" s="371" t="s">
        <v>623</v>
      </c>
      <c r="S19" s="371"/>
      <c r="T19" s="544">
        <v>4</v>
      </c>
      <c r="U19" s="582">
        <v>4</v>
      </c>
      <c r="V19" s="582">
        <v>4</v>
      </c>
      <c r="W19" s="582">
        <v>4</v>
      </c>
      <c r="X19" s="582">
        <v>4</v>
      </c>
      <c r="Y19" s="582">
        <v>3</v>
      </c>
      <c r="Z19" s="582"/>
      <c r="AA19" s="582"/>
      <c r="AB19" s="582"/>
      <c r="AC19" s="582" t="s">
        <v>1164</v>
      </c>
      <c r="AD19" s="582"/>
      <c r="AE19" s="582"/>
      <c r="AF19" s="582"/>
    </row>
    <row r="20" spans="1:32" x14ac:dyDescent="0.2">
      <c r="A20" s="371" t="s">
        <v>202</v>
      </c>
      <c r="B20" s="371" t="s">
        <v>625</v>
      </c>
      <c r="C20" s="371" t="s">
        <v>32</v>
      </c>
      <c r="D20" s="372" t="s">
        <v>223</v>
      </c>
      <c r="E20" s="371" t="s">
        <v>226</v>
      </c>
      <c r="F20" s="373" t="s">
        <v>618</v>
      </c>
      <c r="G20" s="373" t="s">
        <v>626</v>
      </c>
      <c r="H20" s="371" t="s">
        <v>38</v>
      </c>
      <c r="I20" s="371" t="s">
        <v>627</v>
      </c>
      <c r="J20" s="371" t="s">
        <v>40</v>
      </c>
      <c r="K20" s="371" t="s">
        <v>38</v>
      </c>
      <c r="L20" s="371" t="s">
        <v>628</v>
      </c>
      <c r="M20" s="371" t="s">
        <v>608</v>
      </c>
      <c r="N20" s="371"/>
      <c r="O20" s="371" t="s">
        <v>38</v>
      </c>
      <c r="P20" s="371" t="s">
        <v>629</v>
      </c>
      <c r="Q20" s="371" t="s">
        <v>38</v>
      </c>
      <c r="R20" s="371" t="s">
        <v>630</v>
      </c>
      <c r="S20" s="371"/>
      <c r="T20" s="544">
        <v>4</v>
      </c>
      <c r="U20" s="582">
        <v>1</v>
      </c>
      <c r="V20" s="582">
        <v>3</v>
      </c>
      <c r="W20" s="582">
        <v>2</v>
      </c>
      <c r="X20" s="582">
        <v>2</v>
      </c>
      <c r="Y20" s="582">
        <v>2</v>
      </c>
      <c r="Z20" s="582"/>
      <c r="AA20" s="582"/>
      <c r="AB20" s="582"/>
      <c r="AC20" s="582" t="s">
        <v>1164</v>
      </c>
      <c r="AD20" s="582"/>
      <c r="AE20" s="582"/>
      <c r="AF20" s="582"/>
    </row>
    <row r="21" spans="1:32" x14ac:dyDescent="0.2">
      <c r="A21" s="371" t="s">
        <v>202</v>
      </c>
      <c r="B21" s="371" t="s">
        <v>202</v>
      </c>
      <c r="C21" s="371" t="s">
        <v>32</v>
      </c>
      <c r="D21" s="372" t="s">
        <v>223</v>
      </c>
      <c r="E21" s="371" t="s">
        <v>93</v>
      </c>
      <c r="F21" s="373" t="s">
        <v>618</v>
      </c>
      <c r="G21" s="373" t="s">
        <v>631</v>
      </c>
      <c r="H21" s="371" t="s">
        <v>38</v>
      </c>
      <c r="I21" s="371" t="s">
        <v>632</v>
      </c>
      <c r="J21" s="371" t="s">
        <v>40</v>
      </c>
      <c r="K21" s="371" t="s">
        <v>38</v>
      </c>
      <c r="L21" s="371" t="s">
        <v>633</v>
      </c>
      <c r="M21" s="371" t="s">
        <v>608</v>
      </c>
      <c r="N21" s="371" t="s">
        <v>622</v>
      </c>
      <c r="O21" s="371" t="s">
        <v>38</v>
      </c>
      <c r="P21" s="371" t="s">
        <v>634</v>
      </c>
      <c r="Q21" s="371" t="s">
        <v>40</v>
      </c>
      <c r="R21" s="371" t="s">
        <v>41</v>
      </c>
      <c r="S21" s="371"/>
      <c r="T21" s="544">
        <v>4</v>
      </c>
      <c r="U21" s="582">
        <v>1</v>
      </c>
      <c r="V21" s="582">
        <v>2</v>
      </c>
      <c r="W21" s="582">
        <v>4</v>
      </c>
      <c r="X21" s="582">
        <v>2</v>
      </c>
      <c r="Y21" s="582">
        <v>1</v>
      </c>
      <c r="Z21" s="582"/>
      <c r="AA21" s="582"/>
      <c r="AB21" s="582"/>
      <c r="AC21" s="582" t="s">
        <v>1164</v>
      </c>
      <c r="AD21" s="582"/>
      <c r="AE21" s="582"/>
      <c r="AF21" s="582"/>
    </row>
    <row r="22" spans="1:32" x14ac:dyDescent="0.2">
      <c r="A22" s="371" t="s">
        <v>202</v>
      </c>
      <c r="B22" s="371" t="s">
        <v>202</v>
      </c>
      <c r="C22" s="371" t="s">
        <v>32</v>
      </c>
      <c r="D22" s="372" t="s">
        <v>223</v>
      </c>
      <c r="E22" s="371" t="s">
        <v>635</v>
      </c>
      <c r="F22" s="373" t="s">
        <v>636</v>
      </c>
      <c r="G22" s="373" t="s">
        <v>637</v>
      </c>
      <c r="H22" s="371" t="s">
        <v>38</v>
      </c>
      <c r="I22" s="371" t="s">
        <v>632</v>
      </c>
      <c r="J22" s="371" t="s">
        <v>40</v>
      </c>
      <c r="K22" s="371" t="s">
        <v>38</v>
      </c>
      <c r="L22" s="371" t="s">
        <v>634</v>
      </c>
      <c r="M22" s="371" t="s">
        <v>608</v>
      </c>
      <c r="N22" s="371" t="s">
        <v>638</v>
      </c>
      <c r="O22" s="371" t="s">
        <v>38</v>
      </c>
      <c r="P22" s="371" t="s">
        <v>634</v>
      </c>
      <c r="Q22" s="371" t="s">
        <v>40</v>
      </c>
      <c r="R22" s="371" t="s">
        <v>41</v>
      </c>
      <c r="S22" s="371"/>
      <c r="T22" s="544">
        <v>4</v>
      </c>
      <c r="U22" s="582">
        <v>1</v>
      </c>
      <c r="V22" s="582">
        <v>2</v>
      </c>
      <c r="W22" s="582">
        <v>4</v>
      </c>
      <c r="X22" s="582">
        <v>2</v>
      </c>
      <c r="Y22" s="582">
        <v>1</v>
      </c>
      <c r="Z22" s="582"/>
      <c r="AA22" s="582"/>
      <c r="AB22" s="582"/>
      <c r="AC22" s="582" t="s">
        <v>1164</v>
      </c>
      <c r="AD22" s="582"/>
      <c r="AE22" s="582"/>
      <c r="AF22" s="582"/>
    </row>
    <row r="23" spans="1:32" x14ac:dyDescent="0.2">
      <c r="A23" s="371" t="s">
        <v>202</v>
      </c>
      <c r="B23" s="371" t="s">
        <v>625</v>
      </c>
      <c r="C23" s="371" t="s">
        <v>32</v>
      </c>
      <c r="D23" s="372" t="s">
        <v>223</v>
      </c>
      <c r="E23" s="371" t="s">
        <v>93</v>
      </c>
      <c r="F23" s="373" t="s">
        <v>636</v>
      </c>
      <c r="G23" s="373" t="s">
        <v>639</v>
      </c>
      <c r="H23" s="371" t="s">
        <v>38</v>
      </c>
      <c r="I23" s="371" t="s">
        <v>620</v>
      </c>
      <c r="J23" s="371" t="s">
        <v>38</v>
      </c>
      <c r="K23" s="371" t="s">
        <v>38</v>
      </c>
      <c r="L23" s="371" t="s">
        <v>640</v>
      </c>
      <c r="M23" s="371" t="s">
        <v>41</v>
      </c>
      <c r="N23" s="371" t="s">
        <v>93</v>
      </c>
      <c r="O23" s="371" t="s">
        <v>38</v>
      </c>
      <c r="P23" s="371" t="s">
        <v>629</v>
      </c>
      <c r="Q23" s="371" t="s">
        <v>38</v>
      </c>
      <c r="R23" s="371" t="s">
        <v>630</v>
      </c>
      <c r="S23" s="371"/>
      <c r="T23" s="544">
        <v>4</v>
      </c>
      <c r="U23" s="582">
        <v>4</v>
      </c>
      <c r="V23" s="582">
        <v>2</v>
      </c>
      <c r="W23" s="582">
        <v>4</v>
      </c>
      <c r="X23" s="582">
        <v>2</v>
      </c>
      <c r="Y23" s="582">
        <v>2</v>
      </c>
      <c r="Z23" s="582"/>
      <c r="AA23" s="582"/>
      <c r="AB23" s="582"/>
      <c r="AC23" s="582" t="s">
        <v>1164</v>
      </c>
      <c r="AD23" s="582"/>
      <c r="AE23" s="582"/>
      <c r="AF23" s="582"/>
    </row>
    <row r="24" spans="1:32" x14ac:dyDescent="0.2">
      <c r="A24" s="371" t="s">
        <v>202</v>
      </c>
      <c r="B24" s="371" t="s">
        <v>625</v>
      </c>
      <c r="C24" s="371" t="s">
        <v>32</v>
      </c>
      <c r="D24" s="372" t="s">
        <v>223</v>
      </c>
      <c r="E24" s="371" t="s">
        <v>93</v>
      </c>
      <c r="F24" s="373" t="s">
        <v>636</v>
      </c>
      <c r="G24" s="373" t="s">
        <v>641</v>
      </c>
      <c r="H24" s="371" t="s">
        <v>38</v>
      </c>
      <c r="I24" s="371" t="s">
        <v>620</v>
      </c>
      <c r="J24" s="371" t="s">
        <v>38</v>
      </c>
      <c r="K24" s="371" t="s">
        <v>38</v>
      </c>
      <c r="L24" s="371" t="s">
        <v>640</v>
      </c>
      <c r="M24" s="371" t="s">
        <v>41</v>
      </c>
      <c r="N24" s="371" t="s">
        <v>93</v>
      </c>
      <c r="O24" s="371" t="s">
        <v>38</v>
      </c>
      <c r="P24" s="371" t="s">
        <v>629</v>
      </c>
      <c r="Q24" s="371" t="s">
        <v>38</v>
      </c>
      <c r="R24" s="371" t="s">
        <v>630</v>
      </c>
      <c r="S24" s="371"/>
      <c r="T24" s="544">
        <v>4</v>
      </c>
      <c r="U24" s="582">
        <v>4</v>
      </c>
      <c r="V24" s="582">
        <v>2</v>
      </c>
      <c r="W24" s="582">
        <v>4</v>
      </c>
      <c r="X24" s="582">
        <v>2</v>
      </c>
      <c r="Y24" s="582">
        <v>2</v>
      </c>
      <c r="Z24" s="582"/>
      <c r="AA24" s="582"/>
      <c r="AB24" s="582"/>
      <c r="AC24" s="582" t="s">
        <v>1164</v>
      </c>
      <c r="AD24" s="582"/>
      <c r="AE24" s="582"/>
      <c r="AF24" s="582"/>
    </row>
    <row r="25" spans="1:32" x14ac:dyDescent="0.2">
      <c r="A25" s="371" t="s">
        <v>202</v>
      </c>
      <c r="B25" s="371" t="s">
        <v>202</v>
      </c>
      <c r="C25" s="371" t="s">
        <v>32</v>
      </c>
      <c r="D25" s="372" t="s">
        <v>223</v>
      </c>
      <c r="E25" s="371" t="s">
        <v>93</v>
      </c>
      <c r="F25" s="373" t="s">
        <v>636</v>
      </c>
      <c r="G25" s="373" t="s">
        <v>642</v>
      </c>
      <c r="H25" s="371" t="s">
        <v>38</v>
      </c>
      <c r="I25" s="371" t="s">
        <v>643</v>
      </c>
      <c r="J25" s="371" t="s">
        <v>38</v>
      </c>
      <c r="K25" s="371" t="s">
        <v>38</v>
      </c>
      <c r="L25" s="371" t="s">
        <v>41</v>
      </c>
      <c r="M25" s="371" t="s">
        <v>41</v>
      </c>
      <c r="N25" s="371" t="s">
        <v>93</v>
      </c>
      <c r="O25" s="371" t="s">
        <v>38</v>
      </c>
      <c r="P25" s="371" t="s">
        <v>644</v>
      </c>
      <c r="Q25" s="371" t="s">
        <v>40</v>
      </c>
      <c r="R25" s="371" t="s">
        <v>41</v>
      </c>
      <c r="S25" s="371"/>
      <c r="T25" s="544">
        <v>4</v>
      </c>
      <c r="U25" s="582">
        <v>4</v>
      </c>
      <c r="V25" s="582">
        <v>2</v>
      </c>
      <c r="W25" s="582">
        <v>4</v>
      </c>
      <c r="X25" s="582">
        <v>4</v>
      </c>
      <c r="Y25" s="582">
        <v>1</v>
      </c>
      <c r="Z25" s="582"/>
      <c r="AA25" s="582"/>
      <c r="AB25" s="582"/>
      <c r="AC25" s="582" t="s">
        <v>1164</v>
      </c>
      <c r="AD25" s="582"/>
      <c r="AE25" s="582"/>
      <c r="AF25" s="582"/>
    </row>
    <row r="26" spans="1:32" x14ac:dyDescent="0.2">
      <c r="A26" s="371" t="s">
        <v>202</v>
      </c>
      <c r="B26" s="371" t="s">
        <v>625</v>
      </c>
      <c r="C26" s="371" t="s">
        <v>32</v>
      </c>
      <c r="D26" s="372" t="s">
        <v>223</v>
      </c>
      <c r="E26" s="371" t="s">
        <v>645</v>
      </c>
      <c r="F26" s="373" t="s">
        <v>636</v>
      </c>
      <c r="G26" s="373" t="s">
        <v>646</v>
      </c>
      <c r="H26" s="371" t="s">
        <v>38</v>
      </c>
      <c r="I26" s="371" t="s">
        <v>643</v>
      </c>
      <c r="J26" s="371" t="s">
        <v>38</v>
      </c>
      <c r="K26" s="371" t="s">
        <v>38</v>
      </c>
      <c r="L26" s="371" t="s">
        <v>41</v>
      </c>
      <c r="M26" s="371" t="s">
        <v>647</v>
      </c>
      <c r="N26" s="371" t="s">
        <v>648</v>
      </c>
      <c r="O26" s="371" t="s">
        <v>40</v>
      </c>
      <c r="P26" s="371" t="s">
        <v>41</v>
      </c>
      <c r="Q26" s="371" t="s">
        <v>40</v>
      </c>
      <c r="R26" s="371" t="s">
        <v>41</v>
      </c>
      <c r="S26" s="371"/>
      <c r="T26" s="544">
        <v>4</v>
      </c>
      <c r="U26" s="582">
        <v>4</v>
      </c>
      <c r="V26" s="582">
        <v>2</v>
      </c>
      <c r="W26" s="582">
        <v>4</v>
      </c>
      <c r="X26" s="582">
        <v>1</v>
      </c>
      <c r="Y26" s="582">
        <v>1</v>
      </c>
      <c r="Z26" s="582"/>
      <c r="AA26" s="582"/>
      <c r="AB26" s="582"/>
      <c r="AC26" s="582" t="s">
        <v>1164</v>
      </c>
      <c r="AD26" s="582"/>
      <c r="AE26" s="582"/>
      <c r="AF26" s="582"/>
    </row>
    <row r="27" spans="1:32" x14ac:dyDescent="0.2">
      <c r="A27" s="371" t="s">
        <v>202</v>
      </c>
      <c r="B27" s="371" t="s">
        <v>202</v>
      </c>
      <c r="C27" s="371" t="s">
        <v>32</v>
      </c>
      <c r="D27" s="372" t="s">
        <v>223</v>
      </c>
      <c r="E27" s="371" t="s">
        <v>649</v>
      </c>
      <c r="F27" s="373" t="s">
        <v>636</v>
      </c>
      <c r="G27" s="373" t="s">
        <v>650</v>
      </c>
      <c r="H27" s="371" t="s">
        <v>38</v>
      </c>
      <c r="I27" s="371" t="s">
        <v>651</v>
      </c>
      <c r="J27" s="371" t="s">
        <v>38</v>
      </c>
      <c r="K27" s="371" t="s">
        <v>38</v>
      </c>
      <c r="L27" s="371" t="s">
        <v>41</v>
      </c>
      <c r="M27" s="371" t="s">
        <v>41</v>
      </c>
      <c r="N27" s="371" t="s">
        <v>227</v>
      </c>
      <c r="O27" s="371" t="s">
        <v>40</v>
      </c>
      <c r="P27" s="371" t="s">
        <v>41</v>
      </c>
      <c r="Q27" s="371" t="s">
        <v>40</v>
      </c>
      <c r="R27" s="371" t="s">
        <v>41</v>
      </c>
      <c r="S27" s="371"/>
      <c r="T27" s="544">
        <v>4</v>
      </c>
      <c r="U27" s="582">
        <v>4</v>
      </c>
      <c r="V27" s="582">
        <v>2</v>
      </c>
      <c r="W27" s="582">
        <v>4</v>
      </c>
      <c r="X27" s="582">
        <v>1</v>
      </c>
      <c r="Y27" s="582">
        <v>1</v>
      </c>
      <c r="Z27" s="582"/>
      <c r="AA27" s="582"/>
      <c r="AB27" s="582"/>
      <c r="AC27" s="582" t="s">
        <v>1164</v>
      </c>
      <c r="AD27" s="582"/>
      <c r="AE27" s="582"/>
      <c r="AF27" s="582"/>
    </row>
    <row r="28" spans="1:32" x14ac:dyDescent="0.2">
      <c r="A28" s="371" t="s">
        <v>202</v>
      </c>
      <c r="B28" s="371" t="s">
        <v>202</v>
      </c>
      <c r="C28" s="371" t="s">
        <v>32</v>
      </c>
      <c r="D28" s="372" t="s">
        <v>223</v>
      </c>
      <c r="E28" s="371" t="s">
        <v>93</v>
      </c>
      <c r="F28" s="373" t="s">
        <v>636</v>
      </c>
      <c r="G28" s="373" t="s">
        <v>652</v>
      </c>
      <c r="H28" s="371" t="s">
        <v>38</v>
      </c>
      <c r="I28" s="371" t="s">
        <v>620</v>
      </c>
      <c r="J28" s="371" t="s">
        <v>38</v>
      </c>
      <c r="K28" s="371" t="s">
        <v>38</v>
      </c>
      <c r="L28" s="371" t="s">
        <v>41</v>
      </c>
      <c r="M28" s="371" t="s">
        <v>608</v>
      </c>
      <c r="N28" s="371" t="s">
        <v>93</v>
      </c>
      <c r="O28" s="371" t="s">
        <v>40</v>
      </c>
      <c r="P28" s="371" t="s">
        <v>41</v>
      </c>
      <c r="Q28" s="371" t="s">
        <v>40</v>
      </c>
      <c r="R28" s="371" t="s">
        <v>41</v>
      </c>
      <c r="S28" s="371" t="s">
        <v>653</v>
      </c>
      <c r="T28" s="544">
        <v>4</v>
      </c>
      <c r="U28" s="582">
        <v>4</v>
      </c>
      <c r="V28" s="582">
        <v>2</v>
      </c>
      <c r="W28" s="582">
        <v>4</v>
      </c>
      <c r="X28" s="582">
        <v>1</v>
      </c>
      <c r="Y28" s="582">
        <v>1</v>
      </c>
      <c r="Z28" s="582"/>
      <c r="AA28" s="582"/>
      <c r="AB28" s="582"/>
      <c r="AC28" s="582" t="s">
        <v>1164</v>
      </c>
      <c r="AD28" s="582"/>
      <c r="AE28" s="582"/>
      <c r="AF28" s="582"/>
    </row>
    <row r="29" spans="1:32" x14ac:dyDescent="0.2">
      <c r="A29" s="371" t="s">
        <v>202</v>
      </c>
      <c r="B29" s="371" t="s">
        <v>202</v>
      </c>
      <c r="C29" s="371" t="s">
        <v>32</v>
      </c>
      <c r="D29" s="372" t="s">
        <v>223</v>
      </c>
      <c r="E29" s="371" t="s">
        <v>93</v>
      </c>
      <c r="F29" s="373" t="s">
        <v>618</v>
      </c>
      <c r="G29" s="373" t="s">
        <v>654</v>
      </c>
      <c r="H29" s="371" t="s">
        <v>38</v>
      </c>
      <c r="I29" s="371" t="s">
        <v>620</v>
      </c>
      <c r="J29" s="371" t="s">
        <v>38</v>
      </c>
      <c r="K29" s="371" t="s">
        <v>38</v>
      </c>
      <c r="L29" s="371" t="s">
        <v>41</v>
      </c>
      <c r="M29" s="371" t="s">
        <v>608</v>
      </c>
      <c r="N29" s="371" t="s">
        <v>93</v>
      </c>
      <c r="O29" s="371" t="s">
        <v>40</v>
      </c>
      <c r="P29" s="371" t="s">
        <v>41</v>
      </c>
      <c r="Q29" s="371" t="s">
        <v>40</v>
      </c>
      <c r="R29" s="371" t="s">
        <v>41</v>
      </c>
      <c r="S29" s="371" t="s">
        <v>653</v>
      </c>
      <c r="T29" s="544">
        <v>4</v>
      </c>
      <c r="U29" s="582">
        <v>4</v>
      </c>
      <c r="V29" s="582">
        <v>2</v>
      </c>
      <c r="W29" s="582">
        <v>4</v>
      </c>
      <c r="X29" s="582">
        <v>1</v>
      </c>
      <c r="Y29" s="582">
        <v>1</v>
      </c>
      <c r="Z29" s="582"/>
      <c r="AA29" s="582"/>
      <c r="AB29" s="582"/>
      <c r="AC29" s="582" t="s">
        <v>1164</v>
      </c>
      <c r="AD29" s="582"/>
      <c r="AE29" s="582"/>
      <c r="AF29" s="582"/>
    </row>
    <row r="30" spans="1:32" x14ac:dyDescent="0.2">
      <c r="A30" s="371" t="s">
        <v>202</v>
      </c>
      <c r="B30" s="371" t="s">
        <v>202</v>
      </c>
      <c r="C30" s="371" t="s">
        <v>32</v>
      </c>
      <c r="D30" s="372" t="s">
        <v>223</v>
      </c>
      <c r="E30" s="371" t="s">
        <v>93</v>
      </c>
      <c r="F30" s="373" t="s">
        <v>618</v>
      </c>
      <c r="G30" s="373" t="s">
        <v>655</v>
      </c>
      <c r="H30" s="371" t="s">
        <v>38</v>
      </c>
      <c r="I30" s="371" t="s">
        <v>620</v>
      </c>
      <c r="J30" s="371" t="s">
        <v>38</v>
      </c>
      <c r="K30" s="371" t="s">
        <v>38</v>
      </c>
      <c r="L30" s="371" t="s">
        <v>41</v>
      </c>
      <c r="M30" s="371" t="s">
        <v>608</v>
      </c>
      <c r="N30" s="371" t="s">
        <v>93</v>
      </c>
      <c r="O30" s="371" t="s">
        <v>40</v>
      </c>
      <c r="P30" s="371" t="s">
        <v>41</v>
      </c>
      <c r="Q30" s="371" t="s">
        <v>40</v>
      </c>
      <c r="R30" s="371" t="s">
        <v>41</v>
      </c>
      <c r="S30" s="371" t="s">
        <v>653</v>
      </c>
      <c r="T30" s="544">
        <v>4</v>
      </c>
      <c r="U30" s="582">
        <v>4</v>
      </c>
      <c r="V30" s="582">
        <v>2</v>
      </c>
      <c r="W30" s="582">
        <v>4</v>
      </c>
      <c r="X30" s="582">
        <v>1</v>
      </c>
      <c r="Y30" s="582">
        <v>1</v>
      </c>
      <c r="Z30" s="582"/>
      <c r="AA30" s="582"/>
      <c r="AB30" s="582"/>
      <c r="AC30" s="582" t="s">
        <v>1164</v>
      </c>
      <c r="AD30" s="582"/>
      <c r="AE30" s="582"/>
      <c r="AF30" s="582"/>
    </row>
    <row r="31" spans="1:32" x14ac:dyDescent="0.2">
      <c r="A31" s="371" t="s">
        <v>202</v>
      </c>
      <c r="B31" s="371" t="s">
        <v>202</v>
      </c>
      <c r="C31" s="371" t="s">
        <v>32</v>
      </c>
      <c r="D31" s="372" t="s">
        <v>223</v>
      </c>
      <c r="E31" s="371" t="s">
        <v>93</v>
      </c>
      <c r="F31" s="373" t="s">
        <v>618</v>
      </c>
      <c r="G31" s="373" t="s">
        <v>656</v>
      </c>
      <c r="H31" s="371" t="s">
        <v>38</v>
      </c>
      <c r="I31" s="682" t="s">
        <v>620</v>
      </c>
      <c r="J31" s="371" t="s">
        <v>38</v>
      </c>
      <c r="K31" s="371" t="s">
        <v>38</v>
      </c>
      <c r="L31" s="371" t="s">
        <v>41</v>
      </c>
      <c r="M31" s="371" t="s">
        <v>608</v>
      </c>
      <c r="N31" s="371" t="s">
        <v>93</v>
      </c>
      <c r="O31" s="371" t="s">
        <v>40</v>
      </c>
      <c r="P31" s="371" t="s">
        <v>41</v>
      </c>
      <c r="Q31" s="371" t="s">
        <v>40</v>
      </c>
      <c r="R31" s="371" t="s">
        <v>41</v>
      </c>
      <c r="S31" s="371" t="s">
        <v>653</v>
      </c>
      <c r="T31" s="544">
        <v>4</v>
      </c>
      <c r="U31" s="582">
        <v>4</v>
      </c>
      <c r="V31" s="582">
        <v>2</v>
      </c>
      <c r="W31" s="582">
        <v>4</v>
      </c>
      <c r="X31" s="582">
        <v>1</v>
      </c>
      <c r="Y31" s="582">
        <v>1</v>
      </c>
      <c r="Z31" s="582"/>
      <c r="AA31" s="582"/>
      <c r="AB31" s="582"/>
      <c r="AC31" s="582" t="s">
        <v>1164</v>
      </c>
      <c r="AD31" s="582"/>
      <c r="AE31" s="582"/>
      <c r="AF31" s="582"/>
    </row>
    <row r="32" spans="1:32" x14ac:dyDescent="0.2">
      <c r="A32" s="371" t="s">
        <v>202</v>
      </c>
      <c r="B32" s="371" t="s">
        <v>202</v>
      </c>
      <c r="C32" s="371" t="s">
        <v>32</v>
      </c>
      <c r="D32" s="372" t="s">
        <v>223</v>
      </c>
      <c r="E32" s="371" t="s">
        <v>93</v>
      </c>
      <c r="F32" s="373" t="s">
        <v>618</v>
      </c>
      <c r="G32" s="373" t="s">
        <v>657</v>
      </c>
      <c r="H32" s="371" t="s">
        <v>38</v>
      </c>
      <c r="I32" s="371" t="s">
        <v>620</v>
      </c>
      <c r="J32" s="371" t="s">
        <v>38</v>
      </c>
      <c r="K32" s="371" t="s">
        <v>38</v>
      </c>
      <c r="L32" s="371" t="s">
        <v>41</v>
      </c>
      <c r="M32" s="371" t="s">
        <v>608</v>
      </c>
      <c r="N32" s="371" t="s">
        <v>93</v>
      </c>
      <c r="O32" s="371" t="s">
        <v>40</v>
      </c>
      <c r="P32" s="371" t="s">
        <v>41</v>
      </c>
      <c r="Q32" s="371" t="s">
        <v>40</v>
      </c>
      <c r="R32" s="371" t="s">
        <v>41</v>
      </c>
      <c r="S32" s="371" t="s">
        <v>653</v>
      </c>
      <c r="T32" s="544">
        <v>4</v>
      </c>
      <c r="U32" s="582">
        <v>4</v>
      </c>
      <c r="V32" s="582">
        <v>2</v>
      </c>
      <c r="W32" s="582">
        <v>4</v>
      </c>
      <c r="X32" s="582">
        <v>1</v>
      </c>
      <c r="Y32" s="582">
        <v>1</v>
      </c>
      <c r="Z32" s="582"/>
      <c r="AA32" s="582"/>
      <c r="AB32" s="582"/>
      <c r="AC32" s="582" t="s">
        <v>1164</v>
      </c>
      <c r="AD32" s="582"/>
      <c r="AE32" s="582"/>
      <c r="AF32" s="582"/>
    </row>
    <row r="33" spans="1:32" x14ac:dyDescent="0.2">
      <c r="A33" s="371" t="s">
        <v>202</v>
      </c>
      <c r="B33" s="371" t="s">
        <v>202</v>
      </c>
      <c r="C33" s="371" t="s">
        <v>32</v>
      </c>
      <c r="D33" s="372" t="s">
        <v>223</v>
      </c>
      <c r="E33" s="371" t="s">
        <v>93</v>
      </c>
      <c r="F33" s="373" t="s">
        <v>618</v>
      </c>
      <c r="G33" s="373" t="s">
        <v>658</v>
      </c>
      <c r="H33" s="371" t="s">
        <v>38</v>
      </c>
      <c r="I33" s="371" t="s">
        <v>620</v>
      </c>
      <c r="J33" s="371" t="s">
        <v>38</v>
      </c>
      <c r="K33" s="371" t="s">
        <v>38</v>
      </c>
      <c r="L33" s="371" t="s">
        <v>41</v>
      </c>
      <c r="M33" s="371" t="s">
        <v>608</v>
      </c>
      <c r="N33" s="371" t="s">
        <v>93</v>
      </c>
      <c r="O33" s="371" t="s">
        <v>40</v>
      </c>
      <c r="P33" s="371" t="s">
        <v>41</v>
      </c>
      <c r="Q33" s="371" t="s">
        <v>40</v>
      </c>
      <c r="R33" s="371" t="s">
        <v>41</v>
      </c>
      <c r="S33" s="371" t="s">
        <v>653</v>
      </c>
      <c r="T33" s="544">
        <v>4</v>
      </c>
      <c r="U33" s="582">
        <v>4</v>
      </c>
      <c r="V33" s="582">
        <v>2</v>
      </c>
      <c r="W33" s="582">
        <v>4</v>
      </c>
      <c r="X33" s="582">
        <v>1</v>
      </c>
      <c r="Y33" s="582">
        <v>1</v>
      </c>
      <c r="Z33" s="582"/>
      <c r="AA33" s="582"/>
      <c r="AB33" s="582"/>
      <c r="AC33" s="582" t="s">
        <v>1164</v>
      </c>
      <c r="AD33" s="582"/>
      <c r="AE33" s="582"/>
      <c r="AF33" s="582"/>
    </row>
    <row r="34" spans="1:32" x14ac:dyDescent="0.2">
      <c r="A34" s="371" t="s">
        <v>202</v>
      </c>
      <c r="B34" s="371" t="s">
        <v>202</v>
      </c>
      <c r="C34" s="371" t="s">
        <v>32</v>
      </c>
      <c r="D34" s="372" t="s">
        <v>223</v>
      </c>
      <c r="E34" s="371" t="s">
        <v>93</v>
      </c>
      <c r="F34" s="373" t="s">
        <v>618</v>
      </c>
      <c r="G34" s="373" t="s">
        <v>659</v>
      </c>
      <c r="H34" s="371" t="s">
        <v>38</v>
      </c>
      <c r="I34" s="371" t="s">
        <v>620</v>
      </c>
      <c r="J34" s="371" t="s">
        <v>38</v>
      </c>
      <c r="K34" s="371" t="s">
        <v>38</v>
      </c>
      <c r="L34" s="371" t="s">
        <v>41</v>
      </c>
      <c r="M34" s="371" t="s">
        <v>608</v>
      </c>
      <c r="N34" s="371" t="s">
        <v>93</v>
      </c>
      <c r="O34" s="371" t="s">
        <v>40</v>
      </c>
      <c r="P34" s="371" t="s">
        <v>41</v>
      </c>
      <c r="Q34" s="371" t="s">
        <v>40</v>
      </c>
      <c r="R34" s="371" t="s">
        <v>41</v>
      </c>
      <c r="S34" s="371" t="s">
        <v>653</v>
      </c>
      <c r="T34" s="544">
        <v>4</v>
      </c>
      <c r="U34" s="582">
        <v>4</v>
      </c>
      <c r="V34" s="582">
        <v>2</v>
      </c>
      <c r="W34" s="582">
        <v>4</v>
      </c>
      <c r="X34" s="582">
        <v>1</v>
      </c>
      <c r="Y34" s="582">
        <v>1</v>
      </c>
      <c r="Z34" s="582"/>
      <c r="AA34" s="582"/>
      <c r="AB34" s="582"/>
      <c r="AC34" s="582" t="s">
        <v>1164</v>
      </c>
      <c r="AD34" s="582"/>
      <c r="AE34" s="582"/>
      <c r="AF34" s="582"/>
    </row>
    <row r="35" spans="1:32" x14ac:dyDescent="0.2">
      <c r="A35" s="371" t="s">
        <v>202</v>
      </c>
      <c r="B35" s="371" t="s">
        <v>202</v>
      </c>
      <c r="C35" s="371" t="s">
        <v>32</v>
      </c>
      <c r="D35" s="372" t="s">
        <v>223</v>
      </c>
      <c r="E35" s="371" t="s">
        <v>93</v>
      </c>
      <c r="F35" s="373" t="s">
        <v>618</v>
      </c>
      <c r="G35" s="373" t="s">
        <v>660</v>
      </c>
      <c r="H35" s="371" t="s">
        <v>38</v>
      </c>
      <c r="I35" s="371" t="s">
        <v>620</v>
      </c>
      <c r="J35" s="371" t="s">
        <v>38</v>
      </c>
      <c r="K35" s="371" t="s">
        <v>38</v>
      </c>
      <c r="L35" s="371" t="s">
        <v>41</v>
      </c>
      <c r="M35" s="371" t="s">
        <v>608</v>
      </c>
      <c r="N35" s="371" t="s">
        <v>93</v>
      </c>
      <c r="O35" s="371" t="s">
        <v>40</v>
      </c>
      <c r="P35" s="371" t="s">
        <v>41</v>
      </c>
      <c r="Q35" s="371" t="s">
        <v>40</v>
      </c>
      <c r="R35" s="371" t="s">
        <v>41</v>
      </c>
      <c r="S35" s="371" t="s">
        <v>653</v>
      </c>
      <c r="T35" s="544">
        <v>4</v>
      </c>
      <c r="U35" s="582">
        <v>4</v>
      </c>
      <c r="V35" s="582">
        <v>2</v>
      </c>
      <c r="W35" s="582">
        <v>4</v>
      </c>
      <c r="X35" s="582">
        <v>1</v>
      </c>
      <c r="Y35" s="582">
        <v>1</v>
      </c>
      <c r="Z35" s="582"/>
      <c r="AA35" s="582"/>
      <c r="AB35" s="582"/>
      <c r="AC35" s="582" t="s">
        <v>1164</v>
      </c>
      <c r="AD35" s="582"/>
      <c r="AE35" s="582"/>
      <c r="AF35" s="582"/>
    </row>
    <row r="36" spans="1:32" x14ac:dyDescent="0.2">
      <c r="T36" s="683">
        <f>SUM(T5:T35)/COUNT(T5:T35)</f>
        <v>2.7419354838709675</v>
      </c>
      <c r="U36" s="683">
        <f t="shared" ref="U36:Y36" si="0">SUM(U5:U35)/COUNT(U5:U35)</f>
        <v>3.225806451612903</v>
      </c>
      <c r="V36" s="683">
        <f t="shared" si="0"/>
        <v>1.7419354838709677</v>
      </c>
      <c r="W36" s="683">
        <f t="shared" si="0"/>
        <v>3.3548387096774195</v>
      </c>
      <c r="X36" s="683">
        <f t="shared" si="0"/>
        <v>1.5161290322580645</v>
      </c>
      <c r="Y36" s="683">
        <f t="shared" si="0"/>
        <v>1.2258064516129032</v>
      </c>
      <c r="Z36" s="707"/>
    </row>
  </sheetData>
  <mergeCells count="2">
    <mergeCell ref="T3:Y3"/>
    <mergeCell ref="Z3:AF3"/>
  </mergeCells>
  <hyperlinks>
    <hyperlink ref="I31" r:id="rId1"/>
  </hyperlinks>
  <pageMargins left="0.7" right="0.7" top="0.75" bottom="0.75" header="0.3" footer="0.3"/>
  <pageSetup paperSize="9"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G43"/>
  <sheetViews>
    <sheetView topLeftCell="N1" zoomScaleNormal="100" zoomScalePageLayoutView="71" workbookViewId="0">
      <selection activeCell="Z3" sqref="Z3:AF4"/>
    </sheetView>
  </sheetViews>
  <sheetFormatPr defaultColWidth="8.7109375" defaultRowHeight="12.75" x14ac:dyDescent="0.2"/>
  <cols>
    <col min="1" max="1" width="7.42578125" customWidth="1"/>
    <col min="2" max="2" width="12.7109375" style="254" customWidth="1"/>
    <col min="3" max="3" width="11.42578125" customWidth="1"/>
    <col min="4" max="4" width="25.140625" customWidth="1"/>
    <col min="5" max="5" width="11.28515625" customWidth="1"/>
    <col min="6" max="6" width="22" style="194" customWidth="1"/>
    <col min="7" max="7" width="22.28515625" style="194" customWidth="1"/>
    <col min="8" max="8" width="15.7109375" customWidth="1"/>
    <col min="9" max="9" width="31.7109375" style="194" customWidth="1"/>
    <col min="10" max="10" width="15.140625" customWidth="1"/>
    <col min="11" max="11" width="14.7109375" customWidth="1"/>
    <col min="12" max="12" width="37.28515625" customWidth="1"/>
    <col min="13" max="13" width="38.42578125" customWidth="1"/>
    <col min="14" max="14" width="18.42578125" customWidth="1"/>
    <col min="15" max="15" width="24.7109375" customWidth="1"/>
    <col min="16" max="16" width="14.28515625" customWidth="1"/>
    <col min="17" max="18" width="14.7109375" customWidth="1"/>
    <col min="19" max="19" width="41" style="194" customWidth="1"/>
    <col min="20" max="20" width="17.42578125" customWidth="1"/>
    <col min="21" max="21" width="15.140625" customWidth="1"/>
  </cols>
  <sheetData>
    <row r="1" spans="1:32" s="5" customFormat="1" x14ac:dyDescent="0.2">
      <c r="A1" s="1" t="s">
        <v>0</v>
      </c>
      <c r="B1" s="529"/>
      <c r="C1" s="306"/>
      <c r="D1" s="306"/>
      <c r="E1" s="306"/>
      <c r="F1" s="530"/>
      <c r="G1" s="530"/>
      <c r="H1" s="306"/>
      <c r="I1" s="530"/>
      <c r="J1" s="306"/>
      <c r="K1" s="306"/>
      <c r="L1" s="306"/>
      <c r="M1" s="306"/>
      <c r="N1" s="306"/>
      <c r="O1" s="306"/>
      <c r="P1" s="306"/>
      <c r="Q1" s="737" t="s">
        <v>1</v>
      </c>
      <c r="R1" s="738"/>
      <c r="S1" s="37" t="s">
        <v>932</v>
      </c>
      <c r="T1" s="4"/>
    </row>
    <row r="2" spans="1:32" ht="15" thickBot="1" x14ac:dyDescent="0.25">
      <c r="A2" s="6"/>
      <c r="B2" s="190"/>
      <c r="C2" s="7"/>
      <c r="D2" s="7"/>
      <c r="E2" s="7"/>
      <c r="F2" s="245"/>
      <c r="G2" s="245"/>
      <c r="H2" s="7"/>
      <c r="I2" s="245"/>
      <c r="J2" s="7"/>
      <c r="K2" s="7"/>
      <c r="L2" s="7"/>
      <c r="M2" s="7"/>
      <c r="N2" s="7"/>
      <c r="O2" s="7"/>
      <c r="P2" s="7"/>
      <c r="Q2" s="739" t="s">
        <v>2</v>
      </c>
      <c r="R2" s="740"/>
      <c r="S2" s="242" t="s">
        <v>930</v>
      </c>
      <c r="T2" s="9"/>
    </row>
    <row r="3" spans="1:32" ht="39" thickBot="1" x14ac:dyDescent="0.25">
      <c r="A3" s="741"/>
      <c r="B3" s="742"/>
      <c r="C3" s="742"/>
      <c r="D3" s="742"/>
      <c r="E3" s="742"/>
      <c r="F3" s="742"/>
      <c r="G3" s="742"/>
      <c r="H3" s="743" t="s">
        <v>4</v>
      </c>
      <c r="I3" s="743"/>
      <c r="J3" s="10" t="s">
        <v>5</v>
      </c>
      <c r="K3" s="743" t="s">
        <v>6</v>
      </c>
      <c r="L3" s="743"/>
      <c r="M3" s="743" t="s">
        <v>7</v>
      </c>
      <c r="N3" s="743"/>
      <c r="O3" s="743" t="s">
        <v>8</v>
      </c>
      <c r="P3" s="743"/>
      <c r="Q3" s="744"/>
      <c r="R3" s="744"/>
      <c r="S3" s="246"/>
      <c r="T3" s="760" t="s">
        <v>1095</v>
      </c>
      <c r="U3" s="761"/>
      <c r="V3" s="761"/>
      <c r="W3" s="761"/>
      <c r="X3" s="761"/>
      <c r="Y3" s="762"/>
      <c r="Z3" s="745" t="s">
        <v>1162</v>
      </c>
      <c r="AA3" s="746"/>
      <c r="AB3" s="746"/>
      <c r="AC3" s="746"/>
      <c r="AD3" s="746"/>
      <c r="AE3" s="746"/>
      <c r="AF3" s="747"/>
    </row>
    <row r="4" spans="1:32" ht="132.75" customHeight="1" thickBot="1" x14ac:dyDescent="0.25">
      <c r="A4" s="13" t="s">
        <v>9</v>
      </c>
      <c r="B4" s="14" t="s">
        <v>10</v>
      </c>
      <c r="C4" s="15" t="s">
        <v>11</v>
      </c>
      <c r="D4" s="15" t="s">
        <v>12</v>
      </c>
      <c r="E4" s="15" t="s">
        <v>13</v>
      </c>
      <c r="F4" s="397" t="s">
        <v>14</v>
      </c>
      <c r="G4" s="17" t="s">
        <v>15</v>
      </c>
      <c r="H4" s="17" t="s">
        <v>16</v>
      </c>
      <c r="I4" s="17" t="s">
        <v>17</v>
      </c>
      <c r="J4" s="17" t="s">
        <v>661</v>
      </c>
      <c r="K4" s="17" t="s">
        <v>19</v>
      </c>
      <c r="L4" s="17" t="s">
        <v>20</v>
      </c>
      <c r="M4" s="17" t="s">
        <v>21</v>
      </c>
      <c r="N4" s="17" t="s">
        <v>22</v>
      </c>
      <c r="O4" s="17" t="s">
        <v>23</v>
      </c>
      <c r="P4" s="18" t="s">
        <v>24</v>
      </c>
      <c r="Q4" s="18" t="s">
        <v>25</v>
      </c>
      <c r="R4" s="18" t="s">
        <v>26</v>
      </c>
      <c r="S4" s="19" t="s">
        <v>27</v>
      </c>
      <c r="T4" s="701" t="s">
        <v>1089</v>
      </c>
      <c r="U4" s="701" t="s">
        <v>1090</v>
      </c>
      <c r="V4" s="701" t="s">
        <v>1091</v>
      </c>
      <c r="W4" s="701" t="s">
        <v>1092</v>
      </c>
      <c r="X4" s="701" t="s">
        <v>1093</v>
      </c>
      <c r="Y4" s="701" t="s">
        <v>1094</v>
      </c>
      <c r="Z4" s="724" t="s">
        <v>1158</v>
      </c>
      <c r="AA4" s="724" t="s">
        <v>41</v>
      </c>
      <c r="AB4" s="724" t="s">
        <v>1159</v>
      </c>
      <c r="AC4" s="724" t="s">
        <v>1160</v>
      </c>
      <c r="AD4" s="724" t="s">
        <v>1161</v>
      </c>
      <c r="AE4" s="724" t="s">
        <v>1165</v>
      </c>
      <c r="AF4" s="724" t="s">
        <v>1163</v>
      </c>
    </row>
    <row r="5" spans="1:32" ht="114.75" x14ac:dyDescent="0.2">
      <c r="A5" s="531" t="s">
        <v>220</v>
      </c>
      <c r="B5" s="247" t="s">
        <v>220</v>
      </c>
      <c r="C5" s="247" t="s">
        <v>932</v>
      </c>
      <c r="D5" s="532" t="s">
        <v>114</v>
      </c>
      <c r="E5" s="248" t="s">
        <v>35</v>
      </c>
      <c r="F5" s="531" t="s">
        <v>662</v>
      </c>
      <c r="G5" s="248" t="s">
        <v>268</v>
      </c>
      <c r="H5" s="248" t="s">
        <v>663</v>
      </c>
      <c r="I5" s="248" t="s">
        <v>664</v>
      </c>
      <c r="J5" s="248" t="s">
        <v>38</v>
      </c>
      <c r="K5" s="248" t="s">
        <v>38</v>
      </c>
      <c r="L5" s="248" t="s">
        <v>665</v>
      </c>
      <c r="M5" s="248" t="s">
        <v>666</v>
      </c>
      <c r="N5" s="248" t="s">
        <v>667</v>
      </c>
      <c r="O5" s="248" t="s">
        <v>40</v>
      </c>
      <c r="P5" s="248" t="s">
        <v>41</v>
      </c>
      <c r="Q5" s="248" t="s">
        <v>40</v>
      </c>
      <c r="R5" s="248" t="s">
        <v>41</v>
      </c>
      <c r="S5" s="248" t="s">
        <v>668</v>
      </c>
      <c r="T5" s="703">
        <v>2</v>
      </c>
      <c r="U5" s="702">
        <v>4</v>
      </c>
      <c r="V5" s="702">
        <v>2</v>
      </c>
      <c r="W5" s="702">
        <v>4</v>
      </c>
      <c r="X5" s="702">
        <v>2</v>
      </c>
      <c r="Y5" s="702">
        <v>1</v>
      </c>
      <c r="Z5" s="582"/>
      <c r="AA5" s="582"/>
      <c r="AB5" s="582" t="s">
        <v>1164</v>
      </c>
      <c r="AC5" s="582"/>
      <c r="AD5" s="582"/>
      <c r="AE5" s="582"/>
      <c r="AF5" s="582"/>
    </row>
    <row r="6" spans="1:32" ht="114.75" x14ac:dyDescent="0.2">
      <c r="A6" s="531" t="s">
        <v>220</v>
      </c>
      <c r="B6" s="247" t="s">
        <v>220</v>
      </c>
      <c r="C6" s="247" t="s">
        <v>932</v>
      </c>
      <c r="D6" s="532" t="s">
        <v>114</v>
      </c>
      <c r="E6" s="248" t="s">
        <v>35</v>
      </c>
      <c r="F6" s="531" t="s">
        <v>669</v>
      </c>
      <c r="G6" s="248" t="s">
        <v>670</v>
      </c>
      <c r="H6" s="248" t="s">
        <v>663</v>
      </c>
      <c r="I6" s="248" t="s">
        <v>664</v>
      </c>
      <c r="J6" s="248" t="s">
        <v>40</v>
      </c>
      <c r="K6" s="248" t="s">
        <v>38</v>
      </c>
      <c r="L6" s="248" t="s">
        <v>665</v>
      </c>
      <c r="M6" s="248" t="s">
        <v>666</v>
      </c>
      <c r="N6" s="248" t="s">
        <v>667</v>
      </c>
      <c r="O6" s="248" t="s">
        <v>40</v>
      </c>
      <c r="P6" s="248" t="s">
        <v>41</v>
      </c>
      <c r="Q6" s="248" t="s">
        <v>40</v>
      </c>
      <c r="R6" s="248" t="s">
        <v>41</v>
      </c>
      <c r="S6" s="248" t="s">
        <v>668</v>
      </c>
      <c r="T6" s="703">
        <v>2</v>
      </c>
      <c r="U6" s="702">
        <v>1</v>
      </c>
      <c r="V6" s="702">
        <v>2</v>
      </c>
      <c r="W6" s="702">
        <v>4</v>
      </c>
      <c r="X6" s="702">
        <v>2</v>
      </c>
      <c r="Y6" s="702">
        <v>1</v>
      </c>
      <c r="Z6" s="582"/>
      <c r="AA6" s="582"/>
      <c r="AB6" s="582" t="s">
        <v>1164</v>
      </c>
      <c r="AC6" s="582"/>
      <c r="AD6" s="582"/>
      <c r="AE6" s="582"/>
      <c r="AF6" s="582"/>
    </row>
    <row r="7" spans="1:32" ht="114.75" x14ac:dyDescent="0.2">
      <c r="A7" s="531" t="s">
        <v>220</v>
      </c>
      <c r="B7" s="247" t="s">
        <v>220</v>
      </c>
      <c r="C7" s="247" t="s">
        <v>932</v>
      </c>
      <c r="D7" s="532" t="s">
        <v>114</v>
      </c>
      <c r="E7" s="248" t="s">
        <v>35</v>
      </c>
      <c r="F7" s="531" t="s">
        <v>669</v>
      </c>
      <c r="G7" s="248" t="s">
        <v>671</v>
      </c>
      <c r="H7" s="248" t="s">
        <v>663</v>
      </c>
      <c r="I7" s="248" t="s">
        <v>664</v>
      </c>
      <c r="J7" s="248" t="s">
        <v>40</v>
      </c>
      <c r="K7" s="248" t="s">
        <v>38</v>
      </c>
      <c r="L7" s="248" t="s">
        <v>665</v>
      </c>
      <c r="M7" s="248" t="s">
        <v>666</v>
      </c>
      <c r="N7" s="248" t="s">
        <v>667</v>
      </c>
      <c r="O7" s="248" t="s">
        <v>40</v>
      </c>
      <c r="P7" s="248" t="s">
        <v>41</v>
      </c>
      <c r="Q7" s="248" t="s">
        <v>40</v>
      </c>
      <c r="R7" s="248" t="s">
        <v>41</v>
      </c>
      <c r="S7" s="248" t="s">
        <v>668</v>
      </c>
      <c r="T7" s="703">
        <v>2</v>
      </c>
      <c r="U7" s="702">
        <v>1</v>
      </c>
      <c r="V7" s="702">
        <v>2</v>
      </c>
      <c r="W7" s="702">
        <v>4</v>
      </c>
      <c r="X7" s="702">
        <v>2</v>
      </c>
      <c r="Y7" s="702">
        <v>1</v>
      </c>
      <c r="Z7" s="582"/>
      <c r="AA7" s="582"/>
      <c r="AB7" s="582" t="s">
        <v>1164</v>
      </c>
      <c r="AC7" s="582"/>
      <c r="AD7" s="582"/>
      <c r="AE7" s="582"/>
      <c r="AF7" s="582"/>
    </row>
    <row r="8" spans="1:32" ht="114.75" x14ac:dyDescent="0.2">
      <c r="A8" s="531" t="s">
        <v>220</v>
      </c>
      <c r="B8" s="247" t="s">
        <v>220</v>
      </c>
      <c r="C8" s="247" t="s">
        <v>932</v>
      </c>
      <c r="D8" s="532" t="s">
        <v>114</v>
      </c>
      <c r="E8" s="248" t="s">
        <v>35</v>
      </c>
      <c r="F8" s="531" t="s">
        <v>669</v>
      </c>
      <c r="G8" s="248" t="s">
        <v>672</v>
      </c>
      <c r="H8" s="248" t="s">
        <v>663</v>
      </c>
      <c r="I8" s="248" t="s">
        <v>664</v>
      </c>
      <c r="J8" s="248" t="s">
        <v>40</v>
      </c>
      <c r="K8" s="248" t="s">
        <v>38</v>
      </c>
      <c r="L8" s="248" t="s">
        <v>665</v>
      </c>
      <c r="M8" s="248" t="s">
        <v>666</v>
      </c>
      <c r="N8" s="248" t="s">
        <v>667</v>
      </c>
      <c r="O8" s="248" t="s">
        <v>40</v>
      </c>
      <c r="P8" s="248" t="s">
        <v>41</v>
      </c>
      <c r="Q8" s="248" t="s">
        <v>40</v>
      </c>
      <c r="R8" s="248" t="s">
        <v>41</v>
      </c>
      <c r="S8" s="248" t="s">
        <v>668</v>
      </c>
      <c r="T8" s="703">
        <v>2</v>
      </c>
      <c r="U8" s="702">
        <v>1</v>
      </c>
      <c r="V8" s="702">
        <v>2</v>
      </c>
      <c r="W8" s="702">
        <v>4</v>
      </c>
      <c r="X8" s="702">
        <v>2</v>
      </c>
      <c r="Y8" s="702">
        <v>1</v>
      </c>
      <c r="Z8" s="582"/>
      <c r="AA8" s="582"/>
      <c r="AB8" s="582" t="s">
        <v>1164</v>
      </c>
      <c r="AC8" s="582"/>
      <c r="AD8" s="582"/>
      <c r="AE8" s="582"/>
      <c r="AF8" s="582"/>
    </row>
    <row r="9" spans="1:32" ht="114.75" x14ac:dyDescent="0.2">
      <c r="A9" s="531" t="s">
        <v>220</v>
      </c>
      <c r="B9" s="247" t="s">
        <v>220</v>
      </c>
      <c r="C9" s="247" t="s">
        <v>932</v>
      </c>
      <c r="D9" s="532" t="s">
        <v>114</v>
      </c>
      <c r="E9" s="248" t="s">
        <v>35</v>
      </c>
      <c r="F9" s="531" t="s">
        <v>669</v>
      </c>
      <c r="G9" s="248" t="s">
        <v>673</v>
      </c>
      <c r="H9" s="248" t="s">
        <v>663</v>
      </c>
      <c r="I9" s="248" t="s">
        <v>664</v>
      </c>
      <c r="J9" s="248" t="s">
        <v>40</v>
      </c>
      <c r="K9" s="248" t="s">
        <v>38</v>
      </c>
      <c r="L9" s="248" t="s">
        <v>665</v>
      </c>
      <c r="M9" s="248" t="s">
        <v>666</v>
      </c>
      <c r="N9" s="248" t="s">
        <v>667</v>
      </c>
      <c r="O9" s="248" t="s">
        <v>40</v>
      </c>
      <c r="P9" s="248" t="s">
        <v>41</v>
      </c>
      <c r="Q9" s="248" t="s">
        <v>40</v>
      </c>
      <c r="R9" s="248" t="s">
        <v>41</v>
      </c>
      <c r="S9" s="248" t="s">
        <v>668</v>
      </c>
      <c r="T9" s="703">
        <v>2</v>
      </c>
      <c r="U9" s="702">
        <v>1</v>
      </c>
      <c r="V9" s="702">
        <v>2</v>
      </c>
      <c r="W9" s="702">
        <v>4</v>
      </c>
      <c r="X9" s="702">
        <v>2</v>
      </c>
      <c r="Y9" s="702">
        <v>1</v>
      </c>
      <c r="Z9" s="582"/>
      <c r="AA9" s="582"/>
      <c r="AB9" s="582" t="s">
        <v>1164</v>
      </c>
      <c r="AC9" s="582"/>
      <c r="AD9" s="582"/>
      <c r="AE9" s="582"/>
      <c r="AF9" s="582"/>
    </row>
    <row r="10" spans="1:32" ht="114.75" x14ac:dyDescent="0.2">
      <c r="A10" s="531" t="s">
        <v>220</v>
      </c>
      <c r="B10" s="247" t="s">
        <v>220</v>
      </c>
      <c r="C10" s="247" t="s">
        <v>932</v>
      </c>
      <c r="D10" s="248" t="s">
        <v>100</v>
      </c>
      <c r="E10" s="248" t="s">
        <v>35</v>
      </c>
      <c r="F10" s="533" t="s">
        <v>674</v>
      </c>
      <c r="G10" s="248" t="s">
        <v>268</v>
      </c>
      <c r="H10" s="248" t="s">
        <v>663</v>
      </c>
      <c r="I10" s="248" t="s">
        <v>664</v>
      </c>
      <c r="J10" s="248" t="s">
        <v>38</v>
      </c>
      <c r="K10" s="248" t="s">
        <v>38</v>
      </c>
      <c r="L10" s="248" t="s">
        <v>665</v>
      </c>
      <c r="M10" s="248" t="s">
        <v>666</v>
      </c>
      <c r="N10" s="248" t="s">
        <v>667</v>
      </c>
      <c r="O10" s="248" t="s">
        <v>40</v>
      </c>
      <c r="P10" s="248" t="s">
        <v>41</v>
      </c>
      <c r="Q10" s="248" t="s">
        <v>40</v>
      </c>
      <c r="R10" s="248" t="s">
        <v>41</v>
      </c>
      <c r="S10" s="248" t="s">
        <v>668</v>
      </c>
      <c r="T10" s="703">
        <v>2</v>
      </c>
      <c r="U10" s="702">
        <v>4</v>
      </c>
      <c r="V10" s="702">
        <v>2</v>
      </c>
      <c r="W10" s="702">
        <v>4</v>
      </c>
      <c r="X10" s="702">
        <v>2</v>
      </c>
      <c r="Y10" s="702">
        <v>1</v>
      </c>
      <c r="Z10" s="582" t="s">
        <v>1164</v>
      </c>
      <c r="AA10" s="582"/>
      <c r="AB10" s="582"/>
      <c r="AC10" s="582"/>
      <c r="AD10" s="582"/>
      <c r="AE10" s="582"/>
      <c r="AF10" s="582"/>
    </row>
    <row r="11" spans="1:32" ht="114.75" x14ac:dyDescent="0.2">
      <c r="A11" s="531" t="s">
        <v>220</v>
      </c>
      <c r="B11" s="247" t="s">
        <v>220</v>
      </c>
      <c r="C11" s="247" t="s">
        <v>932</v>
      </c>
      <c r="D11" s="248" t="s">
        <v>100</v>
      </c>
      <c r="E11" s="248" t="s">
        <v>35</v>
      </c>
      <c r="F11" s="533" t="s">
        <v>675</v>
      </c>
      <c r="G11" s="248" t="s">
        <v>676</v>
      </c>
      <c r="H11" s="248" t="s">
        <v>663</v>
      </c>
      <c r="I11" s="248" t="s">
        <v>664</v>
      </c>
      <c r="J11" s="248" t="s">
        <v>38</v>
      </c>
      <c r="K11" s="248" t="s">
        <v>38</v>
      </c>
      <c r="L11" s="248" t="s">
        <v>665</v>
      </c>
      <c r="M11" s="248" t="s">
        <v>666</v>
      </c>
      <c r="N11" s="248" t="s">
        <v>667</v>
      </c>
      <c r="O11" s="248" t="s">
        <v>40</v>
      </c>
      <c r="P11" s="248" t="s">
        <v>41</v>
      </c>
      <c r="Q11" s="248" t="s">
        <v>40</v>
      </c>
      <c r="R11" s="248" t="s">
        <v>41</v>
      </c>
      <c r="S11" s="248" t="s">
        <v>668</v>
      </c>
      <c r="T11" s="703">
        <v>2</v>
      </c>
      <c r="U11" s="702">
        <v>4</v>
      </c>
      <c r="V11" s="702">
        <v>2</v>
      </c>
      <c r="W11" s="702">
        <v>4</v>
      </c>
      <c r="X11" s="702">
        <v>2</v>
      </c>
      <c r="Y11" s="702">
        <v>1</v>
      </c>
      <c r="Z11" s="582" t="s">
        <v>1164</v>
      </c>
      <c r="AA11" s="582"/>
      <c r="AB11" s="582"/>
      <c r="AC11" s="582"/>
      <c r="AD11" s="582"/>
      <c r="AE11" s="582"/>
      <c r="AF11" s="582"/>
    </row>
    <row r="12" spans="1:32" ht="114.75" x14ac:dyDescent="0.2">
      <c r="A12" s="531" t="s">
        <v>220</v>
      </c>
      <c r="B12" s="247" t="s">
        <v>220</v>
      </c>
      <c r="C12" s="247" t="s">
        <v>932</v>
      </c>
      <c r="D12" s="248" t="s">
        <v>100</v>
      </c>
      <c r="E12" s="248" t="s">
        <v>35</v>
      </c>
      <c r="F12" s="533" t="s">
        <v>677</v>
      </c>
      <c r="G12" s="248" t="s">
        <v>678</v>
      </c>
      <c r="H12" s="248" t="s">
        <v>663</v>
      </c>
      <c r="I12" s="248" t="s">
        <v>664</v>
      </c>
      <c r="J12" s="248" t="s">
        <v>38</v>
      </c>
      <c r="K12" s="248" t="s">
        <v>38</v>
      </c>
      <c r="L12" s="248" t="s">
        <v>665</v>
      </c>
      <c r="M12" s="248" t="s">
        <v>666</v>
      </c>
      <c r="N12" s="248" t="s">
        <v>667</v>
      </c>
      <c r="O12" s="248" t="s">
        <v>40</v>
      </c>
      <c r="P12" s="248" t="s">
        <v>41</v>
      </c>
      <c r="Q12" s="248" t="s">
        <v>40</v>
      </c>
      <c r="R12" s="248" t="s">
        <v>41</v>
      </c>
      <c r="S12" s="248" t="s">
        <v>668</v>
      </c>
      <c r="T12" s="703">
        <v>2</v>
      </c>
      <c r="U12" s="702">
        <v>4</v>
      </c>
      <c r="V12" s="702">
        <v>2</v>
      </c>
      <c r="W12" s="702">
        <v>4</v>
      </c>
      <c r="X12" s="702">
        <v>2</v>
      </c>
      <c r="Y12" s="702">
        <v>1</v>
      </c>
      <c r="Z12" s="582" t="s">
        <v>1164</v>
      </c>
      <c r="AA12" s="582"/>
      <c r="AB12" s="582"/>
      <c r="AC12" s="582"/>
      <c r="AD12" s="582"/>
      <c r="AE12" s="582"/>
      <c r="AF12" s="582"/>
    </row>
    <row r="13" spans="1:32" ht="114.75" x14ac:dyDescent="0.2">
      <c r="A13" s="531" t="s">
        <v>220</v>
      </c>
      <c r="B13" s="247" t="s">
        <v>220</v>
      </c>
      <c r="C13" s="247" t="s">
        <v>932</v>
      </c>
      <c r="D13" s="248" t="s">
        <v>100</v>
      </c>
      <c r="E13" s="248" t="s">
        <v>35</v>
      </c>
      <c r="F13" s="533" t="s">
        <v>677</v>
      </c>
      <c r="G13" s="248" t="s">
        <v>679</v>
      </c>
      <c r="H13" s="248" t="s">
        <v>663</v>
      </c>
      <c r="I13" s="248" t="s">
        <v>664</v>
      </c>
      <c r="J13" s="248" t="s">
        <v>38</v>
      </c>
      <c r="K13" s="248" t="s">
        <v>38</v>
      </c>
      <c r="L13" s="248" t="s">
        <v>665</v>
      </c>
      <c r="M13" s="248" t="s">
        <v>666</v>
      </c>
      <c r="N13" s="248" t="s">
        <v>667</v>
      </c>
      <c r="O13" s="248" t="s">
        <v>40</v>
      </c>
      <c r="P13" s="248" t="s">
        <v>41</v>
      </c>
      <c r="Q13" s="248" t="s">
        <v>40</v>
      </c>
      <c r="R13" s="248" t="s">
        <v>41</v>
      </c>
      <c r="S13" s="248" t="s">
        <v>668</v>
      </c>
      <c r="T13" s="703">
        <v>2</v>
      </c>
      <c r="U13" s="702">
        <v>4</v>
      </c>
      <c r="V13" s="702">
        <v>2</v>
      </c>
      <c r="W13" s="702">
        <v>4</v>
      </c>
      <c r="X13" s="702">
        <v>2</v>
      </c>
      <c r="Y13" s="702">
        <v>1</v>
      </c>
      <c r="Z13" s="582" t="s">
        <v>1164</v>
      </c>
      <c r="AA13" s="582"/>
      <c r="AB13" s="582"/>
      <c r="AC13" s="582"/>
      <c r="AD13" s="582"/>
      <c r="AE13" s="582"/>
      <c r="AF13" s="582"/>
    </row>
    <row r="14" spans="1:32" ht="114.75" x14ac:dyDescent="0.2">
      <c r="A14" s="531" t="s">
        <v>220</v>
      </c>
      <c r="B14" s="247" t="s">
        <v>220</v>
      </c>
      <c r="C14" s="247" t="s">
        <v>932</v>
      </c>
      <c r="D14" s="248" t="s">
        <v>100</v>
      </c>
      <c r="E14" s="248" t="s">
        <v>35</v>
      </c>
      <c r="F14" s="123" t="s">
        <v>680</v>
      </c>
      <c r="G14" s="248" t="s">
        <v>681</v>
      </c>
      <c r="H14" s="248" t="s">
        <v>663</v>
      </c>
      <c r="I14" s="248" t="s">
        <v>664</v>
      </c>
      <c r="J14" s="248" t="s">
        <v>40</v>
      </c>
      <c r="K14" s="248" t="s">
        <v>38</v>
      </c>
      <c r="L14" s="248" t="s">
        <v>665</v>
      </c>
      <c r="M14" s="248" t="s">
        <v>666</v>
      </c>
      <c r="N14" s="248" t="s">
        <v>667</v>
      </c>
      <c r="O14" s="248" t="s">
        <v>40</v>
      </c>
      <c r="P14" s="248" t="s">
        <v>41</v>
      </c>
      <c r="Q14" s="248" t="s">
        <v>40</v>
      </c>
      <c r="R14" s="248" t="s">
        <v>41</v>
      </c>
      <c r="S14" s="248" t="s">
        <v>668</v>
      </c>
      <c r="T14" s="703">
        <v>2</v>
      </c>
      <c r="U14" s="702">
        <v>1</v>
      </c>
      <c r="V14" s="702">
        <v>2</v>
      </c>
      <c r="W14" s="702">
        <v>4</v>
      </c>
      <c r="X14" s="702">
        <v>2</v>
      </c>
      <c r="Y14" s="702">
        <v>1</v>
      </c>
      <c r="Z14" s="582" t="s">
        <v>1164</v>
      </c>
      <c r="AA14" s="582"/>
      <c r="AB14" s="582"/>
      <c r="AC14" s="582"/>
      <c r="AD14" s="582"/>
      <c r="AE14" s="582"/>
      <c r="AF14" s="582"/>
    </row>
    <row r="15" spans="1:32" ht="114.75" x14ac:dyDescent="0.2">
      <c r="A15" s="531" t="s">
        <v>220</v>
      </c>
      <c r="B15" s="247" t="s">
        <v>220</v>
      </c>
      <c r="C15" s="247" t="s">
        <v>932</v>
      </c>
      <c r="D15" s="248" t="s">
        <v>100</v>
      </c>
      <c r="E15" s="248" t="s">
        <v>35</v>
      </c>
      <c r="F15" s="123" t="s">
        <v>680</v>
      </c>
      <c r="G15" s="248" t="s">
        <v>682</v>
      </c>
      <c r="H15" s="248" t="s">
        <v>663</v>
      </c>
      <c r="I15" s="248" t="s">
        <v>664</v>
      </c>
      <c r="J15" s="248" t="s">
        <v>40</v>
      </c>
      <c r="K15" s="248" t="s">
        <v>38</v>
      </c>
      <c r="L15" s="248" t="s">
        <v>665</v>
      </c>
      <c r="M15" s="248" t="s">
        <v>666</v>
      </c>
      <c r="N15" s="248" t="s">
        <v>667</v>
      </c>
      <c r="O15" s="248" t="s">
        <v>40</v>
      </c>
      <c r="P15" s="248" t="s">
        <v>41</v>
      </c>
      <c r="Q15" s="248" t="s">
        <v>40</v>
      </c>
      <c r="R15" s="248" t="s">
        <v>41</v>
      </c>
      <c r="S15" s="248" t="s">
        <v>668</v>
      </c>
      <c r="T15" s="703">
        <v>2</v>
      </c>
      <c r="U15" s="702">
        <v>1</v>
      </c>
      <c r="V15" s="702">
        <v>2</v>
      </c>
      <c r="W15" s="702">
        <v>4</v>
      </c>
      <c r="X15" s="702">
        <v>2</v>
      </c>
      <c r="Y15" s="702">
        <v>1</v>
      </c>
      <c r="Z15" s="582" t="s">
        <v>1164</v>
      </c>
      <c r="AA15" s="582"/>
      <c r="AB15" s="582"/>
      <c r="AC15" s="582"/>
      <c r="AD15" s="582"/>
      <c r="AE15" s="582"/>
      <c r="AF15" s="582"/>
    </row>
    <row r="16" spans="1:32" ht="114.75" x14ac:dyDescent="0.2">
      <c r="A16" s="531" t="s">
        <v>220</v>
      </c>
      <c r="B16" s="247" t="s">
        <v>220</v>
      </c>
      <c r="C16" s="247" t="s">
        <v>932</v>
      </c>
      <c r="D16" s="248" t="s">
        <v>100</v>
      </c>
      <c r="E16" s="248" t="s">
        <v>35</v>
      </c>
      <c r="F16" s="123" t="s">
        <v>680</v>
      </c>
      <c r="G16" s="248" t="s">
        <v>683</v>
      </c>
      <c r="H16" s="248" t="s">
        <v>663</v>
      </c>
      <c r="I16" s="248" t="s">
        <v>664</v>
      </c>
      <c r="J16" s="248" t="s">
        <v>40</v>
      </c>
      <c r="K16" s="248" t="s">
        <v>38</v>
      </c>
      <c r="L16" s="248" t="s">
        <v>665</v>
      </c>
      <c r="M16" s="248" t="s">
        <v>666</v>
      </c>
      <c r="N16" s="248" t="s">
        <v>667</v>
      </c>
      <c r="O16" s="248" t="s">
        <v>40</v>
      </c>
      <c r="P16" s="248" t="s">
        <v>41</v>
      </c>
      <c r="Q16" s="248" t="s">
        <v>40</v>
      </c>
      <c r="R16" s="248" t="s">
        <v>41</v>
      </c>
      <c r="S16" s="248" t="s">
        <v>668</v>
      </c>
      <c r="T16" s="703">
        <v>2</v>
      </c>
      <c r="U16" s="702">
        <v>1</v>
      </c>
      <c r="V16" s="702">
        <v>2</v>
      </c>
      <c r="W16" s="702">
        <v>4</v>
      </c>
      <c r="X16" s="702">
        <v>2</v>
      </c>
      <c r="Y16" s="702">
        <v>1</v>
      </c>
      <c r="Z16" s="582" t="s">
        <v>1164</v>
      </c>
      <c r="AA16" s="582"/>
      <c r="AB16" s="582"/>
      <c r="AC16" s="582"/>
      <c r="AD16" s="582"/>
      <c r="AE16" s="582"/>
      <c r="AF16" s="582"/>
    </row>
    <row r="17" spans="1:33" ht="114.75" x14ac:dyDescent="0.2">
      <c r="A17" s="531" t="s">
        <v>220</v>
      </c>
      <c r="B17" s="247" t="s">
        <v>220</v>
      </c>
      <c r="C17" s="247" t="s">
        <v>932</v>
      </c>
      <c r="D17" s="248" t="s">
        <v>100</v>
      </c>
      <c r="E17" s="248" t="s">
        <v>35</v>
      </c>
      <c r="F17" s="123" t="s">
        <v>680</v>
      </c>
      <c r="G17" s="248" t="s">
        <v>684</v>
      </c>
      <c r="H17" s="248" t="s">
        <v>663</v>
      </c>
      <c r="I17" s="248" t="s">
        <v>664</v>
      </c>
      <c r="J17" s="248" t="s">
        <v>40</v>
      </c>
      <c r="K17" s="248" t="s">
        <v>38</v>
      </c>
      <c r="L17" s="248" t="s">
        <v>665</v>
      </c>
      <c r="M17" s="248" t="s">
        <v>666</v>
      </c>
      <c r="N17" s="248" t="s">
        <v>667</v>
      </c>
      <c r="O17" s="248" t="s">
        <v>40</v>
      </c>
      <c r="P17" s="248" t="s">
        <v>41</v>
      </c>
      <c r="Q17" s="248" t="s">
        <v>40</v>
      </c>
      <c r="R17" s="248" t="s">
        <v>41</v>
      </c>
      <c r="S17" s="248" t="s">
        <v>668</v>
      </c>
      <c r="T17" s="703">
        <v>2</v>
      </c>
      <c r="U17" s="702">
        <v>1</v>
      </c>
      <c r="V17" s="702">
        <v>2</v>
      </c>
      <c r="W17" s="702">
        <v>4</v>
      </c>
      <c r="X17" s="702">
        <v>2</v>
      </c>
      <c r="Y17" s="702">
        <v>1</v>
      </c>
      <c r="Z17" s="582" t="s">
        <v>1164</v>
      </c>
      <c r="AA17" s="582"/>
      <c r="AB17" s="582"/>
      <c r="AC17" s="582"/>
      <c r="AD17" s="582"/>
      <c r="AE17" s="582"/>
      <c r="AF17" s="582"/>
    </row>
    <row r="18" spans="1:33" ht="114.75" x14ac:dyDescent="0.2">
      <c r="A18" s="531" t="s">
        <v>220</v>
      </c>
      <c r="B18" s="247" t="s">
        <v>220</v>
      </c>
      <c r="C18" s="247" t="s">
        <v>932</v>
      </c>
      <c r="D18" s="248" t="s">
        <v>100</v>
      </c>
      <c r="E18" s="248" t="s">
        <v>35</v>
      </c>
      <c r="F18" s="123" t="s">
        <v>680</v>
      </c>
      <c r="G18" s="248" t="s">
        <v>685</v>
      </c>
      <c r="H18" s="248" t="s">
        <v>663</v>
      </c>
      <c r="I18" s="248" t="s">
        <v>664</v>
      </c>
      <c r="J18" s="248" t="s">
        <v>40</v>
      </c>
      <c r="K18" s="248" t="s">
        <v>38</v>
      </c>
      <c r="L18" s="248" t="s">
        <v>665</v>
      </c>
      <c r="M18" s="248" t="s">
        <v>666</v>
      </c>
      <c r="N18" s="248" t="s">
        <v>667</v>
      </c>
      <c r="O18" s="248" t="s">
        <v>40</v>
      </c>
      <c r="P18" s="248" t="s">
        <v>41</v>
      </c>
      <c r="Q18" s="248" t="s">
        <v>40</v>
      </c>
      <c r="R18" s="248" t="s">
        <v>41</v>
      </c>
      <c r="S18" s="248" t="s">
        <v>668</v>
      </c>
      <c r="T18" s="703">
        <v>2</v>
      </c>
      <c r="U18" s="702">
        <v>1</v>
      </c>
      <c r="V18" s="702">
        <v>2</v>
      </c>
      <c r="W18" s="702">
        <v>4</v>
      </c>
      <c r="X18" s="702">
        <v>2</v>
      </c>
      <c r="Y18" s="702">
        <v>1</v>
      </c>
      <c r="Z18" s="582" t="s">
        <v>1164</v>
      </c>
      <c r="AA18" s="582"/>
      <c r="AB18" s="582"/>
      <c r="AC18" s="582"/>
      <c r="AD18" s="582"/>
      <c r="AE18" s="582"/>
      <c r="AF18" s="582"/>
    </row>
    <row r="19" spans="1:33" ht="114.75" x14ac:dyDescent="0.2">
      <c r="A19" s="531" t="s">
        <v>220</v>
      </c>
      <c r="B19" s="247" t="s">
        <v>220</v>
      </c>
      <c r="C19" s="247" t="s">
        <v>932</v>
      </c>
      <c r="D19" s="248" t="s">
        <v>100</v>
      </c>
      <c r="E19" s="248" t="s">
        <v>35</v>
      </c>
      <c r="F19" s="123" t="s">
        <v>680</v>
      </c>
      <c r="G19" s="248" t="s">
        <v>686</v>
      </c>
      <c r="H19" s="248" t="s">
        <v>663</v>
      </c>
      <c r="I19" s="248" t="s">
        <v>664</v>
      </c>
      <c r="J19" s="248" t="s">
        <v>40</v>
      </c>
      <c r="K19" s="248" t="s">
        <v>38</v>
      </c>
      <c r="L19" s="248" t="s">
        <v>665</v>
      </c>
      <c r="M19" s="248" t="s">
        <v>666</v>
      </c>
      <c r="N19" s="248" t="s">
        <v>667</v>
      </c>
      <c r="O19" s="248" t="s">
        <v>40</v>
      </c>
      <c r="P19" s="248" t="s">
        <v>41</v>
      </c>
      <c r="Q19" s="248" t="s">
        <v>40</v>
      </c>
      <c r="R19" s="248" t="s">
        <v>41</v>
      </c>
      <c r="S19" s="248" t="s">
        <v>668</v>
      </c>
      <c r="T19" s="703">
        <v>2</v>
      </c>
      <c r="U19" s="702">
        <v>1</v>
      </c>
      <c r="V19" s="702">
        <v>2</v>
      </c>
      <c r="W19" s="702">
        <v>4</v>
      </c>
      <c r="X19" s="702">
        <v>2</v>
      </c>
      <c r="Y19" s="702">
        <v>1</v>
      </c>
      <c r="Z19" s="582" t="s">
        <v>1164</v>
      </c>
      <c r="AA19" s="582"/>
      <c r="AB19" s="582"/>
      <c r="AC19" s="582"/>
      <c r="AD19" s="582"/>
      <c r="AE19" s="582"/>
      <c r="AF19" s="582"/>
    </row>
    <row r="20" spans="1:33" ht="141.75" customHeight="1" x14ac:dyDescent="0.2">
      <c r="A20" s="25" t="s">
        <v>220</v>
      </c>
      <c r="B20" s="247" t="s">
        <v>687</v>
      </c>
      <c r="C20" s="247" t="s">
        <v>932</v>
      </c>
      <c r="D20" s="248" t="s">
        <v>100</v>
      </c>
      <c r="E20" s="248" t="s">
        <v>35</v>
      </c>
      <c r="F20" s="533" t="s">
        <v>688</v>
      </c>
      <c r="G20" s="248" t="s">
        <v>41</v>
      </c>
      <c r="H20" s="248" t="s">
        <v>38</v>
      </c>
      <c r="I20" s="248" t="s">
        <v>689</v>
      </c>
      <c r="J20" s="248" t="s">
        <v>41</v>
      </c>
      <c r="K20" s="248" t="s">
        <v>38</v>
      </c>
      <c r="L20" s="248" t="s">
        <v>690</v>
      </c>
      <c r="M20" s="248" t="s">
        <v>666</v>
      </c>
      <c r="N20" s="248" t="s">
        <v>246</v>
      </c>
      <c r="O20" s="248" t="s">
        <v>663</v>
      </c>
      <c r="P20" s="248" t="s">
        <v>691</v>
      </c>
      <c r="Q20" s="248" t="s">
        <v>663</v>
      </c>
      <c r="R20" s="248" t="s">
        <v>691</v>
      </c>
      <c r="S20" s="248" t="s">
        <v>692</v>
      </c>
      <c r="T20" s="703">
        <v>4</v>
      </c>
      <c r="U20" s="702">
        <v>1</v>
      </c>
      <c r="V20" s="702">
        <v>3</v>
      </c>
      <c r="W20" s="702">
        <v>4</v>
      </c>
      <c r="X20" s="704">
        <v>2</v>
      </c>
      <c r="Y20" s="704">
        <v>2</v>
      </c>
      <c r="Z20" s="582" t="s">
        <v>1164</v>
      </c>
      <c r="AA20" s="582"/>
      <c r="AB20" s="582"/>
      <c r="AC20" s="582"/>
      <c r="AD20" s="582"/>
      <c r="AE20" s="582"/>
      <c r="AF20" s="582"/>
    </row>
    <row r="21" spans="1:33" ht="144" customHeight="1" x14ac:dyDescent="0.2">
      <c r="A21" s="25" t="s">
        <v>220</v>
      </c>
      <c r="B21" s="247" t="s">
        <v>693</v>
      </c>
      <c r="C21" s="247" t="s">
        <v>932</v>
      </c>
      <c r="D21" s="248" t="s">
        <v>100</v>
      </c>
      <c r="E21" s="248" t="s">
        <v>35</v>
      </c>
      <c r="F21" s="531" t="s">
        <v>694</v>
      </c>
      <c r="G21" s="248" t="s">
        <v>41</v>
      </c>
      <c r="H21" s="248" t="s">
        <v>38</v>
      </c>
      <c r="I21" s="248" t="s">
        <v>691</v>
      </c>
      <c r="J21" s="248" t="s">
        <v>41</v>
      </c>
      <c r="K21" s="248" t="s">
        <v>38</v>
      </c>
      <c r="L21" s="248" t="s">
        <v>690</v>
      </c>
      <c r="M21" s="248" t="s">
        <v>695</v>
      </c>
      <c r="N21" s="248" t="s">
        <v>696</v>
      </c>
      <c r="O21" s="248" t="s">
        <v>663</v>
      </c>
      <c r="P21" s="248" t="s">
        <v>691</v>
      </c>
      <c r="Q21" s="248" t="s">
        <v>663</v>
      </c>
      <c r="R21" s="248" t="s">
        <v>691</v>
      </c>
      <c r="S21" s="248" t="s">
        <v>692</v>
      </c>
      <c r="T21" s="703">
        <v>2</v>
      </c>
      <c r="U21" s="702">
        <v>1</v>
      </c>
      <c r="V21" s="702">
        <v>3</v>
      </c>
      <c r="W21" s="703">
        <v>4</v>
      </c>
      <c r="X21" s="704">
        <v>2</v>
      </c>
      <c r="Y21" s="704">
        <v>2</v>
      </c>
      <c r="Z21" s="582" t="s">
        <v>1164</v>
      </c>
      <c r="AA21" s="582"/>
      <c r="AB21" s="582"/>
      <c r="AC21" s="582"/>
      <c r="AD21" s="582"/>
      <c r="AE21" s="582"/>
      <c r="AF21" s="582"/>
    </row>
    <row r="22" spans="1:33" ht="76.5" x14ac:dyDescent="0.2">
      <c r="A22" s="25" t="s">
        <v>220</v>
      </c>
      <c r="B22" s="247" t="s">
        <v>697</v>
      </c>
      <c r="C22" s="247" t="s">
        <v>932</v>
      </c>
      <c r="D22" s="27" t="s">
        <v>698</v>
      </c>
      <c r="E22" s="27" t="s">
        <v>35</v>
      </c>
      <c r="F22" s="27" t="s">
        <v>699</v>
      </c>
      <c r="G22" s="27" t="s">
        <v>41</v>
      </c>
      <c r="H22" s="27" t="s">
        <v>38</v>
      </c>
      <c r="I22" s="27" t="s">
        <v>689</v>
      </c>
      <c r="J22" s="27" t="s">
        <v>41</v>
      </c>
      <c r="K22" s="27" t="s">
        <v>38</v>
      </c>
      <c r="L22" s="27" t="s">
        <v>690</v>
      </c>
      <c r="M22" s="27" t="s">
        <v>666</v>
      </c>
      <c r="N22" s="27" t="s">
        <v>246</v>
      </c>
      <c r="O22" s="27" t="s">
        <v>663</v>
      </c>
      <c r="P22" s="27" t="s">
        <v>700</v>
      </c>
      <c r="Q22" s="27" t="s">
        <v>663</v>
      </c>
      <c r="R22" s="27" t="s">
        <v>700</v>
      </c>
      <c r="S22" s="27" t="s">
        <v>701</v>
      </c>
      <c r="T22" s="703">
        <v>4</v>
      </c>
      <c r="U22" s="702">
        <v>1</v>
      </c>
      <c r="V22" s="702">
        <v>3</v>
      </c>
      <c r="W22" s="702">
        <v>4</v>
      </c>
      <c r="X22" s="704">
        <v>2</v>
      </c>
      <c r="Y22" s="704">
        <v>2</v>
      </c>
      <c r="Z22" s="582"/>
      <c r="AA22" s="582"/>
      <c r="AB22" s="582" t="s">
        <v>1164</v>
      </c>
      <c r="AC22" s="582"/>
      <c r="AD22" s="582"/>
      <c r="AE22" s="582"/>
      <c r="AF22" s="582"/>
    </row>
    <row r="23" spans="1:33" ht="38.25" x14ac:dyDescent="0.2">
      <c r="A23" s="249" t="s">
        <v>220</v>
      </c>
      <c r="B23" s="250" t="s">
        <v>702</v>
      </c>
      <c r="C23" s="247" t="s">
        <v>932</v>
      </c>
      <c r="D23" s="534" t="s">
        <v>698</v>
      </c>
      <c r="E23" s="534" t="s">
        <v>35</v>
      </c>
      <c r="F23" s="534" t="s">
        <v>703</v>
      </c>
      <c r="G23" s="534" t="s">
        <v>41</v>
      </c>
      <c r="H23" s="534" t="s">
        <v>38</v>
      </c>
      <c r="I23" s="534" t="s">
        <v>704</v>
      </c>
      <c r="J23" s="534" t="s">
        <v>41</v>
      </c>
      <c r="K23" s="534" t="s">
        <v>38</v>
      </c>
      <c r="L23" s="534" t="s">
        <v>705</v>
      </c>
      <c r="M23" s="534" t="s">
        <v>706</v>
      </c>
      <c r="N23" s="534" t="s">
        <v>707</v>
      </c>
      <c r="O23" s="534" t="s">
        <v>705</v>
      </c>
      <c r="P23" s="534" t="s">
        <v>708</v>
      </c>
      <c r="Q23" s="534" t="s">
        <v>708</v>
      </c>
      <c r="R23" s="534" t="s">
        <v>708</v>
      </c>
      <c r="S23" s="534" t="s">
        <v>709</v>
      </c>
      <c r="T23" s="703">
        <v>2</v>
      </c>
      <c r="U23" s="702">
        <v>1</v>
      </c>
      <c r="V23" s="702">
        <v>2</v>
      </c>
      <c r="W23" s="703">
        <v>1</v>
      </c>
      <c r="X23" s="703">
        <v>2</v>
      </c>
      <c r="Y23" s="703">
        <v>1</v>
      </c>
      <c r="Z23" s="582"/>
      <c r="AA23" s="582"/>
      <c r="AB23" s="582" t="s">
        <v>1164</v>
      </c>
      <c r="AC23" s="582"/>
      <c r="AD23" s="582"/>
      <c r="AE23" s="582"/>
      <c r="AF23" s="582"/>
    </row>
    <row r="24" spans="1:33" s="446" customFormat="1" ht="38.25" x14ac:dyDescent="0.2">
      <c r="A24" s="446" t="s">
        <v>220</v>
      </c>
      <c r="B24" s="124" t="s">
        <v>220</v>
      </c>
      <c r="C24" s="247" t="s">
        <v>932</v>
      </c>
      <c r="D24" s="446" t="s">
        <v>100</v>
      </c>
      <c r="E24" s="446" t="s">
        <v>35</v>
      </c>
      <c r="F24" s="123" t="s">
        <v>710</v>
      </c>
      <c r="G24" s="123" t="s">
        <v>711</v>
      </c>
      <c r="H24" s="535" t="s">
        <v>38</v>
      </c>
      <c r="I24" s="123" t="s">
        <v>712</v>
      </c>
      <c r="J24" s="446" t="s">
        <v>503</v>
      </c>
      <c r="K24" s="446" t="s">
        <v>38</v>
      </c>
      <c r="L24" s="446" t="s">
        <v>713</v>
      </c>
      <c r="M24" s="123" t="s">
        <v>714</v>
      </c>
      <c r="N24" s="446" t="s">
        <v>43</v>
      </c>
      <c r="O24" s="251" t="s">
        <v>38</v>
      </c>
      <c r="P24" s="251" t="s">
        <v>41</v>
      </c>
      <c r="Q24" s="251" t="s">
        <v>40</v>
      </c>
      <c r="R24" s="251" t="s">
        <v>41</v>
      </c>
      <c r="S24" s="123" t="s">
        <v>715</v>
      </c>
      <c r="T24" s="699">
        <v>2</v>
      </c>
      <c r="U24" s="699">
        <v>4</v>
      </c>
      <c r="V24" s="699">
        <v>2</v>
      </c>
      <c r="W24" s="702">
        <v>4</v>
      </c>
      <c r="X24" s="699">
        <v>2</v>
      </c>
      <c r="Y24" s="702">
        <v>1</v>
      </c>
      <c r="Z24" s="730"/>
      <c r="AA24" s="730"/>
      <c r="AB24" s="730"/>
      <c r="AC24" s="730"/>
      <c r="AD24" s="730"/>
      <c r="AE24" s="730"/>
      <c r="AF24" s="730" t="s">
        <v>1164</v>
      </c>
      <c r="AG24" s="731"/>
    </row>
    <row r="25" spans="1:33" s="446" customFormat="1" ht="38.25" x14ac:dyDescent="0.2">
      <c r="A25" s="446" t="s">
        <v>220</v>
      </c>
      <c r="B25" s="124" t="s">
        <v>220</v>
      </c>
      <c r="C25" s="247" t="s">
        <v>932</v>
      </c>
      <c r="D25" s="446" t="s">
        <v>100</v>
      </c>
      <c r="E25" s="446" t="s">
        <v>35</v>
      </c>
      <c r="F25" s="123" t="s">
        <v>716</v>
      </c>
      <c r="G25" s="123" t="s">
        <v>711</v>
      </c>
      <c r="H25" s="535" t="s">
        <v>38</v>
      </c>
      <c r="I25" s="123" t="s">
        <v>712</v>
      </c>
      <c r="J25" s="446" t="s">
        <v>503</v>
      </c>
      <c r="K25" s="446" t="s">
        <v>38</v>
      </c>
      <c r="L25" s="446" t="s">
        <v>713</v>
      </c>
      <c r="M25" s="123" t="s">
        <v>714</v>
      </c>
      <c r="N25" s="446" t="s">
        <v>43</v>
      </c>
      <c r="O25" s="251" t="s">
        <v>38</v>
      </c>
      <c r="P25" s="251" t="s">
        <v>41</v>
      </c>
      <c r="Q25" s="251" t="s">
        <v>40</v>
      </c>
      <c r="R25" s="251" t="s">
        <v>41</v>
      </c>
      <c r="S25" s="123" t="s">
        <v>715</v>
      </c>
      <c r="T25" s="699">
        <v>2</v>
      </c>
      <c r="U25" s="699">
        <v>4</v>
      </c>
      <c r="V25" s="699">
        <v>2</v>
      </c>
      <c r="W25" s="702">
        <v>4</v>
      </c>
      <c r="X25" s="699">
        <v>2</v>
      </c>
      <c r="Y25" s="702">
        <v>1</v>
      </c>
      <c r="Z25" s="730"/>
      <c r="AA25" s="730"/>
      <c r="AB25" s="730"/>
      <c r="AC25" s="730"/>
      <c r="AD25" s="730"/>
      <c r="AE25" s="730"/>
      <c r="AF25" s="730" t="s">
        <v>1164</v>
      </c>
      <c r="AG25" s="731"/>
    </row>
    <row r="26" spans="1:33" s="446" customFormat="1" ht="103.5" customHeight="1" x14ac:dyDescent="0.2">
      <c r="A26" s="446" t="s">
        <v>220</v>
      </c>
      <c r="B26" s="124" t="s">
        <v>220</v>
      </c>
      <c r="C26" s="247" t="s">
        <v>932</v>
      </c>
      <c r="D26" s="446" t="s">
        <v>100</v>
      </c>
      <c r="E26" s="446" t="s">
        <v>35</v>
      </c>
      <c r="F26" s="123" t="s">
        <v>717</v>
      </c>
      <c r="G26" s="123" t="s">
        <v>718</v>
      </c>
      <c r="H26" s="535" t="s">
        <v>663</v>
      </c>
      <c r="I26" s="123" t="s">
        <v>719</v>
      </c>
      <c r="J26" s="446" t="s">
        <v>40</v>
      </c>
      <c r="K26" s="446" t="s">
        <v>40</v>
      </c>
      <c r="L26" s="446" t="s">
        <v>41</v>
      </c>
      <c r="M26" s="123" t="s">
        <v>720</v>
      </c>
      <c r="N26" s="123" t="s">
        <v>721</v>
      </c>
      <c r="O26" s="251" t="s">
        <v>40</v>
      </c>
      <c r="P26" s="251" t="s">
        <v>41</v>
      </c>
      <c r="Q26" s="251" t="s">
        <v>40</v>
      </c>
      <c r="R26" s="251" t="s">
        <v>41</v>
      </c>
      <c r="S26" s="123" t="s">
        <v>722</v>
      </c>
      <c r="T26" s="699">
        <v>1</v>
      </c>
      <c r="U26" s="702">
        <v>1</v>
      </c>
      <c r="V26" s="699">
        <v>2</v>
      </c>
      <c r="W26" s="699">
        <v>1</v>
      </c>
      <c r="X26" s="699">
        <v>2</v>
      </c>
      <c r="Y26" s="699">
        <v>1</v>
      </c>
      <c r="Z26" s="730"/>
      <c r="AA26" s="730"/>
      <c r="AB26" s="730"/>
      <c r="AC26" s="730"/>
      <c r="AD26" s="730"/>
      <c r="AE26" s="730" t="s">
        <v>1164</v>
      </c>
      <c r="AF26" s="730"/>
      <c r="AG26" s="731"/>
    </row>
    <row r="27" spans="1:33" s="446" customFormat="1" ht="36" customHeight="1" x14ac:dyDescent="0.2">
      <c r="A27" s="446" t="s">
        <v>220</v>
      </c>
      <c r="B27" s="124" t="s">
        <v>220</v>
      </c>
      <c r="C27" s="247" t="s">
        <v>932</v>
      </c>
      <c r="D27" s="446" t="s">
        <v>100</v>
      </c>
      <c r="E27" s="446" t="s">
        <v>35</v>
      </c>
      <c r="F27" s="123" t="s">
        <v>723</v>
      </c>
      <c r="G27" s="123" t="s">
        <v>724</v>
      </c>
      <c r="H27" s="535" t="s">
        <v>38</v>
      </c>
      <c r="I27" s="536" t="s">
        <v>725</v>
      </c>
      <c r="J27" s="446" t="s">
        <v>41</v>
      </c>
      <c r="K27" s="446" t="s">
        <v>38</v>
      </c>
      <c r="L27" s="537" t="s">
        <v>726</v>
      </c>
      <c r="M27" s="446" t="s">
        <v>727</v>
      </c>
      <c r="N27" s="446" t="s">
        <v>162</v>
      </c>
      <c r="O27" s="251" t="s">
        <v>40</v>
      </c>
      <c r="P27" s="251" t="s">
        <v>41</v>
      </c>
      <c r="Q27" s="251" t="s">
        <v>40</v>
      </c>
      <c r="R27" s="251" t="s">
        <v>41</v>
      </c>
      <c r="S27" s="123" t="s">
        <v>728</v>
      </c>
      <c r="T27" s="699">
        <v>3</v>
      </c>
      <c r="U27" s="702">
        <v>1</v>
      </c>
      <c r="V27" s="699">
        <v>2</v>
      </c>
      <c r="W27" s="699">
        <v>2</v>
      </c>
      <c r="X27" s="702">
        <v>2</v>
      </c>
      <c r="Y27" s="702">
        <v>1</v>
      </c>
      <c r="Z27" s="730"/>
      <c r="AA27" s="730"/>
      <c r="AB27" s="730"/>
      <c r="AC27" s="730"/>
      <c r="AD27" s="730"/>
      <c r="AE27" s="730"/>
      <c r="AF27" s="730" t="s">
        <v>1164</v>
      </c>
      <c r="AG27" s="731"/>
    </row>
    <row r="28" spans="1:33" s="446" customFormat="1" ht="105.75" customHeight="1" x14ac:dyDescent="0.2">
      <c r="A28" s="446" t="s">
        <v>220</v>
      </c>
      <c r="B28" s="124" t="s">
        <v>220</v>
      </c>
      <c r="C28" s="247" t="s">
        <v>932</v>
      </c>
      <c r="D28" s="446" t="s">
        <v>100</v>
      </c>
      <c r="E28" s="446" t="s">
        <v>35</v>
      </c>
      <c r="F28" s="123" t="s">
        <v>729</v>
      </c>
      <c r="G28" s="123" t="s">
        <v>724</v>
      </c>
      <c r="H28" s="535" t="s">
        <v>40</v>
      </c>
      <c r="I28" s="123" t="s">
        <v>719</v>
      </c>
      <c r="J28" s="446" t="s">
        <v>41</v>
      </c>
      <c r="K28" s="446" t="s">
        <v>40</v>
      </c>
      <c r="L28" s="446" t="s">
        <v>730</v>
      </c>
      <c r="M28" s="446" t="s">
        <v>731</v>
      </c>
      <c r="N28" s="446" t="s">
        <v>731</v>
      </c>
      <c r="O28" s="251" t="s">
        <v>40</v>
      </c>
      <c r="P28" s="251" t="s">
        <v>41</v>
      </c>
      <c r="Q28" s="251" t="s">
        <v>40</v>
      </c>
      <c r="R28" s="251" t="s">
        <v>41</v>
      </c>
      <c r="S28" s="123" t="s">
        <v>732</v>
      </c>
      <c r="T28" s="699">
        <v>1</v>
      </c>
      <c r="U28" s="702">
        <v>1</v>
      </c>
      <c r="V28" s="699">
        <v>2</v>
      </c>
      <c r="W28" s="699">
        <v>1</v>
      </c>
      <c r="X28" s="699">
        <v>2</v>
      </c>
      <c r="Y28" s="699">
        <v>1</v>
      </c>
      <c r="Z28" s="730"/>
      <c r="AA28" s="730"/>
      <c r="AB28" s="730"/>
      <c r="AC28" s="730"/>
      <c r="AD28" s="730"/>
      <c r="AE28" s="730"/>
      <c r="AF28" s="730" t="s">
        <v>1164</v>
      </c>
      <c r="AG28" s="731"/>
    </row>
    <row r="29" spans="1:33" s="446" customFormat="1" ht="102" x14ac:dyDescent="0.2">
      <c r="A29" s="446" t="s">
        <v>220</v>
      </c>
      <c r="B29" s="124" t="s">
        <v>220</v>
      </c>
      <c r="C29" s="247" t="s">
        <v>932</v>
      </c>
      <c r="D29" s="446" t="s">
        <v>100</v>
      </c>
      <c r="E29" s="446" t="s">
        <v>35</v>
      </c>
      <c r="F29" s="123" t="s">
        <v>733</v>
      </c>
      <c r="G29" s="123" t="s">
        <v>724</v>
      </c>
      <c r="H29" s="535" t="s">
        <v>38</v>
      </c>
      <c r="I29" s="123" t="s">
        <v>734</v>
      </c>
      <c r="J29" s="446" t="s">
        <v>41</v>
      </c>
      <c r="K29" s="446" t="s">
        <v>38</v>
      </c>
      <c r="L29" s="251" t="s">
        <v>41</v>
      </c>
      <c r="M29" s="446" t="s">
        <v>1070</v>
      </c>
      <c r="N29" s="446" t="s">
        <v>731</v>
      </c>
      <c r="O29" s="251" t="s">
        <v>40</v>
      </c>
      <c r="P29" s="251" t="s">
        <v>41</v>
      </c>
      <c r="Q29" s="251" t="s">
        <v>40</v>
      </c>
      <c r="R29" s="251" t="s">
        <v>41</v>
      </c>
      <c r="S29" s="123" t="s">
        <v>732</v>
      </c>
      <c r="T29" s="699">
        <v>2</v>
      </c>
      <c r="U29" s="702">
        <v>1</v>
      </c>
      <c r="V29" s="699">
        <v>2</v>
      </c>
      <c r="W29" s="699">
        <v>2</v>
      </c>
      <c r="X29" s="702">
        <v>2</v>
      </c>
      <c r="Y29" s="702">
        <v>1</v>
      </c>
      <c r="Z29" s="730"/>
      <c r="AA29" s="730"/>
      <c r="AB29" s="730"/>
      <c r="AC29" s="730"/>
      <c r="AD29" s="730"/>
      <c r="AE29" s="730"/>
      <c r="AF29" s="730" t="s">
        <v>1164</v>
      </c>
      <c r="AG29" s="731"/>
    </row>
    <row r="30" spans="1:33" s="446" customFormat="1" ht="38.25" x14ac:dyDescent="0.2">
      <c r="A30" s="446" t="s">
        <v>220</v>
      </c>
      <c r="B30" s="124" t="s">
        <v>220</v>
      </c>
      <c r="C30" s="247" t="s">
        <v>932</v>
      </c>
      <c r="D30" s="446" t="s">
        <v>735</v>
      </c>
      <c r="E30" s="446" t="s">
        <v>35</v>
      </c>
      <c r="F30" s="123" t="s">
        <v>736</v>
      </c>
      <c r="G30" s="123" t="s">
        <v>737</v>
      </c>
      <c r="H30" s="535" t="s">
        <v>38</v>
      </c>
      <c r="I30" s="123" t="s">
        <v>712</v>
      </c>
      <c r="J30" s="446" t="s">
        <v>503</v>
      </c>
      <c r="K30" s="446" t="s">
        <v>38</v>
      </c>
      <c r="L30" s="446" t="s">
        <v>713</v>
      </c>
      <c r="M30" s="123" t="s">
        <v>714</v>
      </c>
      <c r="N30" s="446" t="s">
        <v>43</v>
      </c>
      <c r="O30" s="251" t="s">
        <v>38</v>
      </c>
      <c r="P30" s="251" t="s">
        <v>41</v>
      </c>
      <c r="Q30" s="251" t="s">
        <v>40</v>
      </c>
      <c r="R30" s="251" t="s">
        <v>41</v>
      </c>
      <c r="S30" s="123" t="s">
        <v>715</v>
      </c>
      <c r="T30" s="699">
        <v>2</v>
      </c>
      <c r="U30" s="699">
        <v>4</v>
      </c>
      <c r="V30" s="699">
        <v>2</v>
      </c>
      <c r="W30" s="702">
        <v>4</v>
      </c>
      <c r="X30" s="699">
        <v>2</v>
      </c>
      <c r="Y30" s="702">
        <v>1</v>
      </c>
      <c r="Z30" s="730"/>
      <c r="AA30" s="730"/>
      <c r="AB30" s="730"/>
      <c r="AC30" s="730"/>
      <c r="AD30" s="730"/>
      <c r="AE30" s="730"/>
      <c r="AF30" s="730" t="s">
        <v>1164</v>
      </c>
      <c r="AG30" s="731"/>
    </row>
    <row r="31" spans="1:33" s="446" customFormat="1" x14ac:dyDescent="0.2">
      <c r="A31" s="446" t="s">
        <v>220</v>
      </c>
      <c r="B31" s="124" t="s">
        <v>220</v>
      </c>
      <c r="C31" s="247" t="s">
        <v>932</v>
      </c>
      <c r="D31" s="446" t="s">
        <v>735</v>
      </c>
      <c r="E31" s="446" t="s">
        <v>35</v>
      </c>
      <c r="F31" s="123" t="s">
        <v>738</v>
      </c>
      <c r="G31" s="123" t="s">
        <v>739</v>
      </c>
      <c r="H31" s="535" t="s">
        <v>38</v>
      </c>
      <c r="I31" s="536" t="s">
        <v>725</v>
      </c>
      <c r="J31" s="446" t="s">
        <v>41</v>
      </c>
      <c r="K31" s="446" t="s">
        <v>38</v>
      </c>
      <c r="L31" s="537" t="s">
        <v>726</v>
      </c>
      <c r="M31" s="446" t="s">
        <v>740</v>
      </c>
      <c r="N31" s="446" t="s">
        <v>162</v>
      </c>
      <c r="O31" s="251" t="s">
        <v>40</v>
      </c>
      <c r="P31" s="251" t="s">
        <v>41</v>
      </c>
      <c r="Q31" s="251" t="s">
        <v>40</v>
      </c>
      <c r="R31" s="251" t="s">
        <v>41</v>
      </c>
      <c r="S31" s="123" t="s">
        <v>741</v>
      </c>
      <c r="T31" s="699">
        <v>3</v>
      </c>
      <c r="U31" s="702">
        <v>1</v>
      </c>
      <c r="V31" s="699">
        <v>2</v>
      </c>
      <c r="W31" s="699">
        <v>2</v>
      </c>
      <c r="X31" s="702">
        <v>2</v>
      </c>
      <c r="Y31" s="702">
        <v>1</v>
      </c>
      <c r="Z31" s="730"/>
      <c r="AA31" s="730"/>
      <c r="AB31" s="730"/>
      <c r="AC31" s="730"/>
      <c r="AD31" s="730"/>
      <c r="AE31" s="730"/>
      <c r="AF31" s="730" t="s">
        <v>1164</v>
      </c>
      <c r="AG31" s="731"/>
    </row>
    <row r="32" spans="1:33" s="446" customFormat="1" ht="127.5" x14ac:dyDescent="0.2">
      <c r="A32" s="446" t="s">
        <v>220</v>
      </c>
      <c r="B32" s="124" t="s">
        <v>220</v>
      </c>
      <c r="C32" s="247" t="s">
        <v>932</v>
      </c>
      <c r="D32" s="446" t="s">
        <v>735</v>
      </c>
      <c r="E32" s="446" t="s">
        <v>35</v>
      </c>
      <c r="F32" s="123" t="s">
        <v>742</v>
      </c>
      <c r="G32" s="123" t="s">
        <v>743</v>
      </c>
      <c r="H32" s="535" t="s">
        <v>40</v>
      </c>
      <c r="I32" s="123" t="s">
        <v>41</v>
      </c>
      <c r="J32" s="446" t="s">
        <v>41</v>
      </c>
      <c r="K32" s="446" t="s">
        <v>40</v>
      </c>
      <c r="L32" s="446" t="s">
        <v>41</v>
      </c>
      <c r="M32" s="446" t="s">
        <v>744</v>
      </c>
      <c r="N32" s="446" t="s">
        <v>731</v>
      </c>
      <c r="O32" s="251" t="s">
        <v>40</v>
      </c>
      <c r="P32" s="251" t="s">
        <v>41</v>
      </c>
      <c r="Q32" s="251" t="s">
        <v>40</v>
      </c>
      <c r="R32" s="251" t="s">
        <v>41</v>
      </c>
      <c r="S32" s="123" t="s">
        <v>745</v>
      </c>
      <c r="T32" s="699">
        <v>1</v>
      </c>
      <c r="U32" s="702">
        <v>1</v>
      </c>
      <c r="V32" s="699">
        <v>2</v>
      </c>
      <c r="W32" s="699">
        <v>2</v>
      </c>
      <c r="X32" s="699">
        <v>2</v>
      </c>
      <c r="Y32" s="699">
        <v>1</v>
      </c>
      <c r="Z32" s="730"/>
      <c r="AA32" s="730"/>
      <c r="AB32" s="730"/>
      <c r="AC32" s="730"/>
      <c r="AD32" s="730"/>
      <c r="AE32" s="730"/>
      <c r="AF32" s="730" t="s">
        <v>1164</v>
      </c>
      <c r="AG32" s="731"/>
    </row>
    <row r="33" spans="1:33" s="446" customFormat="1" ht="25.5" x14ac:dyDescent="0.2">
      <c r="A33" s="446" t="s">
        <v>220</v>
      </c>
      <c r="B33" s="124" t="s">
        <v>220</v>
      </c>
      <c r="C33" s="247" t="s">
        <v>932</v>
      </c>
      <c r="D33" s="446" t="s">
        <v>746</v>
      </c>
      <c r="E33" s="446" t="s">
        <v>35</v>
      </c>
      <c r="F33" s="123" t="s">
        <v>747</v>
      </c>
      <c r="G33" s="123" t="s">
        <v>724</v>
      </c>
      <c r="H33" s="535" t="s">
        <v>40</v>
      </c>
      <c r="I33" s="123" t="s">
        <v>748</v>
      </c>
      <c r="J33" s="446" t="s">
        <v>40</v>
      </c>
      <c r="K33" s="446" t="s">
        <v>40</v>
      </c>
      <c r="L33" s="446" t="s">
        <v>41</v>
      </c>
      <c r="M33" s="446" t="s">
        <v>731</v>
      </c>
      <c r="N33" s="446" t="s">
        <v>731</v>
      </c>
      <c r="O33" s="251" t="s">
        <v>40</v>
      </c>
      <c r="P33" s="251" t="s">
        <v>41</v>
      </c>
      <c r="Q33" s="251" t="s">
        <v>40</v>
      </c>
      <c r="R33" s="251" t="s">
        <v>41</v>
      </c>
      <c r="S33" s="123" t="s">
        <v>1071</v>
      </c>
      <c r="T33" s="699">
        <v>1</v>
      </c>
      <c r="U33" s="702">
        <v>1</v>
      </c>
      <c r="V33" s="699">
        <v>2</v>
      </c>
      <c r="W33" s="699">
        <v>1</v>
      </c>
      <c r="X33" s="699">
        <v>2</v>
      </c>
      <c r="Y33" s="699">
        <v>1</v>
      </c>
      <c r="Z33" s="730"/>
      <c r="AA33" s="730"/>
      <c r="AB33" s="730"/>
      <c r="AC33" s="730"/>
      <c r="AD33" s="730"/>
      <c r="AE33" s="730"/>
      <c r="AF33" s="730" t="s">
        <v>1164</v>
      </c>
      <c r="AG33" s="731"/>
    </row>
    <row r="34" spans="1:33" s="446" customFormat="1" ht="127.5" x14ac:dyDescent="0.2">
      <c r="A34" s="446" t="s">
        <v>220</v>
      </c>
      <c r="B34" s="124" t="s">
        <v>220</v>
      </c>
      <c r="C34" s="247" t="s">
        <v>932</v>
      </c>
      <c r="D34" s="446" t="s">
        <v>735</v>
      </c>
      <c r="E34" s="446" t="s">
        <v>35</v>
      </c>
      <c r="F34" s="123" t="s">
        <v>749</v>
      </c>
      <c r="G34" s="123" t="s">
        <v>750</v>
      </c>
      <c r="H34" s="535" t="s">
        <v>38</v>
      </c>
      <c r="I34" s="123" t="s">
        <v>41</v>
      </c>
      <c r="J34" s="446" t="s">
        <v>41</v>
      </c>
      <c r="K34" s="446" t="s">
        <v>38</v>
      </c>
      <c r="L34" s="446" t="s">
        <v>748</v>
      </c>
      <c r="M34" s="446" t="s">
        <v>744</v>
      </c>
      <c r="N34" s="446" t="s">
        <v>41</v>
      </c>
      <c r="O34" s="251" t="s">
        <v>40</v>
      </c>
      <c r="P34" s="251" t="s">
        <v>41</v>
      </c>
      <c r="Q34" s="251" t="s">
        <v>40</v>
      </c>
      <c r="R34" s="251" t="s">
        <v>41</v>
      </c>
      <c r="S34" s="123" t="s">
        <v>745</v>
      </c>
      <c r="T34" s="699">
        <v>1</v>
      </c>
      <c r="U34" s="702">
        <v>1</v>
      </c>
      <c r="V34" s="699">
        <v>2</v>
      </c>
      <c r="W34" s="699">
        <v>2</v>
      </c>
      <c r="X34" s="702">
        <v>2</v>
      </c>
      <c r="Y34" s="702">
        <v>1</v>
      </c>
      <c r="Z34" s="730"/>
      <c r="AA34" s="730"/>
      <c r="AB34" s="730"/>
      <c r="AC34" s="730"/>
      <c r="AD34" s="730"/>
      <c r="AE34" s="730"/>
      <c r="AF34" s="730" t="s">
        <v>1164</v>
      </c>
      <c r="AG34" s="731"/>
    </row>
    <row r="35" spans="1:33" s="446" customFormat="1" ht="127.5" x14ac:dyDescent="0.2">
      <c r="A35" s="446" t="s">
        <v>220</v>
      </c>
      <c r="B35" s="124" t="s">
        <v>220</v>
      </c>
      <c r="C35" s="247" t="s">
        <v>932</v>
      </c>
      <c r="D35" s="446" t="s">
        <v>751</v>
      </c>
      <c r="E35" s="446" t="s">
        <v>35</v>
      </c>
      <c r="F35" s="123" t="s">
        <v>752</v>
      </c>
      <c r="G35" s="123" t="s">
        <v>752</v>
      </c>
      <c r="H35" s="535" t="s">
        <v>38</v>
      </c>
      <c r="I35" s="123" t="s">
        <v>41</v>
      </c>
      <c r="J35" s="446" t="s">
        <v>41</v>
      </c>
      <c r="K35" s="446" t="s">
        <v>38</v>
      </c>
      <c r="L35" s="446" t="s">
        <v>41</v>
      </c>
      <c r="M35" s="446" t="s">
        <v>744</v>
      </c>
      <c r="N35" s="446" t="s">
        <v>41</v>
      </c>
      <c r="O35" s="251" t="s">
        <v>40</v>
      </c>
      <c r="P35" s="251" t="s">
        <v>41</v>
      </c>
      <c r="Q35" s="251" t="s">
        <v>40</v>
      </c>
      <c r="R35" s="251" t="s">
        <v>41</v>
      </c>
      <c r="S35" s="123" t="s">
        <v>745</v>
      </c>
      <c r="T35" s="699">
        <v>1</v>
      </c>
      <c r="U35" s="702">
        <v>1</v>
      </c>
      <c r="V35" s="699">
        <v>2</v>
      </c>
      <c r="W35" s="699">
        <v>2</v>
      </c>
      <c r="X35" s="702">
        <v>2</v>
      </c>
      <c r="Y35" s="702">
        <v>1</v>
      </c>
      <c r="Z35" s="730"/>
      <c r="AA35" s="730"/>
      <c r="AB35" s="730"/>
      <c r="AC35" s="730"/>
      <c r="AD35" s="730"/>
      <c r="AE35" s="730"/>
      <c r="AF35" s="730" t="s">
        <v>1164</v>
      </c>
      <c r="AG35" s="731"/>
    </row>
    <row r="36" spans="1:33" ht="114.75" x14ac:dyDescent="0.2">
      <c r="A36" s="138" t="s">
        <v>220</v>
      </c>
      <c r="B36" s="138" t="s">
        <v>220</v>
      </c>
      <c r="C36" s="247" t="s">
        <v>932</v>
      </c>
      <c r="D36" s="538" t="s">
        <v>100</v>
      </c>
      <c r="E36" s="538" t="s">
        <v>35</v>
      </c>
      <c r="F36" s="138" t="s">
        <v>195</v>
      </c>
      <c r="G36" s="124" t="s">
        <v>753</v>
      </c>
      <c r="H36" s="535" t="s">
        <v>38</v>
      </c>
      <c r="I36" s="248" t="s">
        <v>664</v>
      </c>
      <c r="J36" s="535" t="s">
        <v>38</v>
      </c>
      <c r="K36" s="535" t="s">
        <v>38</v>
      </c>
      <c r="L36" s="248" t="s">
        <v>665</v>
      </c>
      <c r="M36" s="539" t="s">
        <v>666</v>
      </c>
      <c r="N36" s="248" t="s">
        <v>667</v>
      </c>
      <c r="O36" s="535" t="s">
        <v>40</v>
      </c>
      <c r="P36" s="252" t="s">
        <v>41</v>
      </c>
      <c r="Q36" s="252" t="s">
        <v>40</v>
      </c>
      <c r="R36" s="252" t="s">
        <v>41</v>
      </c>
      <c r="S36" s="252" t="s">
        <v>1072</v>
      </c>
      <c r="T36" s="703">
        <v>2</v>
      </c>
      <c r="U36" s="702">
        <v>4</v>
      </c>
      <c r="V36" s="702">
        <v>2</v>
      </c>
      <c r="W36" s="702">
        <v>4</v>
      </c>
      <c r="X36" s="702">
        <v>2</v>
      </c>
      <c r="Y36" s="702">
        <v>1</v>
      </c>
      <c r="Z36" s="582" t="s">
        <v>1164</v>
      </c>
      <c r="AA36" s="582"/>
      <c r="AB36" s="582"/>
      <c r="AC36" s="582"/>
      <c r="AD36" s="582"/>
      <c r="AE36" s="582"/>
      <c r="AF36" s="582"/>
    </row>
    <row r="37" spans="1:33" ht="114.75" x14ac:dyDescent="0.2">
      <c r="A37" s="138" t="s">
        <v>220</v>
      </c>
      <c r="B37" s="138" t="s">
        <v>220</v>
      </c>
      <c r="C37" s="247" t="s">
        <v>932</v>
      </c>
      <c r="D37" s="538" t="s">
        <v>100</v>
      </c>
      <c r="E37" s="538" t="s">
        <v>35</v>
      </c>
      <c r="F37" s="138" t="s">
        <v>195</v>
      </c>
      <c r="G37" s="124" t="s">
        <v>754</v>
      </c>
      <c r="H37" s="535" t="s">
        <v>38</v>
      </c>
      <c r="I37" s="248" t="s">
        <v>664</v>
      </c>
      <c r="J37" s="535" t="s">
        <v>38</v>
      </c>
      <c r="K37" s="535" t="s">
        <v>38</v>
      </c>
      <c r="L37" s="248" t="s">
        <v>665</v>
      </c>
      <c r="M37" s="539" t="s">
        <v>666</v>
      </c>
      <c r="N37" s="248" t="s">
        <v>667</v>
      </c>
      <c r="O37" s="535" t="s">
        <v>40</v>
      </c>
      <c r="P37" s="252" t="s">
        <v>41</v>
      </c>
      <c r="Q37" s="252" t="s">
        <v>40</v>
      </c>
      <c r="R37" s="252" t="s">
        <v>41</v>
      </c>
      <c r="S37" s="252" t="s">
        <v>1072</v>
      </c>
      <c r="T37" s="703">
        <v>2</v>
      </c>
      <c r="U37" s="702">
        <v>4</v>
      </c>
      <c r="V37" s="702">
        <v>2</v>
      </c>
      <c r="W37" s="702">
        <v>4</v>
      </c>
      <c r="X37" s="702">
        <v>2</v>
      </c>
      <c r="Y37" s="702">
        <v>1</v>
      </c>
      <c r="Z37" s="582" t="s">
        <v>1164</v>
      </c>
      <c r="AA37" s="582"/>
      <c r="AB37" s="582"/>
      <c r="AC37" s="582"/>
      <c r="AD37" s="582"/>
      <c r="AE37" s="582"/>
      <c r="AF37" s="582"/>
    </row>
    <row r="38" spans="1:33" ht="188.25" customHeight="1" x14ac:dyDescent="0.2">
      <c r="A38" s="138" t="s">
        <v>220</v>
      </c>
      <c r="B38" s="138" t="s">
        <v>220</v>
      </c>
      <c r="C38" s="247" t="s">
        <v>932</v>
      </c>
      <c r="D38" s="538" t="s">
        <v>100</v>
      </c>
      <c r="E38" s="538" t="s">
        <v>35</v>
      </c>
      <c r="F38" s="138" t="s">
        <v>195</v>
      </c>
      <c r="G38" s="540" t="s">
        <v>755</v>
      </c>
      <c r="H38" s="535" t="s">
        <v>38</v>
      </c>
      <c r="I38" s="124" t="s">
        <v>756</v>
      </c>
      <c r="J38" s="535" t="s">
        <v>40</v>
      </c>
      <c r="K38" s="535" t="s">
        <v>38</v>
      </c>
      <c r="L38" s="535" t="s">
        <v>756</v>
      </c>
      <c r="M38" s="535" t="s">
        <v>757</v>
      </c>
      <c r="N38" s="535" t="s">
        <v>756</v>
      </c>
      <c r="O38" s="535" t="s">
        <v>40</v>
      </c>
      <c r="P38" s="535" t="s">
        <v>41</v>
      </c>
      <c r="Q38" s="535" t="s">
        <v>40</v>
      </c>
      <c r="R38" s="535" t="s">
        <v>41</v>
      </c>
      <c r="S38" s="50" t="s">
        <v>758</v>
      </c>
      <c r="T38" s="704">
        <v>2</v>
      </c>
      <c r="U38" s="702">
        <v>1</v>
      </c>
      <c r="V38" s="699">
        <v>2</v>
      </c>
      <c r="W38" s="699">
        <v>2</v>
      </c>
      <c r="X38" s="702">
        <v>2</v>
      </c>
      <c r="Y38" s="702">
        <v>1</v>
      </c>
      <c r="Z38" s="582" t="s">
        <v>1164</v>
      </c>
      <c r="AA38" s="582"/>
      <c r="AB38" s="582"/>
      <c r="AC38" s="582"/>
      <c r="AD38" s="582"/>
      <c r="AE38" s="582"/>
      <c r="AF38" s="582"/>
    </row>
    <row r="39" spans="1:33" s="253" customFormat="1" ht="127.5" x14ac:dyDescent="0.2">
      <c r="A39" s="124" t="s">
        <v>220</v>
      </c>
      <c r="B39" s="124" t="s">
        <v>220</v>
      </c>
      <c r="C39" s="247" t="s">
        <v>932</v>
      </c>
      <c r="D39" s="538" t="s">
        <v>100</v>
      </c>
      <c r="E39" s="541" t="s">
        <v>759</v>
      </c>
      <c r="F39" s="542" t="s">
        <v>473</v>
      </c>
      <c r="G39" s="543" t="s">
        <v>760</v>
      </c>
      <c r="H39" s="544" t="s">
        <v>38</v>
      </c>
      <c r="I39" s="542" t="s">
        <v>756</v>
      </c>
      <c r="J39" s="544" t="s">
        <v>38</v>
      </c>
      <c r="K39" s="544" t="s">
        <v>38</v>
      </c>
      <c r="L39" s="544" t="s">
        <v>756</v>
      </c>
      <c r="M39" s="544" t="s">
        <v>757</v>
      </c>
      <c r="N39" s="542" t="s">
        <v>43</v>
      </c>
      <c r="O39" s="544" t="s">
        <v>40</v>
      </c>
      <c r="P39" s="544" t="s">
        <v>41</v>
      </c>
      <c r="Q39" s="544" t="s">
        <v>40</v>
      </c>
      <c r="R39" s="544" t="s">
        <v>41</v>
      </c>
      <c r="S39" s="545" t="s">
        <v>1073</v>
      </c>
      <c r="T39" s="699">
        <v>2</v>
      </c>
      <c r="U39" s="702">
        <v>4</v>
      </c>
      <c r="V39" s="705">
        <v>2</v>
      </c>
      <c r="W39" s="702">
        <v>4</v>
      </c>
      <c r="X39" s="702">
        <v>2</v>
      </c>
      <c r="Y39" s="702">
        <v>1</v>
      </c>
      <c r="Z39" s="732"/>
      <c r="AA39" s="732"/>
      <c r="AB39" s="732"/>
      <c r="AC39" s="732"/>
      <c r="AD39" s="732"/>
      <c r="AE39" s="732"/>
      <c r="AF39" s="732" t="s">
        <v>1164</v>
      </c>
    </row>
    <row r="40" spans="1:33" ht="89.25" x14ac:dyDescent="0.2">
      <c r="A40" s="546" t="s">
        <v>220</v>
      </c>
      <c r="B40" s="546" t="s">
        <v>220</v>
      </c>
      <c r="C40" s="247" t="s">
        <v>932</v>
      </c>
      <c r="D40" s="547" t="s">
        <v>100</v>
      </c>
      <c r="E40" s="548" t="s">
        <v>759</v>
      </c>
      <c r="F40" s="549" t="s">
        <v>762</v>
      </c>
      <c r="G40" s="550" t="s">
        <v>763</v>
      </c>
      <c r="H40" s="551" t="s">
        <v>38</v>
      </c>
      <c r="I40" s="549" t="s">
        <v>756</v>
      </c>
      <c r="J40" s="552" t="s">
        <v>41</v>
      </c>
      <c r="K40" s="551" t="s">
        <v>38</v>
      </c>
      <c r="L40" s="551" t="s">
        <v>756</v>
      </c>
      <c r="M40" s="551" t="s">
        <v>757</v>
      </c>
      <c r="N40" s="552" t="s">
        <v>41</v>
      </c>
      <c r="O40" s="551" t="s">
        <v>40</v>
      </c>
      <c r="P40" s="551" t="s">
        <v>41</v>
      </c>
      <c r="Q40" s="544" t="s">
        <v>40</v>
      </c>
      <c r="R40" s="544" t="s">
        <v>41</v>
      </c>
      <c r="S40" s="545" t="s">
        <v>761</v>
      </c>
      <c r="T40" s="704">
        <v>2</v>
      </c>
      <c r="U40" s="702">
        <v>1</v>
      </c>
      <c r="V40" s="699">
        <v>2</v>
      </c>
      <c r="W40" s="699">
        <v>2</v>
      </c>
      <c r="X40" s="702">
        <v>2</v>
      </c>
      <c r="Y40" s="702">
        <v>1</v>
      </c>
      <c r="Z40" s="582"/>
      <c r="AA40" s="582"/>
      <c r="AB40" s="582"/>
      <c r="AC40" s="582"/>
      <c r="AD40" s="582"/>
      <c r="AE40" s="582"/>
      <c r="AF40" s="582" t="s">
        <v>1164</v>
      </c>
    </row>
    <row r="41" spans="1:33" ht="51" x14ac:dyDescent="0.2">
      <c r="A41" s="553" t="s">
        <v>220</v>
      </c>
      <c r="B41" s="554" t="s">
        <v>220</v>
      </c>
      <c r="C41" s="247" t="s">
        <v>932</v>
      </c>
      <c r="D41" s="553" t="s">
        <v>100</v>
      </c>
      <c r="E41" s="553" t="s">
        <v>35</v>
      </c>
      <c r="F41" s="553" t="s">
        <v>764</v>
      </c>
      <c r="G41" s="553" t="s">
        <v>765</v>
      </c>
      <c r="H41" s="553" t="s">
        <v>38</v>
      </c>
      <c r="I41" s="553" t="s">
        <v>766</v>
      </c>
      <c r="J41" s="553" t="s">
        <v>38</v>
      </c>
      <c r="K41" s="553" t="s">
        <v>38</v>
      </c>
      <c r="L41" s="553" t="s">
        <v>766</v>
      </c>
      <c r="M41" s="553" t="s">
        <v>767</v>
      </c>
      <c r="N41" s="553" t="s">
        <v>40</v>
      </c>
      <c r="O41" s="553" t="s">
        <v>38</v>
      </c>
      <c r="P41" s="553" t="s">
        <v>766</v>
      </c>
      <c r="Q41" s="553" t="s">
        <v>38</v>
      </c>
      <c r="R41" s="553" t="s">
        <v>766</v>
      </c>
      <c r="S41" s="553"/>
      <c r="T41" s="702">
        <v>2</v>
      </c>
      <c r="U41" s="702">
        <v>4</v>
      </c>
      <c r="V41" s="702">
        <v>2</v>
      </c>
      <c r="W41" s="699">
        <v>2</v>
      </c>
      <c r="X41" s="699">
        <v>2</v>
      </c>
      <c r="Y41" s="699">
        <v>2</v>
      </c>
      <c r="Z41" s="582"/>
      <c r="AA41" s="582"/>
      <c r="AB41" s="582"/>
      <c r="AC41" s="582"/>
      <c r="AD41" s="582"/>
      <c r="AE41" s="582" t="s">
        <v>1164</v>
      </c>
      <c r="AF41" s="582"/>
    </row>
    <row r="42" spans="1:33" ht="51" x14ac:dyDescent="0.2">
      <c r="A42" s="553" t="s">
        <v>220</v>
      </c>
      <c r="B42" s="554" t="s">
        <v>220</v>
      </c>
      <c r="C42" s="247" t="s">
        <v>932</v>
      </c>
      <c r="D42" s="553" t="s">
        <v>114</v>
      </c>
      <c r="E42" s="553" t="s">
        <v>35</v>
      </c>
      <c r="F42" s="553" t="s">
        <v>764</v>
      </c>
      <c r="G42" s="553" t="s">
        <v>765</v>
      </c>
      <c r="H42" s="553" t="s">
        <v>38</v>
      </c>
      <c r="I42" s="553" t="s">
        <v>766</v>
      </c>
      <c r="J42" s="553" t="s">
        <v>38</v>
      </c>
      <c r="K42" s="553" t="s">
        <v>38</v>
      </c>
      <c r="L42" s="553" t="s">
        <v>766</v>
      </c>
      <c r="M42" s="553" t="s">
        <v>767</v>
      </c>
      <c r="N42" s="553" t="s">
        <v>40</v>
      </c>
      <c r="O42" s="553" t="s">
        <v>38</v>
      </c>
      <c r="P42" s="553" t="s">
        <v>766</v>
      </c>
      <c r="Q42" s="553" t="s">
        <v>38</v>
      </c>
      <c r="R42" s="553" t="s">
        <v>766</v>
      </c>
      <c r="S42" s="553"/>
      <c r="T42" s="702">
        <v>2</v>
      </c>
      <c r="U42" s="702">
        <v>4</v>
      </c>
      <c r="V42" s="702">
        <v>2</v>
      </c>
      <c r="W42" s="699">
        <v>2</v>
      </c>
      <c r="X42" s="699">
        <v>2</v>
      </c>
      <c r="Y42" s="699">
        <v>2</v>
      </c>
      <c r="Z42" s="582"/>
      <c r="AA42" s="582"/>
      <c r="AB42" s="582"/>
      <c r="AC42" s="582"/>
      <c r="AD42" s="582"/>
      <c r="AE42" s="582" t="s">
        <v>1164</v>
      </c>
      <c r="AF42" s="582"/>
    </row>
    <row r="43" spans="1:33" x14ac:dyDescent="0.2">
      <c r="T43" s="697">
        <f>SUM(T5:T42)/COUNT(T5:T42)</f>
        <v>2</v>
      </c>
      <c r="U43" s="697">
        <f t="shared" ref="U43:Y43" si="0">SUM(U5:U42)/COUNT(U5:U42)</f>
        <v>2.0263157894736841</v>
      </c>
      <c r="V43" s="697">
        <f t="shared" si="0"/>
        <v>2.0789473684210527</v>
      </c>
      <c r="W43" s="697">
        <f t="shared" si="0"/>
        <v>3.1578947368421053</v>
      </c>
      <c r="X43" s="697">
        <f t="shared" si="0"/>
        <v>2</v>
      </c>
      <c r="Y43" s="697">
        <f t="shared" si="0"/>
        <v>1.131578947368421</v>
      </c>
    </row>
  </sheetData>
  <mergeCells count="9">
    <mergeCell ref="T3:Y3"/>
    <mergeCell ref="Z3:AF3"/>
    <mergeCell ref="Q1:R1"/>
    <mergeCell ref="Q2:R2"/>
    <mergeCell ref="A3:G3"/>
    <mergeCell ref="H3:I3"/>
    <mergeCell ref="K3:L3"/>
    <mergeCell ref="M3:N3"/>
    <mergeCell ref="O3:R3"/>
  </mergeCells>
  <dataValidations count="1">
    <dataValidation type="list" allowBlank="1" showInputMessage="1" showErrorMessage="1" sqref="A20:A23">
      <formula1>#REF!</formula1>
    </dataValidation>
  </dataValidations>
  <hyperlinks>
    <hyperlink ref="I27" r:id="rId1"/>
    <hyperlink ref="I31" r:id="rId2"/>
    <hyperlink ref="L31" r:id="rId3"/>
    <hyperlink ref="L27" r:id="rId4"/>
  </hyperlinks>
  <pageMargins left="0.70866141732283472" right="0.70866141732283472" top="0.74803149606299213" bottom="0.74803149606299213" header="0.31496062992125984" footer="0.31496062992125984"/>
  <pageSetup paperSize="9" scale="34" fitToHeight="0" orientation="landscape" r:id="rId5"/>
  <headerFooter alignWithMargins="0">
    <oddFooter>&amp;R&amp;P</oddFooter>
  </headerFooter>
  <colBreaks count="1" manualBreakCount="1">
    <brk id="19"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F74"/>
  <sheetViews>
    <sheetView zoomScale="80" zoomScaleNormal="80" zoomScalePageLayoutView="80" workbookViewId="0">
      <pane xSplit="2" ySplit="5" topLeftCell="H6" activePane="bottomRight" state="frozen"/>
      <selection activeCell="Q12" sqref="Q12"/>
      <selection pane="topRight" activeCell="Q12" sqref="Q12"/>
      <selection pane="bottomLeft" activeCell="Q12" sqref="Q12"/>
      <selection pane="bottomRight" activeCell="Z6" sqref="Z6:AF69"/>
    </sheetView>
  </sheetViews>
  <sheetFormatPr defaultColWidth="8.7109375" defaultRowHeight="12.75" x14ac:dyDescent="0.2"/>
  <cols>
    <col min="1" max="1" width="7.42578125" customWidth="1"/>
    <col min="2" max="2" width="12.7109375" customWidth="1"/>
    <col min="3" max="3" width="11.42578125" customWidth="1"/>
    <col min="4" max="4" width="9.7109375" customWidth="1"/>
    <col min="5" max="5" width="11.28515625" customWidth="1"/>
    <col min="6" max="6" width="12.140625" customWidth="1"/>
    <col min="7" max="7" width="10.7109375" customWidth="1"/>
    <col min="8" max="9" width="15.7109375" customWidth="1"/>
    <col min="10" max="10" width="15.140625" customWidth="1"/>
    <col min="11" max="11" width="14.7109375" customWidth="1"/>
    <col min="12" max="12" width="15.7109375" customWidth="1"/>
    <col min="13" max="14" width="12.7109375" customWidth="1"/>
    <col min="15" max="15" width="12.42578125" customWidth="1"/>
    <col min="16" max="16" width="14.28515625" customWidth="1"/>
    <col min="17" max="18" width="14.7109375" customWidth="1"/>
    <col min="19" max="19" width="24" customWidth="1"/>
    <col min="20" max="20" width="17.42578125" customWidth="1"/>
    <col min="21" max="21" width="15.140625" customWidth="1"/>
  </cols>
  <sheetData>
    <row r="1" spans="1:32" ht="13.5" thickBot="1" x14ac:dyDescent="0.25"/>
    <row r="2" spans="1:32" s="5" customFormat="1" ht="15.75" x14ac:dyDescent="0.25">
      <c r="A2" s="843" t="s">
        <v>0</v>
      </c>
      <c r="B2" s="844"/>
      <c r="C2" s="844"/>
      <c r="D2" s="844"/>
      <c r="E2" s="844"/>
      <c r="F2" s="844"/>
      <c r="G2" s="255"/>
      <c r="H2" s="255"/>
      <c r="I2" s="256"/>
      <c r="J2" s="256"/>
      <c r="K2" s="256"/>
      <c r="L2" s="256"/>
      <c r="M2" s="256"/>
      <c r="N2" s="256"/>
      <c r="O2" s="256"/>
      <c r="P2" s="256"/>
      <c r="Q2" s="845" t="s">
        <v>1</v>
      </c>
      <c r="R2" s="846"/>
      <c r="S2" s="257" t="s">
        <v>1064</v>
      </c>
      <c r="T2" s="258"/>
    </row>
    <row r="3" spans="1:32" ht="15.75" thickBot="1" x14ac:dyDescent="0.25">
      <c r="A3" s="259"/>
      <c r="B3" s="260"/>
      <c r="C3" s="260"/>
      <c r="D3" s="260"/>
      <c r="E3" s="260"/>
      <c r="F3" s="260"/>
      <c r="G3" s="260"/>
      <c r="H3" s="260"/>
      <c r="I3" s="260"/>
      <c r="J3" s="260"/>
      <c r="K3" s="260"/>
      <c r="L3" s="260"/>
      <c r="M3" s="260"/>
      <c r="N3" s="260"/>
      <c r="O3" s="260"/>
      <c r="P3" s="260"/>
      <c r="Q3" s="847" t="s">
        <v>2</v>
      </c>
      <c r="R3" s="848"/>
      <c r="S3" s="57" t="s">
        <v>930</v>
      </c>
      <c r="T3" s="258"/>
    </row>
    <row r="4" spans="1:32" ht="39" thickBot="1" x14ac:dyDescent="0.25">
      <c r="A4" s="849"/>
      <c r="B4" s="850"/>
      <c r="C4" s="850"/>
      <c r="D4" s="850"/>
      <c r="E4" s="850"/>
      <c r="F4" s="850"/>
      <c r="G4" s="850"/>
      <c r="H4" s="851" t="s">
        <v>4</v>
      </c>
      <c r="I4" s="851"/>
      <c r="J4" s="261" t="s">
        <v>5</v>
      </c>
      <c r="K4" s="851" t="s">
        <v>6</v>
      </c>
      <c r="L4" s="851"/>
      <c r="M4" s="851" t="s">
        <v>7</v>
      </c>
      <c r="N4" s="851"/>
      <c r="O4" s="851" t="s">
        <v>768</v>
      </c>
      <c r="P4" s="851"/>
      <c r="Q4" s="852"/>
      <c r="R4" s="852"/>
      <c r="S4" s="262"/>
      <c r="T4" s="826" t="s">
        <v>1095</v>
      </c>
      <c r="U4" s="827"/>
      <c r="V4" s="827"/>
      <c r="W4" s="827"/>
      <c r="X4" s="827"/>
      <c r="Y4" s="828"/>
      <c r="Z4" s="745" t="s">
        <v>1162</v>
      </c>
      <c r="AA4" s="746"/>
      <c r="AB4" s="746"/>
      <c r="AC4" s="746"/>
      <c r="AD4" s="746"/>
      <c r="AE4" s="746"/>
      <c r="AF4" s="747"/>
    </row>
    <row r="5" spans="1:32" ht="132.75" customHeight="1" thickBot="1" x14ac:dyDescent="0.25">
      <c r="A5" s="263" t="s">
        <v>9</v>
      </c>
      <c r="B5" s="264" t="s">
        <v>10</v>
      </c>
      <c r="C5" s="15" t="s">
        <v>11</v>
      </c>
      <c r="D5" s="15" t="s">
        <v>12</v>
      </c>
      <c r="E5" s="15" t="s">
        <v>13</v>
      </c>
      <c r="F5" s="265" t="s">
        <v>14</v>
      </c>
      <c r="G5" s="266" t="s">
        <v>15</v>
      </c>
      <c r="H5" s="266" t="s">
        <v>16</v>
      </c>
      <c r="I5" s="266" t="s">
        <v>17</v>
      </c>
      <c r="J5" s="266" t="s">
        <v>18</v>
      </c>
      <c r="K5" s="266" t="s">
        <v>19</v>
      </c>
      <c r="L5" s="266" t="s">
        <v>20</v>
      </c>
      <c r="M5" s="266" t="s">
        <v>21</v>
      </c>
      <c r="N5" s="266" t="s">
        <v>22</v>
      </c>
      <c r="O5" s="266" t="s">
        <v>23</v>
      </c>
      <c r="P5" s="267" t="s">
        <v>24</v>
      </c>
      <c r="Q5" s="267" t="s">
        <v>25</v>
      </c>
      <c r="R5" s="267" t="s">
        <v>26</v>
      </c>
      <c r="S5" s="268" t="s">
        <v>27</v>
      </c>
      <c r="T5" s="710" t="s">
        <v>1089</v>
      </c>
      <c r="U5" s="710" t="s">
        <v>1090</v>
      </c>
      <c r="V5" s="710" t="s">
        <v>1091</v>
      </c>
      <c r="W5" s="710" t="s">
        <v>1092</v>
      </c>
      <c r="X5" s="710" t="s">
        <v>1093</v>
      </c>
      <c r="Y5" s="710" t="s">
        <v>1094</v>
      </c>
      <c r="Z5" s="724" t="s">
        <v>1158</v>
      </c>
      <c r="AA5" s="724" t="s">
        <v>41</v>
      </c>
      <c r="AB5" s="724" t="s">
        <v>1159</v>
      </c>
      <c r="AC5" s="724" t="s">
        <v>1160</v>
      </c>
      <c r="AD5" s="724" t="s">
        <v>1161</v>
      </c>
      <c r="AE5" s="724" t="s">
        <v>1165</v>
      </c>
      <c r="AF5" s="724" t="s">
        <v>1163</v>
      </c>
    </row>
    <row r="6" spans="1:32" ht="76.5" x14ac:dyDescent="0.25">
      <c r="A6" s="269" t="s">
        <v>769</v>
      </c>
      <c r="B6" s="269" t="s">
        <v>770</v>
      </c>
      <c r="C6" s="269" t="s">
        <v>55</v>
      </c>
      <c r="D6" s="269" t="s">
        <v>771</v>
      </c>
      <c r="E6" s="269" t="s">
        <v>35</v>
      </c>
      <c r="F6" s="270" t="s">
        <v>772</v>
      </c>
      <c r="G6" s="271" t="s">
        <v>773</v>
      </c>
      <c r="H6" s="269" t="s">
        <v>38</v>
      </c>
      <c r="I6" s="272" t="s">
        <v>774</v>
      </c>
      <c r="J6" s="269" t="s">
        <v>38</v>
      </c>
      <c r="K6" s="269" t="s">
        <v>38</v>
      </c>
      <c r="L6" s="272" t="s">
        <v>774</v>
      </c>
      <c r="M6" s="269" t="s">
        <v>775</v>
      </c>
      <c r="N6" s="272" t="s">
        <v>243</v>
      </c>
      <c r="O6" s="272" t="s">
        <v>38</v>
      </c>
      <c r="P6" s="272" t="s">
        <v>774</v>
      </c>
      <c r="Q6" s="272" t="s">
        <v>38</v>
      </c>
      <c r="R6" s="272" t="s">
        <v>774</v>
      </c>
      <c r="S6" s="269" t="s">
        <v>1077</v>
      </c>
      <c r="T6" s="713">
        <v>2</v>
      </c>
      <c r="U6" s="712">
        <v>4</v>
      </c>
      <c r="V6" s="713">
        <v>2</v>
      </c>
      <c r="W6" s="712">
        <v>4</v>
      </c>
      <c r="X6" s="713">
        <v>2</v>
      </c>
      <c r="Y6" s="713">
        <v>2</v>
      </c>
      <c r="Z6" s="582"/>
      <c r="AA6" s="582" t="s">
        <v>1164</v>
      </c>
      <c r="AB6" s="582" t="s">
        <v>1164</v>
      </c>
      <c r="AC6" s="582"/>
      <c r="AD6" s="582"/>
      <c r="AE6" s="582"/>
      <c r="AF6" s="582"/>
    </row>
    <row r="7" spans="1:32" ht="51" x14ac:dyDescent="0.25">
      <c r="A7" s="269" t="s">
        <v>769</v>
      </c>
      <c r="B7" s="269" t="s">
        <v>770</v>
      </c>
      <c r="C7" s="269" t="s">
        <v>55</v>
      </c>
      <c r="D7" s="269" t="s">
        <v>771</v>
      </c>
      <c r="E7" s="269" t="s">
        <v>35</v>
      </c>
      <c r="F7" s="273" t="s">
        <v>776</v>
      </c>
      <c r="G7" s="271" t="s">
        <v>773</v>
      </c>
      <c r="H7" s="296" t="s">
        <v>908</v>
      </c>
      <c r="I7" s="272" t="s">
        <v>774</v>
      </c>
      <c r="J7" s="269" t="s">
        <v>40</v>
      </c>
      <c r="K7" s="269" t="s">
        <v>40</v>
      </c>
      <c r="L7" s="558" t="s">
        <v>41</v>
      </c>
      <c r="M7" s="269" t="s">
        <v>775</v>
      </c>
      <c r="N7" s="272" t="s">
        <v>243</v>
      </c>
      <c r="O7" s="272" t="s">
        <v>40</v>
      </c>
      <c r="P7" s="559" t="s">
        <v>41</v>
      </c>
      <c r="Q7" s="272" t="s">
        <v>40</v>
      </c>
      <c r="R7" s="559" t="s">
        <v>41</v>
      </c>
      <c r="S7" s="269" t="s">
        <v>777</v>
      </c>
      <c r="T7" s="713">
        <v>2</v>
      </c>
      <c r="U7" s="714">
        <v>1</v>
      </c>
      <c r="V7" s="707"/>
      <c r="W7" s="712">
        <v>4</v>
      </c>
      <c r="X7" s="714">
        <v>1</v>
      </c>
      <c r="Y7" s="714">
        <v>1</v>
      </c>
      <c r="Z7" s="582"/>
      <c r="AA7" s="582" t="s">
        <v>1164</v>
      </c>
      <c r="AB7" s="582" t="s">
        <v>1164</v>
      </c>
      <c r="AC7" s="582"/>
      <c r="AD7" s="582"/>
      <c r="AE7" s="582"/>
      <c r="AF7" s="582"/>
    </row>
    <row r="8" spans="1:32" ht="76.5" x14ac:dyDescent="0.25">
      <c r="A8" s="269" t="s">
        <v>769</v>
      </c>
      <c r="B8" s="269" t="s">
        <v>770</v>
      </c>
      <c r="C8" s="269" t="s">
        <v>55</v>
      </c>
      <c r="D8" s="269" t="s">
        <v>771</v>
      </c>
      <c r="E8" s="274" t="s">
        <v>35</v>
      </c>
      <c r="F8" s="275" t="s">
        <v>778</v>
      </c>
      <c r="G8" s="271" t="s">
        <v>773</v>
      </c>
      <c r="H8" s="274" t="s">
        <v>38</v>
      </c>
      <c r="I8" s="272" t="s">
        <v>774</v>
      </c>
      <c r="J8" s="274" t="s">
        <v>38</v>
      </c>
      <c r="K8" s="274" t="s">
        <v>38</v>
      </c>
      <c r="L8" s="272" t="s">
        <v>774</v>
      </c>
      <c r="M8" s="269" t="s">
        <v>775</v>
      </c>
      <c r="N8" s="272" t="s">
        <v>243</v>
      </c>
      <c r="O8" s="272" t="s">
        <v>38</v>
      </c>
      <c r="P8" s="272" t="s">
        <v>774</v>
      </c>
      <c r="Q8" s="272" t="s">
        <v>38</v>
      </c>
      <c r="R8" s="272" t="s">
        <v>774</v>
      </c>
      <c r="S8" s="269" t="s">
        <v>1077</v>
      </c>
      <c r="T8" s="713">
        <v>2</v>
      </c>
      <c r="U8" s="712">
        <v>4</v>
      </c>
      <c r="V8" s="713">
        <v>2</v>
      </c>
      <c r="W8" s="712">
        <v>4</v>
      </c>
      <c r="X8" s="713">
        <v>2</v>
      </c>
      <c r="Y8" s="713">
        <v>2</v>
      </c>
      <c r="Z8" s="582"/>
      <c r="AA8" s="582" t="s">
        <v>1164</v>
      </c>
      <c r="AB8" s="582" t="s">
        <v>1164</v>
      </c>
      <c r="AC8" s="582"/>
      <c r="AD8" s="582"/>
      <c r="AE8" s="582"/>
      <c r="AF8" s="582"/>
    </row>
    <row r="9" spans="1:32" ht="76.5" x14ac:dyDescent="0.25">
      <c r="A9" s="269" t="s">
        <v>769</v>
      </c>
      <c r="B9" s="269" t="s">
        <v>770</v>
      </c>
      <c r="C9" s="269" t="s">
        <v>55</v>
      </c>
      <c r="D9" s="269" t="s">
        <v>771</v>
      </c>
      <c r="E9" s="274" t="s">
        <v>35</v>
      </c>
      <c r="F9" s="275" t="s">
        <v>779</v>
      </c>
      <c r="G9" s="271" t="s">
        <v>773</v>
      </c>
      <c r="H9" s="272" t="s">
        <v>40</v>
      </c>
      <c r="I9" s="272"/>
      <c r="J9" s="269" t="s">
        <v>40</v>
      </c>
      <c r="K9" s="274" t="s">
        <v>40</v>
      </c>
      <c r="L9" s="274"/>
      <c r="M9" s="269" t="s">
        <v>775</v>
      </c>
      <c r="N9" s="272" t="s">
        <v>243</v>
      </c>
      <c r="O9" s="276" t="s">
        <v>38</v>
      </c>
      <c r="P9" s="272" t="s">
        <v>774</v>
      </c>
      <c r="Q9" s="276" t="s">
        <v>38</v>
      </c>
      <c r="R9" s="272" t="s">
        <v>774</v>
      </c>
      <c r="S9" s="269" t="s">
        <v>1077</v>
      </c>
      <c r="T9" s="714">
        <v>1</v>
      </c>
      <c r="U9" s="714">
        <v>1</v>
      </c>
      <c r="V9" s="714">
        <v>1</v>
      </c>
      <c r="W9" s="712">
        <v>4</v>
      </c>
      <c r="X9" s="713">
        <v>2</v>
      </c>
      <c r="Y9" s="713">
        <v>2</v>
      </c>
      <c r="Z9" s="582"/>
      <c r="AA9" s="582" t="s">
        <v>1164</v>
      </c>
      <c r="AB9" s="582" t="s">
        <v>1164</v>
      </c>
      <c r="AC9" s="582"/>
      <c r="AD9" s="582"/>
      <c r="AE9" s="582"/>
      <c r="AF9" s="582"/>
    </row>
    <row r="10" spans="1:32" ht="76.5" x14ac:dyDescent="0.25">
      <c r="A10" s="269" t="s">
        <v>769</v>
      </c>
      <c r="B10" s="269" t="s">
        <v>769</v>
      </c>
      <c r="C10" s="269" t="s">
        <v>55</v>
      </c>
      <c r="D10" s="269" t="s">
        <v>780</v>
      </c>
      <c r="E10" s="274" t="s">
        <v>35</v>
      </c>
      <c r="F10" s="277" t="s">
        <v>781</v>
      </c>
      <c r="G10" s="277" t="s">
        <v>41</v>
      </c>
      <c r="H10" s="274" t="s">
        <v>38</v>
      </c>
      <c r="I10" s="278" t="s">
        <v>782</v>
      </c>
      <c r="J10" s="279" t="s">
        <v>41</v>
      </c>
      <c r="K10" s="274" t="s">
        <v>38</v>
      </c>
      <c r="L10" s="280" t="s">
        <v>783</v>
      </c>
      <c r="M10" s="281" t="s">
        <v>784</v>
      </c>
      <c r="N10" s="279" t="s">
        <v>246</v>
      </c>
      <c r="O10" s="279" t="s">
        <v>38</v>
      </c>
      <c r="P10" s="274" t="s">
        <v>785</v>
      </c>
      <c r="Q10" s="274" t="s">
        <v>38</v>
      </c>
      <c r="R10" s="274" t="s">
        <v>786</v>
      </c>
      <c r="S10" s="282" t="s">
        <v>787</v>
      </c>
      <c r="T10" s="712">
        <v>4</v>
      </c>
      <c r="U10" s="707"/>
      <c r="V10" s="712">
        <v>4</v>
      </c>
      <c r="W10" s="712">
        <v>4</v>
      </c>
      <c r="X10" s="713">
        <v>2</v>
      </c>
      <c r="Y10" s="713">
        <v>2</v>
      </c>
      <c r="Z10" s="582"/>
      <c r="AA10" s="582" t="s">
        <v>1164</v>
      </c>
      <c r="AB10" s="582" t="s">
        <v>1164</v>
      </c>
      <c r="AC10" s="582"/>
      <c r="AD10" s="582"/>
      <c r="AE10" s="582"/>
      <c r="AF10" s="582"/>
    </row>
    <row r="11" spans="1:32" ht="127.5" x14ac:dyDescent="0.25">
      <c r="A11" s="269" t="s">
        <v>769</v>
      </c>
      <c r="B11" s="269" t="s">
        <v>769</v>
      </c>
      <c r="C11" s="269" t="s">
        <v>55</v>
      </c>
      <c r="D11" s="269" t="s">
        <v>780</v>
      </c>
      <c r="E11" s="274" t="s">
        <v>35</v>
      </c>
      <c r="F11" s="277" t="s">
        <v>788</v>
      </c>
      <c r="G11" s="277" t="s">
        <v>41</v>
      </c>
      <c r="H11" s="276" t="s">
        <v>38</v>
      </c>
      <c r="I11" s="283" t="s">
        <v>789</v>
      </c>
      <c r="J11" s="279" t="s">
        <v>41</v>
      </c>
      <c r="K11" s="274" t="s">
        <v>38</v>
      </c>
      <c r="L11" s="284" t="s">
        <v>790</v>
      </c>
      <c r="M11" s="274" t="s">
        <v>791</v>
      </c>
      <c r="N11" s="274" t="s">
        <v>792</v>
      </c>
      <c r="O11" s="285" t="s">
        <v>38</v>
      </c>
      <c r="P11" s="286" t="s">
        <v>198</v>
      </c>
      <c r="Q11" s="274" t="s">
        <v>198</v>
      </c>
      <c r="R11" s="274" t="s">
        <v>198</v>
      </c>
      <c r="S11" s="287"/>
      <c r="T11" s="712">
        <v>4</v>
      </c>
      <c r="U11" s="707"/>
      <c r="V11" s="712">
        <v>4</v>
      </c>
      <c r="W11" s="712">
        <v>4</v>
      </c>
      <c r="X11" s="713">
        <v>2</v>
      </c>
      <c r="Y11" s="714">
        <v>1</v>
      </c>
      <c r="Z11" s="582"/>
      <c r="AA11" s="582" t="s">
        <v>1164</v>
      </c>
      <c r="AB11" s="582" t="s">
        <v>1164</v>
      </c>
      <c r="AC11" s="582"/>
      <c r="AD11" s="582"/>
      <c r="AE11" s="582"/>
      <c r="AF11" s="582"/>
    </row>
    <row r="12" spans="1:32" ht="76.5" x14ac:dyDescent="0.25">
      <c r="A12" s="272" t="s">
        <v>769</v>
      </c>
      <c r="B12" s="272" t="s">
        <v>769</v>
      </c>
      <c r="C12" s="272" t="s">
        <v>55</v>
      </c>
      <c r="D12" s="272" t="s">
        <v>780</v>
      </c>
      <c r="E12" s="276" t="s">
        <v>35</v>
      </c>
      <c r="F12" s="277" t="s">
        <v>793</v>
      </c>
      <c r="G12" s="277" t="s">
        <v>41</v>
      </c>
      <c r="H12" s="276" t="s">
        <v>38</v>
      </c>
      <c r="I12" s="272" t="s">
        <v>794</v>
      </c>
      <c r="J12" s="285" t="s">
        <v>41</v>
      </c>
      <c r="K12" s="276" t="s">
        <v>38</v>
      </c>
      <c r="L12" s="276" t="s">
        <v>795</v>
      </c>
      <c r="M12" s="560" t="s">
        <v>1078</v>
      </c>
      <c r="N12" s="560" t="s">
        <v>1079</v>
      </c>
      <c r="O12" s="285" t="s">
        <v>38</v>
      </c>
      <c r="P12" s="560" t="s">
        <v>1080</v>
      </c>
      <c r="Q12" s="560" t="s">
        <v>41</v>
      </c>
      <c r="R12" s="561" t="s">
        <v>41</v>
      </c>
      <c r="S12" s="269" t="s">
        <v>1077</v>
      </c>
      <c r="T12" s="713">
        <v>2</v>
      </c>
      <c r="U12" s="707"/>
      <c r="V12" s="713">
        <v>2</v>
      </c>
      <c r="W12" s="713">
        <v>2</v>
      </c>
      <c r="X12" s="713">
        <v>2</v>
      </c>
      <c r="Y12" s="714">
        <v>1</v>
      </c>
      <c r="Z12" s="582"/>
      <c r="AA12" s="582" t="s">
        <v>1164</v>
      </c>
      <c r="AB12" s="582" t="s">
        <v>1164</v>
      </c>
      <c r="AC12" s="582"/>
      <c r="AD12" s="582"/>
      <c r="AE12" s="582"/>
      <c r="AF12" s="582"/>
    </row>
    <row r="13" spans="1:32" ht="63.75" x14ac:dyDescent="0.25">
      <c r="A13" s="269" t="s">
        <v>769</v>
      </c>
      <c r="B13" s="269" t="s">
        <v>769</v>
      </c>
      <c r="C13" s="269" t="s">
        <v>55</v>
      </c>
      <c r="D13" s="272" t="s">
        <v>780</v>
      </c>
      <c r="E13" s="274" t="s">
        <v>35</v>
      </c>
      <c r="F13" s="277" t="s">
        <v>796</v>
      </c>
      <c r="G13" s="277" t="s">
        <v>41</v>
      </c>
      <c r="H13" s="274" t="s">
        <v>38</v>
      </c>
      <c r="I13" s="272"/>
      <c r="J13" s="279" t="s">
        <v>41</v>
      </c>
      <c r="K13" s="276" t="s">
        <v>38</v>
      </c>
      <c r="L13" s="276" t="s">
        <v>797</v>
      </c>
      <c r="M13" s="276" t="s">
        <v>797</v>
      </c>
      <c r="N13" s="285" t="s">
        <v>198</v>
      </c>
      <c r="O13" s="285" t="s">
        <v>38</v>
      </c>
      <c r="P13" s="274" t="s">
        <v>785</v>
      </c>
      <c r="Q13" s="274" t="s">
        <v>38</v>
      </c>
      <c r="R13" s="274" t="s">
        <v>786</v>
      </c>
      <c r="S13" s="274" t="s">
        <v>798</v>
      </c>
      <c r="T13" s="713">
        <v>2</v>
      </c>
      <c r="U13" s="707"/>
      <c r="V13" s="713">
        <v>2</v>
      </c>
      <c r="W13" s="713">
        <v>2</v>
      </c>
      <c r="X13" s="713">
        <v>2</v>
      </c>
      <c r="Y13" s="713">
        <v>2</v>
      </c>
      <c r="Z13" s="582"/>
      <c r="AA13" s="582" t="s">
        <v>1164</v>
      </c>
      <c r="AB13" s="582" t="s">
        <v>1164</v>
      </c>
      <c r="AC13" s="582"/>
      <c r="AD13" s="582"/>
      <c r="AE13" s="582"/>
      <c r="AF13" s="582"/>
    </row>
    <row r="14" spans="1:32" ht="102" x14ac:dyDescent="0.25">
      <c r="A14" s="269" t="s">
        <v>769</v>
      </c>
      <c r="B14" s="269" t="s">
        <v>769</v>
      </c>
      <c r="C14" s="269" t="s">
        <v>55</v>
      </c>
      <c r="D14" s="269" t="s">
        <v>799</v>
      </c>
      <c r="E14" s="274" t="s">
        <v>35</v>
      </c>
      <c r="F14" s="277" t="s">
        <v>800</v>
      </c>
      <c r="G14" s="277" t="s">
        <v>41</v>
      </c>
      <c r="H14" s="274" t="s">
        <v>38</v>
      </c>
      <c r="I14" s="269" t="s">
        <v>801</v>
      </c>
      <c r="J14" s="279" t="s">
        <v>41</v>
      </c>
      <c r="K14" s="276" t="s">
        <v>40</v>
      </c>
      <c r="L14" s="285" t="s">
        <v>198</v>
      </c>
      <c r="M14" s="274" t="s">
        <v>802</v>
      </c>
      <c r="N14" s="274" t="s">
        <v>803</v>
      </c>
      <c r="O14" s="285" t="s">
        <v>40</v>
      </c>
      <c r="P14" s="285" t="s">
        <v>198</v>
      </c>
      <c r="Q14" s="285" t="s">
        <v>198</v>
      </c>
      <c r="R14" s="274" t="s">
        <v>804</v>
      </c>
      <c r="S14" s="274" t="s">
        <v>805</v>
      </c>
      <c r="T14" s="712">
        <v>4</v>
      </c>
      <c r="U14" s="707"/>
      <c r="V14" s="707"/>
      <c r="W14" s="713">
        <v>2</v>
      </c>
      <c r="X14" s="714">
        <v>1</v>
      </c>
      <c r="Y14" s="714">
        <v>1</v>
      </c>
      <c r="Z14" s="582"/>
      <c r="AA14" s="582"/>
      <c r="AB14" s="582"/>
      <c r="AC14" s="582"/>
      <c r="AD14" s="582"/>
      <c r="AE14" s="582"/>
      <c r="AF14" s="582" t="s">
        <v>1164</v>
      </c>
    </row>
    <row r="15" spans="1:32" ht="76.5" x14ac:dyDescent="0.25">
      <c r="A15" s="269" t="s">
        <v>769</v>
      </c>
      <c r="B15" s="269" t="s">
        <v>769</v>
      </c>
      <c r="C15" s="269">
        <v>2019</v>
      </c>
      <c r="D15" s="269" t="s">
        <v>806</v>
      </c>
      <c r="E15" s="274" t="s">
        <v>35</v>
      </c>
      <c r="F15" s="277" t="s">
        <v>807</v>
      </c>
      <c r="G15" s="277" t="s">
        <v>41</v>
      </c>
      <c r="H15" s="276" t="s">
        <v>38</v>
      </c>
      <c r="I15" s="280" t="s">
        <v>808</v>
      </c>
      <c r="J15" s="279" t="s">
        <v>41</v>
      </c>
      <c r="K15" s="274" t="s">
        <v>38</v>
      </c>
      <c r="L15" s="274" t="s">
        <v>809</v>
      </c>
      <c r="M15" s="274" t="s">
        <v>810</v>
      </c>
      <c r="N15" s="274" t="s">
        <v>811</v>
      </c>
      <c r="O15" s="285" t="s">
        <v>38</v>
      </c>
      <c r="P15" s="274" t="s">
        <v>198</v>
      </c>
      <c r="Q15" s="274" t="s">
        <v>40</v>
      </c>
      <c r="R15" s="274" t="s">
        <v>198</v>
      </c>
      <c r="S15" s="274"/>
      <c r="T15" s="712">
        <v>4</v>
      </c>
      <c r="U15" s="707"/>
      <c r="V15" s="713">
        <v>2</v>
      </c>
      <c r="W15" s="712">
        <v>4</v>
      </c>
      <c r="X15" s="713">
        <v>2</v>
      </c>
      <c r="Y15" s="714">
        <v>1</v>
      </c>
      <c r="Z15" s="582"/>
      <c r="AA15" s="582" t="s">
        <v>1164</v>
      </c>
      <c r="AB15" s="582"/>
      <c r="AC15" s="582"/>
      <c r="AD15" s="582"/>
      <c r="AE15" s="582"/>
      <c r="AF15" s="582"/>
    </row>
    <row r="16" spans="1:32" ht="76.5" x14ac:dyDescent="0.25">
      <c r="A16" s="269" t="s">
        <v>769</v>
      </c>
      <c r="B16" s="269" t="s">
        <v>769</v>
      </c>
      <c r="C16" s="269" t="s">
        <v>55</v>
      </c>
      <c r="D16" s="269" t="s">
        <v>41</v>
      </c>
      <c r="E16" s="269" t="s">
        <v>35</v>
      </c>
      <c r="F16" s="288" t="s">
        <v>812</v>
      </c>
      <c r="G16" s="288" t="s">
        <v>813</v>
      </c>
      <c r="H16" s="269" t="s">
        <v>38</v>
      </c>
      <c r="I16" s="269" t="s">
        <v>814</v>
      </c>
      <c r="J16" s="269" t="s">
        <v>38</v>
      </c>
      <c r="K16" s="269" t="s">
        <v>38</v>
      </c>
      <c r="L16" s="269" t="s">
        <v>815</v>
      </c>
      <c r="M16" s="269" t="s">
        <v>816</v>
      </c>
      <c r="N16" s="269" t="s">
        <v>817</v>
      </c>
      <c r="O16" s="269" t="s">
        <v>38</v>
      </c>
      <c r="P16" s="269" t="s">
        <v>818</v>
      </c>
      <c r="Q16" s="269" t="s">
        <v>38</v>
      </c>
      <c r="R16" s="269" t="s">
        <v>819</v>
      </c>
      <c r="S16" s="269" t="s">
        <v>1077</v>
      </c>
      <c r="T16" s="713">
        <v>2</v>
      </c>
      <c r="U16" s="712">
        <v>4</v>
      </c>
      <c r="V16" s="713">
        <v>2</v>
      </c>
      <c r="W16" s="712">
        <v>4</v>
      </c>
      <c r="X16" s="713">
        <v>2</v>
      </c>
      <c r="Y16" s="713">
        <v>2</v>
      </c>
      <c r="Z16" s="582"/>
      <c r="AA16" s="582" t="s">
        <v>1164</v>
      </c>
      <c r="AB16" s="582"/>
      <c r="AC16" s="582"/>
      <c r="AD16" s="582"/>
      <c r="AE16" s="582"/>
      <c r="AF16" s="582"/>
    </row>
    <row r="17" spans="1:32" ht="76.5" x14ac:dyDescent="0.25">
      <c r="A17" s="269" t="s">
        <v>769</v>
      </c>
      <c r="B17" s="269" t="s">
        <v>769</v>
      </c>
      <c r="C17" s="269" t="s">
        <v>55</v>
      </c>
      <c r="D17" s="269" t="s">
        <v>41</v>
      </c>
      <c r="E17" s="274" t="s">
        <v>35</v>
      </c>
      <c r="F17" s="288" t="s">
        <v>820</v>
      </c>
      <c r="G17" s="289" t="s">
        <v>813</v>
      </c>
      <c r="H17" s="274" t="s">
        <v>38</v>
      </c>
      <c r="I17" s="269" t="s">
        <v>814</v>
      </c>
      <c r="J17" s="274" t="s">
        <v>41</v>
      </c>
      <c r="K17" s="274" t="s">
        <v>38</v>
      </c>
      <c r="L17" s="269" t="s">
        <v>815</v>
      </c>
      <c r="M17" s="274" t="s">
        <v>821</v>
      </c>
      <c r="N17" s="274" t="s">
        <v>822</v>
      </c>
      <c r="O17" s="274" t="s">
        <v>38</v>
      </c>
      <c r="P17" s="269" t="s">
        <v>818</v>
      </c>
      <c r="Q17" s="269" t="s">
        <v>38</v>
      </c>
      <c r="R17" s="269" t="s">
        <v>819</v>
      </c>
      <c r="S17" s="269" t="s">
        <v>1077</v>
      </c>
      <c r="T17" s="713">
        <v>2</v>
      </c>
      <c r="U17" s="708"/>
      <c r="V17" s="713">
        <v>2</v>
      </c>
      <c r="W17" s="712">
        <v>4</v>
      </c>
      <c r="X17" s="713">
        <v>2</v>
      </c>
      <c r="Y17" s="713">
        <v>2</v>
      </c>
      <c r="Z17" s="582"/>
      <c r="AA17" s="582" t="s">
        <v>1164</v>
      </c>
      <c r="AB17" s="582"/>
      <c r="AC17" s="582"/>
      <c r="AD17" s="582"/>
      <c r="AE17" s="582"/>
      <c r="AF17" s="582"/>
    </row>
    <row r="18" spans="1:32" ht="76.5" x14ac:dyDescent="0.25">
      <c r="A18" s="269" t="s">
        <v>769</v>
      </c>
      <c r="B18" s="269" t="s">
        <v>769</v>
      </c>
      <c r="C18" s="269" t="s">
        <v>55</v>
      </c>
      <c r="D18" s="269" t="s">
        <v>41</v>
      </c>
      <c r="E18" s="274" t="s">
        <v>35</v>
      </c>
      <c r="F18" s="289" t="s">
        <v>823</v>
      </c>
      <c r="G18" s="289" t="s">
        <v>813</v>
      </c>
      <c r="H18" s="269" t="s">
        <v>38</v>
      </c>
      <c r="I18" s="269" t="s">
        <v>814</v>
      </c>
      <c r="J18" s="269" t="s">
        <v>38</v>
      </c>
      <c r="K18" s="274" t="s">
        <v>38</v>
      </c>
      <c r="L18" s="269" t="s">
        <v>815</v>
      </c>
      <c r="M18" s="274" t="s">
        <v>824</v>
      </c>
      <c r="N18" s="274" t="s">
        <v>817</v>
      </c>
      <c r="O18" s="274" t="s">
        <v>38</v>
      </c>
      <c r="P18" s="269" t="s">
        <v>818</v>
      </c>
      <c r="Q18" s="274" t="s">
        <v>38</v>
      </c>
      <c r="R18" s="269" t="s">
        <v>819</v>
      </c>
      <c r="S18" s="269" t="s">
        <v>1077</v>
      </c>
      <c r="T18" s="713">
        <v>2</v>
      </c>
      <c r="U18" s="712">
        <v>4</v>
      </c>
      <c r="V18" s="713">
        <v>2</v>
      </c>
      <c r="W18" s="712">
        <v>4</v>
      </c>
      <c r="X18" s="713">
        <v>2</v>
      </c>
      <c r="Y18" s="713">
        <v>2</v>
      </c>
      <c r="Z18" s="582"/>
      <c r="AA18" s="582" t="s">
        <v>1164</v>
      </c>
      <c r="AB18" s="582"/>
      <c r="AC18" s="582"/>
      <c r="AD18" s="582"/>
      <c r="AE18" s="582"/>
      <c r="AF18" s="582"/>
    </row>
    <row r="19" spans="1:32" ht="76.5" x14ac:dyDescent="0.25">
      <c r="A19" s="269" t="s">
        <v>769</v>
      </c>
      <c r="B19" s="269" t="s">
        <v>769</v>
      </c>
      <c r="C19" s="269" t="s">
        <v>55</v>
      </c>
      <c r="D19" s="269" t="s">
        <v>41</v>
      </c>
      <c r="E19" s="274" t="s">
        <v>35</v>
      </c>
      <c r="F19" s="289" t="s">
        <v>825</v>
      </c>
      <c r="G19" s="290" t="s">
        <v>813</v>
      </c>
      <c r="H19" s="269" t="s">
        <v>38</v>
      </c>
      <c r="I19" s="269" t="s">
        <v>814</v>
      </c>
      <c r="J19" s="279" t="s">
        <v>38</v>
      </c>
      <c r="K19" s="279" t="s">
        <v>38</v>
      </c>
      <c r="L19" s="269" t="s">
        <v>815</v>
      </c>
      <c r="M19" s="279" t="s">
        <v>816</v>
      </c>
      <c r="N19" s="279" t="s">
        <v>817</v>
      </c>
      <c r="O19" s="279" t="s">
        <v>38</v>
      </c>
      <c r="P19" s="269" t="s">
        <v>818</v>
      </c>
      <c r="Q19" s="274" t="s">
        <v>38</v>
      </c>
      <c r="R19" s="269" t="s">
        <v>819</v>
      </c>
      <c r="S19" s="269" t="s">
        <v>1077</v>
      </c>
      <c r="T19" s="713">
        <v>2</v>
      </c>
      <c r="U19" s="712">
        <v>4</v>
      </c>
      <c r="V19" s="713">
        <v>2</v>
      </c>
      <c r="W19" s="712">
        <v>4</v>
      </c>
      <c r="X19" s="713">
        <v>2</v>
      </c>
      <c r="Y19" s="713">
        <v>2</v>
      </c>
      <c r="Z19" s="582"/>
      <c r="AA19" s="582" t="s">
        <v>1164</v>
      </c>
      <c r="AB19" s="582"/>
      <c r="AC19" s="582"/>
      <c r="AD19" s="582"/>
      <c r="AE19" s="582"/>
      <c r="AF19" s="582"/>
    </row>
    <row r="20" spans="1:32" ht="38.25" x14ac:dyDescent="0.25">
      <c r="A20" s="269" t="s">
        <v>769</v>
      </c>
      <c r="B20" s="269" t="s">
        <v>769</v>
      </c>
      <c r="C20" s="269" t="s">
        <v>55</v>
      </c>
      <c r="D20" s="269" t="s">
        <v>41</v>
      </c>
      <c r="E20" s="274" t="s">
        <v>35</v>
      </c>
      <c r="F20" s="289" t="s">
        <v>826</v>
      </c>
      <c r="G20" s="289" t="s">
        <v>827</v>
      </c>
      <c r="H20" s="269" t="s">
        <v>38</v>
      </c>
      <c r="I20" s="269" t="s">
        <v>814</v>
      </c>
      <c r="J20" s="276" t="s">
        <v>198</v>
      </c>
      <c r="K20" s="269" t="s">
        <v>40</v>
      </c>
      <c r="L20" s="276" t="s">
        <v>198</v>
      </c>
      <c r="M20" s="274" t="s">
        <v>198</v>
      </c>
      <c r="N20" s="274" t="s">
        <v>198</v>
      </c>
      <c r="O20" s="274" t="s">
        <v>40</v>
      </c>
      <c r="P20" s="269"/>
      <c r="Q20" s="269" t="s">
        <v>40</v>
      </c>
      <c r="R20" s="269"/>
      <c r="S20" s="561" t="s">
        <v>1081</v>
      </c>
      <c r="T20" s="713">
        <v>2</v>
      </c>
      <c r="U20" s="707"/>
      <c r="V20" s="707"/>
      <c r="W20" s="714">
        <v>1</v>
      </c>
      <c r="X20" s="714">
        <v>1</v>
      </c>
      <c r="Y20" s="714">
        <v>1</v>
      </c>
      <c r="Z20" s="582"/>
      <c r="AA20" s="582" t="s">
        <v>1164</v>
      </c>
      <c r="AB20" s="582"/>
      <c r="AC20" s="582"/>
      <c r="AD20" s="582"/>
      <c r="AE20" s="582"/>
      <c r="AF20" s="582"/>
    </row>
    <row r="21" spans="1:32" ht="38.25" x14ac:dyDescent="0.25">
      <c r="A21" s="269" t="s">
        <v>769</v>
      </c>
      <c r="B21" s="269" t="s">
        <v>769</v>
      </c>
      <c r="C21" s="269" t="s">
        <v>55</v>
      </c>
      <c r="D21" s="269" t="s">
        <v>41</v>
      </c>
      <c r="E21" s="274" t="s">
        <v>35</v>
      </c>
      <c r="F21" s="289" t="s">
        <v>826</v>
      </c>
      <c r="G21" s="289" t="s">
        <v>829</v>
      </c>
      <c r="H21" s="269" t="s">
        <v>38</v>
      </c>
      <c r="I21" s="269" t="s">
        <v>814</v>
      </c>
      <c r="J21" s="276" t="s">
        <v>198</v>
      </c>
      <c r="K21" s="274" t="s">
        <v>40</v>
      </c>
      <c r="L21" s="276" t="s">
        <v>198</v>
      </c>
      <c r="M21" s="274" t="s">
        <v>830</v>
      </c>
      <c r="N21" s="274" t="s">
        <v>198</v>
      </c>
      <c r="O21" s="274" t="s">
        <v>40</v>
      </c>
      <c r="P21" s="269"/>
      <c r="Q21" s="269" t="s">
        <v>40</v>
      </c>
      <c r="R21" s="269"/>
      <c r="S21" s="561" t="s">
        <v>1081</v>
      </c>
      <c r="T21" s="713">
        <v>2</v>
      </c>
      <c r="U21" s="707"/>
      <c r="V21" s="707"/>
      <c r="W21" s="713">
        <v>2</v>
      </c>
      <c r="X21" s="714">
        <v>1</v>
      </c>
      <c r="Y21" s="714">
        <v>1</v>
      </c>
      <c r="Z21" s="582"/>
      <c r="AA21" s="582" t="s">
        <v>1164</v>
      </c>
      <c r="AB21" s="582"/>
      <c r="AC21" s="582"/>
      <c r="AD21" s="582"/>
      <c r="AE21" s="582"/>
      <c r="AF21" s="582"/>
    </row>
    <row r="22" spans="1:32" ht="38.25" x14ac:dyDescent="0.25">
      <c r="A22" s="269" t="s">
        <v>769</v>
      </c>
      <c r="B22" s="269" t="s">
        <v>769</v>
      </c>
      <c r="C22" s="269" t="s">
        <v>55</v>
      </c>
      <c r="D22" s="269" t="s">
        <v>41</v>
      </c>
      <c r="E22" s="274" t="s">
        <v>35</v>
      </c>
      <c r="F22" s="289" t="s">
        <v>826</v>
      </c>
      <c r="G22" s="289" t="s">
        <v>831</v>
      </c>
      <c r="H22" s="269" t="s">
        <v>38</v>
      </c>
      <c r="I22" s="269" t="s">
        <v>814</v>
      </c>
      <c r="J22" s="276" t="s">
        <v>198</v>
      </c>
      <c r="K22" s="274" t="s">
        <v>40</v>
      </c>
      <c r="L22" s="276" t="s">
        <v>198</v>
      </c>
      <c r="M22" s="274" t="s">
        <v>830</v>
      </c>
      <c r="N22" s="274" t="s">
        <v>198</v>
      </c>
      <c r="O22" s="274" t="s">
        <v>40</v>
      </c>
      <c r="P22" s="269"/>
      <c r="Q22" s="269" t="s">
        <v>40</v>
      </c>
      <c r="R22" s="269"/>
      <c r="S22" s="561" t="s">
        <v>1081</v>
      </c>
      <c r="T22" s="713">
        <v>2</v>
      </c>
      <c r="U22" s="707"/>
      <c r="V22" s="707"/>
      <c r="W22" s="713">
        <v>2</v>
      </c>
      <c r="X22" s="714">
        <v>1</v>
      </c>
      <c r="Y22" s="714">
        <v>1</v>
      </c>
      <c r="Z22" s="582"/>
      <c r="AA22" s="582" t="s">
        <v>1164</v>
      </c>
      <c r="AB22" s="582"/>
      <c r="AC22" s="582"/>
      <c r="AD22" s="582"/>
      <c r="AE22" s="582"/>
      <c r="AF22" s="582"/>
    </row>
    <row r="23" spans="1:32" ht="38.25" x14ac:dyDescent="0.25">
      <c r="A23" s="269" t="s">
        <v>769</v>
      </c>
      <c r="B23" s="269" t="s">
        <v>769</v>
      </c>
      <c r="C23" s="269" t="s">
        <v>55</v>
      </c>
      <c r="D23" s="269" t="s">
        <v>41</v>
      </c>
      <c r="E23" s="274" t="s">
        <v>35</v>
      </c>
      <c r="F23" s="289" t="s">
        <v>826</v>
      </c>
      <c r="G23" s="289" t="s">
        <v>832</v>
      </c>
      <c r="H23" s="269" t="s">
        <v>38</v>
      </c>
      <c r="I23" s="269" t="s">
        <v>814</v>
      </c>
      <c r="J23" s="276" t="s">
        <v>198</v>
      </c>
      <c r="K23" s="274" t="s">
        <v>40</v>
      </c>
      <c r="L23" s="276" t="s">
        <v>198</v>
      </c>
      <c r="M23" s="274" t="s">
        <v>830</v>
      </c>
      <c r="N23" s="274" t="s">
        <v>198</v>
      </c>
      <c r="O23" s="274" t="s">
        <v>40</v>
      </c>
      <c r="P23" s="269"/>
      <c r="Q23" s="269" t="s">
        <v>40</v>
      </c>
      <c r="R23" s="269"/>
      <c r="S23" s="561" t="s">
        <v>1081</v>
      </c>
      <c r="T23" s="713">
        <v>2</v>
      </c>
      <c r="U23" s="707"/>
      <c r="V23" s="707"/>
      <c r="W23" s="713">
        <v>2</v>
      </c>
      <c r="X23" s="714">
        <v>1</v>
      </c>
      <c r="Y23" s="714">
        <v>1</v>
      </c>
      <c r="Z23" s="582"/>
      <c r="AA23" s="582" t="s">
        <v>1164</v>
      </c>
      <c r="AB23" s="582"/>
      <c r="AC23" s="582"/>
      <c r="AD23" s="582"/>
      <c r="AE23" s="582"/>
      <c r="AF23" s="582"/>
    </row>
    <row r="24" spans="1:32" ht="76.5" x14ac:dyDescent="0.25">
      <c r="A24" s="269" t="s">
        <v>769</v>
      </c>
      <c r="B24" s="269" t="s">
        <v>769</v>
      </c>
      <c r="C24" s="269" t="s">
        <v>32</v>
      </c>
      <c r="D24" s="269" t="s">
        <v>833</v>
      </c>
      <c r="E24" s="274" t="s">
        <v>35</v>
      </c>
      <c r="F24" s="291" t="s">
        <v>834</v>
      </c>
      <c r="G24" s="289" t="s">
        <v>835</v>
      </c>
      <c r="H24" s="269" t="s">
        <v>38</v>
      </c>
      <c r="I24" s="269" t="s">
        <v>836</v>
      </c>
      <c r="J24" s="276" t="s">
        <v>41</v>
      </c>
      <c r="K24" s="274" t="s">
        <v>40</v>
      </c>
      <c r="L24" s="276" t="s">
        <v>41</v>
      </c>
      <c r="M24" s="274" t="s">
        <v>837</v>
      </c>
      <c r="N24" s="274" t="s">
        <v>41</v>
      </c>
      <c r="O24" s="274" t="s">
        <v>40</v>
      </c>
      <c r="P24" s="269" t="s">
        <v>41</v>
      </c>
      <c r="Q24" s="269" t="s">
        <v>40</v>
      </c>
      <c r="R24" s="269" t="s">
        <v>41</v>
      </c>
      <c r="S24" s="274" t="s">
        <v>838</v>
      </c>
      <c r="T24" s="713">
        <v>2</v>
      </c>
      <c r="U24" s="707"/>
      <c r="V24" s="707"/>
      <c r="W24" s="713">
        <v>2</v>
      </c>
      <c r="X24" s="714">
        <v>1</v>
      </c>
      <c r="Y24" s="714">
        <v>1</v>
      </c>
      <c r="Z24" s="582"/>
      <c r="AA24" s="582"/>
      <c r="AB24" s="582"/>
      <c r="AC24" s="582"/>
      <c r="AD24" s="582"/>
      <c r="AE24" s="582"/>
      <c r="AF24" s="582" t="s">
        <v>1164</v>
      </c>
    </row>
    <row r="25" spans="1:32" ht="76.5" x14ac:dyDescent="0.25">
      <c r="A25" s="269" t="s">
        <v>769</v>
      </c>
      <c r="B25" s="269" t="s">
        <v>769</v>
      </c>
      <c r="C25" s="269" t="s">
        <v>32</v>
      </c>
      <c r="D25" s="269" t="s">
        <v>833</v>
      </c>
      <c r="E25" s="274" t="s">
        <v>35</v>
      </c>
      <c r="F25" s="289" t="s">
        <v>839</v>
      </c>
      <c r="G25" s="289" t="s">
        <v>840</v>
      </c>
      <c r="H25" s="269" t="s">
        <v>38</v>
      </c>
      <c r="I25" s="269" t="s">
        <v>836</v>
      </c>
      <c r="J25" s="276" t="s">
        <v>41</v>
      </c>
      <c r="K25" s="274" t="s">
        <v>40</v>
      </c>
      <c r="L25" s="276" t="s">
        <v>41</v>
      </c>
      <c r="M25" s="274" t="s">
        <v>841</v>
      </c>
      <c r="N25" s="274" t="s">
        <v>41</v>
      </c>
      <c r="O25" s="274" t="s">
        <v>40</v>
      </c>
      <c r="P25" s="269" t="s">
        <v>41</v>
      </c>
      <c r="Q25" s="269" t="s">
        <v>40</v>
      </c>
      <c r="R25" s="269" t="s">
        <v>41</v>
      </c>
      <c r="S25" s="274" t="s">
        <v>842</v>
      </c>
      <c r="T25" s="713">
        <v>2</v>
      </c>
      <c r="U25" s="707"/>
      <c r="V25" s="707"/>
      <c r="W25" s="713">
        <v>2</v>
      </c>
      <c r="X25" s="714">
        <v>1</v>
      </c>
      <c r="Y25" s="714">
        <v>1</v>
      </c>
      <c r="Z25" s="582"/>
      <c r="AA25" s="582"/>
      <c r="AB25" s="582"/>
      <c r="AC25" s="582"/>
      <c r="AD25" s="582"/>
      <c r="AE25" s="582"/>
      <c r="AF25" s="582" t="s">
        <v>1164</v>
      </c>
    </row>
    <row r="26" spans="1:32" ht="76.5" x14ac:dyDescent="0.25">
      <c r="A26" s="269" t="s">
        <v>769</v>
      </c>
      <c r="B26" s="269" t="s">
        <v>769</v>
      </c>
      <c r="C26" s="269" t="s">
        <v>32</v>
      </c>
      <c r="D26" s="269" t="s">
        <v>833</v>
      </c>
      <c r="E26" s="274" t="s">
        <v>35</v>
      </c>
      <c r="F26" s="289" t="s">
        <v>839</v>
      </c>
      <c r="G26" s="289" t="s">
        <v>843</v>
      </c>
      <c r="H26" s="269" t="s">
        <v>38</v>
      </c>
      <c r="I26" s="269" t="s">
        <v>836</v>
      </c>
      <c r="J26" s="276" t="s">
        <v>41</v>
      </c>
      <c r="K26" s="274" t="s">
        <v>40</v>
      </c>
      <c r="L26" s="276" t="s">
        <v>41</v>
      </c>
      <c r="M26" s="274" t="s">
        <v>841</v>
      </c>
      <c r="N26" s="274" t="s">
        <v>41</v>
      </c>
      <c r="O26" s="274" t="s">
        <v>40</v>
      </c>
      <c r="P26" s="269" t="s">
        <v>41</v>
      </c>
      <c r="Q26" s="269" t="s">
        <v>40</v>
      </c>
      <c r="R26" s="269" t="s">
        <v>41</v>
      </c>
      <c r="S26" s="274" t="s">
        <v>844</v>
      </c>
      <c r="T26" s="713">
        <v>2</v>
      </c>
      <c r="U26" s="707"/>
      <c r="V26" s="707"/>
      <c r="W26" s="713">
        <v>2</v>
      </c>
      <c r="X26" s="714">
        <v>1</v>
      </c>
      <c r="Y26" s="714">
        <v>1</v>
      </c>
      <c r="Z26" s="582"/>
      <c r="AA26" s="582"/>
      <c r="AB26" s="582"/>
      <c r="AC26" s="582"/>
      <c r="AD26" s="582"/>
      <c r="AE26" s="582"/>
      <c r="AF26" s="582" t="s">
        <v>1164</v>
      </c>
    </row>
    <row r="27" spans="1:32" ht="51" x14ac:dyDescent="0.25">
      <c r="A27" s="269" t="s">
        <v>769</v>
      </c>
      <c r="B27" s="269" t="s">
        <v>769</v>
      </c>
      <c r="C27" s="269" t="s">
        <v>32</v>
      </c>
      <c r="D27" s="269" t="s">
        <v>833</v>
      </c>
      <c r="E27" s="274" t="s">
        <v>35</v>
      </c>
      <c r="F27" s="289" t="s">
        <v>845</v>
      </c>
      <c r="G27" s="289" t="s">
        <v>846</v>
      </c>
      <c r="H27" s="269" t="s">
        <v>38</v>
      </c>
      <c r="I27" s="269" t="s">
        <v>847</v>
      </c>
      <c r="J27" s="276" t="s">
        <v>41</v>
      </c>
      <c r="K27" s="274" t="s">
        <v>40</v>
      </c>
      <c r="L27" s="276" t="s">
        <v>41</v>
      </c>
      <c r="M27" s="274" t="s">
        <v>848</v>
      </c>
      <c r="N27" s="274" t="s">
        <v>41</v>
      </c>
      <c r="O27" s="274" t="s">
        <v>40</v>
      </c>
      <c r="P27" s="269" t="s">
        <v>41</v>
      </c>
      <c r="Q27" s="269" t="s">
        <v>40</v>
      </c>
      <c r="R27" s="269" t="s">
        <v>41</v>
      </c>
      <c r="S27" s="274" t="s">
        <v>844</v>
      </c>
      <c r="T27" s="713">
        <v>2</v>
      </c>
      <c r="U27" s="707"/>
      <c r="V27" s="707"/>
      <c r="W27" s="713">
        <v>2</v>
      </c>
      <c r="X27" s="714">
        <v>1</v>
      </c>
      <c r="Y27" s="714">
        <v>1</v>
      </c>
      <c r="Z27" s="582"/>
      <c r="AA27" s="582"/>
      <c r="AB27" s="582"/>
      <c r="AC27" s="582"/>
      <c r="AD27" s="582"/>
      <c r="AE27" s="582"/>
      <c r="AF27" s="582" t="s">
        <v>1164</v>
      </c>
    </row>
    <row r="28" spans="1:32" ht="51" x14ac:dyDescent="0.25">
      <c r="A28" s="269" t="s">
        <v>769</v>
      </c>
      <c r="B28" s="269" t="s">
        <v>769</v>
      </c>
      <c r="C28" s="269" t="s">
        <v>32</v>
      </c>
      <c r="D28" s="269" t="s">
        <v>833</v>
      </c>
      <c r="E28" s="274" t="s">
        <v>35</v>
      </c>
      <c r="F28" s="289" t="s">
        <v>845</v>
      </c>
      <c r="G28" s="289" t="s">
        <v>849</v>
      </c>
      <c r="H28" s="269" t="s">
        <v>38</v>
      </c>
      <c r="I28" s="269" t="s">
        <v>850</v>
      </c>
      <c r="J28" s="276" t="s">
        <v>41</v>
      </c>
      <c r="K28" s="274" t="s">
        <v>40</v>
      </c>
      <c r="L28" s="276" t="s">
        <v>41</v>
      </c>
      <c r="M28" s="274" t="s">
        <v>841</v>
      </c>
      <c r="N28" s="274" t="s">
        <v>41</v>
      </c>
      <c r="O28" s="274" t="s">
        <v>40</v>
      </c>
      <c r="P28" s="269" t="s">
        <v>41</v>
      </c>
      <c r="Q28" s="269" t="s">
        <v>40</v>
      </c>
      <c r="R28" s="269" t="s">
        <v>41</v>
      </c>
      <c r="S28" s="274" t="s">
        <v>844</v>
      </c>
      <c r="T28" s="713">
        <v>2</v>
      </c>
      <c r="U28" s="707"/>
      <c r="V28" s="707"/>
      <c r="W28" s="713">
        <v>2</v>
      </c>
      <c r="X28" s="714">
        <v>1</v>
      </c>
      <c r="Y28" s="714">
        <v>1</v>
      </c>
      <c r="Z28" s="582"/>
      <c r="AA28" s="582"/>
      <c r="AB28" s="582"/>
      <c r="AC28" s="582"/>
      <c r="AD28" s="582"/>
      <c r="AE28" s="582"/>
      <c r="AF28" s="582" t="s">
        <v>1164</v>
      </c>
    </row>
    <row r="29" spans="1:32" ht="38.25" x14ac:dyDescent="0.25">
      <c r="A29" s="269" t="s">
        <v>769</v>
      </c>
      <c r="B29" s="269" t="s">
        <v>769</v>
      </c>
      <c r="C29" s="269" t="s">
        <v>55</v>
      </c>
      <c r="D29" s="269" t="s">
        <v>771</v>
      </c>
      <c r="E29" s="274" t="s">
        <v>35</v>
      </c>
      <c r="F29" s="292" t="s">
        <v>851</v>
      </c>
      <c r="G29" s="271" t="s">
        <v>773</v>
      </c>
      <c r="H29" s="271" t="s">
        <v>38</v>
      </c>
      <c r="I29" s="276" t="s">
        <v>852</v>
      </c>
      <c r="J29" s="269" t="s">
        <v>38</v>
      </c>
      <c r="K29" s="269" t="s">
        <v>40</v>
      </c>
      <c r="L29" s="276" t="s">
        <v>852</v>
      </c>
      <c r="M29" s="276" t="s">
        <v>853</v>
      </c>
      <c r="N29" s="276" t="s">
        <v>243</v>
      </c>
      <c r="O29" s="274" t="s">
        <v>40</v>
      </c>
      <c r="P29" s="274" t="s">
        <v>198</v>
      </c>
      <c r="Q29" s="274" t="s">
        <v>38</v>
      </c>
      <c r="R29" s="274" t="s">
        <v>818</v>
      </c>
      <c r="S29" s="274" t="s">
        <v>828</v>
      </c>
      <c r="T29" s="713">
        <v>2</v>
      </c>
      <c r="U29" s="712">
        <v>4</v>
      </c>
      <c r="V29" s="714">
        <v>1</v>
      </c>
      <c r="W29" s="712">
        <v>4</v>
      </c>
      <c r="X29" s="714">
        <v>1</v>
      </c>
      <c r="Y29" s="713">
        <v>2</v>
      </c>
      <c r="Z29" s="582"/>
      <c r="AA29" s="582" t="s">
        <v>1164</v>
      </c>
      <c r="AB29" s="582" t="s">
        <v>1164</v>
      </c>
      <c r="AC29" s="582"/>
      <c r="AD29" s="582"/>
      <c r="AE29" s="582"/>
      <c r="AF29" s="582"/>
    </row>
    <row r="30" spans="1:32" ht="51" x14ac:dyDescent="0.25">
      <c r="A30" s="269" t="s">
        <v>769</v>
      </c>
      <c r="B30" s="269" t="s">
        <v>769</v>
      </c>
      <c r="C30" s="269" t="s">
        <v>55</v>
      </c>
      <c r="D30" s="269" t="s">
        <v>771</v>
      </c>
      <c r="E30" s="274" t="s">
        <v>35</v>
      </c>
      <c r="F30" s="293" t="s">
        <v>854</v>
      </c>
      <c r="G30" s="271" t="s">
        <v>773</v>
      </c>
      <c r="H30" s="271" t="s">
        <v>38</v>
      </c>
      <c r="I30" s="276" t="s">
        <v>852</v>
      </c>
      <c r="J30" s="269" t="s">
        <v>40</v>
      </c>
      <c r="K30" s="269" t="s">
        <v>38</v>
      </c>
      <c r="L30" s="276" t="s">
        <v>852</v>
      </c>
      <c r="M30" s="276" t="s">
        <v>855</v>
      </c>
      <c r="N30" s="276" t="s">
        <v>243</v>
      </c>
      <c r="O30" s="274" t="s">
        <v>40</v>
      </c>
      <c r="P30" s="274" t="s">
        <v>198</v>
      </c>
      <c r="Q30" s="274" t="s">
        <v>38</v>
      </c>
      <c r="R30" s="274" t="s">
        <v>818</v>
      </c>
      <c r="S30" s="274" t="s">
        <v>856</v>
      </c>
      <c r="T30" s="713">
        <v>2</v>
      </c>
      <c r="U30" s="714">
        <v>1</v>
      </c>
      <c r="V30" s="713">
        <v>2</v>
      </c>
      <c r="W30" s="712">
        <v>4</v>
      </c>
      <c r="X30" s="714">
        <v>1</v>
      </c>
      <c r="Y30" s="713">
        <v>2</v>
      </c>
      <c r="Z30" s="582"/>
      <c r="AA30" s="582" t="s">
        <v>1164</v>
      </c>
      <c r="AB30" s="582" t="s">
        <v>1164</v>
      </c>
      <c r="AC30" s="582"/>
      <c r="AD30" s="582"/>
      <c r="AE30" s="582"/>
      <c r="AF30" s="582"/>
    </row>
    <row r="31" spans="1:32" ht="38.25" x14ac:dyDescent="0.25">
      <c r="A31" s="269" t="s">
        <v>769</v>
      </c>
      <c r="B31" s="269" t="s">
        <v>769</v>
      </c>
      <c r="C31" s="269" t="s">
        <v>55</v>
      </c>
      <c r="D31" s="269" t="s">
        <v>771</v>
      </c>
      <c r="E31" s="274" t="s">
        <v>35</v>
      </c>
      <c r="F31" s="293" t="s">
        <v>857</v>
      </c>
      <c r="G31" s="271" t="s">
        <v>773</v>
      </c>
      <c r="H31" s="271" t="s">
        <v>38</v>
      </c>
      <c r="I31" s="276" t="s">
        <v>852</v>
      </c>
      <c r="J31" s="269" t="s">
        <v>40</v>
      </c>
      <c r="K31" s="269" t="s">
        <v>40</v>
      </c>
      <c r="L31" s="276" t="s">
        <v>852</v>
      </c>
      <c r="M31" s="276" t="s">
        <v>855</v>
      </c>
      <c r="N31" s="276" t="s">
        <v>243</v>
      </c>
      <c r="O31" s="274" t="s">
        <v>40</v>
      </c>
      <c r="P31" s="274" t="s">
        <v>198</v>
      </c>
      <c r="Q31" s="274" t="s">
        <v>40</v>
      </c>
      <c r="R31" s="294"/>
      <c r="S31" s="274" t="s">
        <v>828</v>
      </c>
      <c r="T31" s="713">
        <v>2</v>
      </c>
      <c r="U31" s="714">
        <v>1</v>
      </c>
      <c r="V31" s="714">
        <v>1</v>
      </c>
      <c r="W31" s="712">
        <v>4</v>
      </c>
      <c r="X31" s="714">
        <v>1</v>
      </c>
      <c r="Y31" s="714">
        <v>1</v>
      </c>
      <c r="Z31" s="582"/>
      <c r="AA31" s="582" t="s">
        <v>1164</v>
      </c>
      <c r="AB31" s="582" t="s">
        <v>1164</v>
      </c>
      <c r="AC31" s="582"/>
      <c r="AD31" s="582"/>
      <c r="AE31" s="582"/>
      <c r="AF31" s="582"/>
    </row>
    <row r="32" spans="1:32" ht="51" x14ac:dyDescent="0.25">
      <c r="A32" s="269" t="s">
        <v>769</v>
      </c>
      <c r="B32" s="269" t="s">
        <v>769</v>
      </c>
      <c r="C32" s="269" t="s">
        <v>55</v>
      </c>
      <c r="D32" s="293" t="s">
        <v>114</v>
      </c>
      <c r="E32" s="274" t="s">
        <v>35</v>
      </c>
      <c r="F32" s="293" t="s">
        <v>858</v>
      </c>
      <c r="G32" s="271" t="s">
        <v>773</v>
      </c>
      <c r="H32" s="271" t="s">
        <v>38</v>
      </c>
      <c r="I32" s="276" t="s">
        <v>852</v>
      </c>
      <c r="J32" s="269" t="s">
        <v>40</v>
      </c>
      <c r="K32" s="269" t="s">
        <v>40</v>
      </c>
      <c r="L32" s="276" t="s">
        <v>852</v>
      </c>
      <c r="M32" s="276" t="s">
        <v>859</v>
      </c>
      <c r="N32" s="276" t="s">
        <v>243</v>
      </c>
      <c r="O32" s="274" t="s">
        <v>40</v>
      </c>
      <c r="P32" s="274" t="s">
        <v>198</v>
      </c>
      <c r="Q32" s="274" t="s">
        <v>40</v>
      </c>
      <c r="R32" s="294"/>
      <c r="S32" s="274" t="s">
        <v>828</v>
      </c>
      <c r="T32" s="713">
        <v>2</v>
      </c>
      <c r="U32" s="714">
        <v>1</v>
      </c>
      <c r="V32" s="714">
        <v>1</v>
      </c>
      <c r="W32" s="712">
        <v>4</v>
      </c>
      <c r="X32" s="714">
        <v>1</v>
      </c>
      <c r="Y32" s="714">
        <v>1</v>
      </c>
      <c r="Z32" s="582"/>
      <c r="AA32" s="582"/>
      <c r="AB32" s="582" t="s">
        <v>1164</v>
      </c>
      <c r="AC32" s="582"/>
      <c r="AD32" s="582"/>
      <c r="AE32" s="582"/>
      <c r="AF32" s="582"/>
    </row>
    <row r="33" spans="1:32" ht="51" x14ac:dyDescent="0.25">
      <c r="A33" s="269" t="s">
        <v>769</v>
      </c>
      <c r="B33" s="269" t="s">
        <v>769</v>
      </c>
      <c r="C33" s="269" t="s">
        <v>55</v>
      </c>
      <c r="D33" s="293" t="s">
        <v>222</v>
      </c>
      <c r="E33" s="274" t="s">
        <v>35</v>
      </c>
      <c r="F33" s="293" t="s">
        <v>858</v>
      </c>
      <c r="G33" s="271" t="s">
        <v>773</v>
      </c>
      <c r="H33" s="271" t="s">
        <v>38</v>
      </c>
      <c r="I33" s="276" t="s">
        <v>852</v>
      </c>
      <c r="J33" s="269" t="s">
        <v>40</v>
      </c>
      <c r="K33" s="269" t="s">
        <v>40</v>
      </c>
      <c r="L33" s="276" t="s">
        <v>852</v>
      </c>
      <c r="M33" s="276" t="s">
        <v>859</v>
      </c>
      <c r="N33" s="560" t="s">
        <v>1079</v>
      </c>
      <c r="O33" s="274" t="s">
        <v>40</v>
      </c>
      <c r="P33" s="274" t="s">
        <v>198</v>
      </c>
      <c r="Q33" s="274" t="s">
        <v>40</v>
      </c>
      <c r="R33" s="294"/>
      <c r="S33" s="274" t="s">
        <v>828</v>
      </c>
      <c r="T33" s="713">
        <v>2</v>
      </c>
      <c r="U33" s="714">
        <v>1</v>
      </c>
      <c r="V33" s="714">
        <v>1</v>
      </c>
      <c r="W33" s="713">
        <v>2</v>
      </c>
      <c r="X33" s="714">
        <v>1</v>
      </c>
      <c r="Y33" s="714">
        <v>1</v>
      </c>
      <c r="Z33" s="582"/>
      <c r="AA33" s="582" t="s">
        <v>1164</v>
      </c>
      <c r="AB33" s="582"/>
      <c r="AC33" s="582"/>
      <c r="AD33" s="582"/>
      <c r="AE33" s="582"/>
      <c r="AF33" s="582"/>
    </row>
    <row r="34" spans="1:32" ht="38.25" x14ac:dyDescent="0.25">
      <c r="A34" s="269" t="s">
        <v>769</v>
      </c>
      <c r="B34" s="269" t="s">
        <v>769</v>
      </c>
      <c r="C34" s="269" t="s">
        <v>55</v>
      </c>
      <c r="D34" s="269" t="s">
        <v>771</v>
      </c>
      <c r="E34" s="274" t="s">
        <v>35</v>
      </c>
      <c r="F34" s="293" t="s">
        <v>860</v>
      </c>
      <c r="G34" s="271" t="s">
        <v>773</v>
      </c>
      <c r="H34" s="271" t="s">
        <v>38</v>
      </c>
      <c r="I34" s="276"/>
      <c r="J34" s="269" t="s">
        <v>40</v>
      </c>
      <c r="K34" s="269" t="s">
        <v>40</v>
      </c>
      <c r="L34" s="276" t="s">
        <v>852</v>
      </c>
      <c r="M34" s="276" t="s">
        <v>855</v>
      </c>
      <c r="N34" s="276" t="s">
        <v>243</v>
      </c>
      <c r="O34" s="274" t="s">
        <v>40</v>
      </c>
      <c r="P34" s="274" t="s">
        <v>198</v>
      </c>
      <c r="Q34" s="274" t="s">
        <v>38</v>
      </c>
      <c r="R34" s="274" t="s">
        <v>818</v>
      </c>
      <c r="S34" s="274" t="s">
        <v>828</v>
      </c>
      <c r="T34" s="713">
        <v>2</v>
      </c>
      <c r="U34" s="714">
        <v>1</v>
      </c>
      <c r="V34" s="714">
        <v>1</v>
      </c>
      <c r="W34" s="712">
        <v>4</v>
      </c>
      <c r="X34" s="714">
        <v>1</v>
      </c>
      <c r="Y34" s="713">
        <v>2</v>
      </c>
      <c r="Z34" s="582"/>
      <c r="AA34" s="582" t="s">
        <v>1164</v>
      </c>
      <c r="AB34" s="582" t="s">
        <v>1164</v>
      </c>
      <c r="AC34" s="582"/>
      <c r="AD34" s="582"/>
      <c r="AE34" s="582"/>
      <c r="AF34" s="582"/>
    </row>
    <row r="35" spans="1:32" ht="38.25" x14ac:dyDescent="0.25">
      <c r="A35" s="269" t="s">
        <v>769</v>
      </c>
      <c r="B35" s="269" t="s">
        <v>769</v>
      </c>
      <c r="C35" s="269" t="s">
        <v>55</v>
      </c>
      <c r="D35" s="269" t="s">
        <v>771</v>
      </c>
      <c r="E35" s="274" t="s">
        <v>35</v>
      </c>
      <c r="F35" s="293" t="s">
        <v>861</v>
      </c>
      <c r="G35" s="271" t="s">
        <v>773</v>
      </c>
      <c r="H35" s="271" t="s">
        <v>38</v>
      </c>
      <c r="I35" s="276" t="s">
        <v>852</v>
      </c>
      <c r="J35" s="269" t="s">
        <v>40</v>
      </c>
      <c r="K35" s="269" t="s">
        <v>40</v>
      </c>
      <c r="L35" s="276" t="s">
        <v>852</v>
      </c>
      <c r="M35" s="276" t="s">
        <v>855</v>
      </c>
      <c r="N35" s="276" t="s">
        <v>243</v>
      </c>
      <c r="O35" s="274" t="s">
        <v>40</v>
      </c>
      <c r="P35" s="274" t="s">
        <v>198</v>
      </c>
      <c r="Q35" s="274" t="s">
        <v>38</v>
      </c>
      <c r="R35" s="274" t="s">
        <v>818</v>
      </c>
      <c r="S35" s="274" t="s">
        <v>828</v>
      </c>
      <c r="T35" s="713">
        <v>2</v>
      </c>
      <c r="U35" s="714">
        <v>1</v>
      </c>
      <c r="V35" s="714">
        <v>1</v>
      </c>
      <c r="W35" s="712">
        <v>4</v>
      </c>
      <c r="X35" s="714">
        <v>1</v>
      </c>
      <c r="Y35" s="713">
        <v>2</v>
      </c>
      <c r="Z35" s="582"/>
      <c r="AA35" s="582" t="s">
        <v>1164</v>
      </c>
      <c r="AB35" s="582" t="s">
        <v>1164</v>
      </c>
      <c r="AC35" s="582"/>
      <c r="AD35" s="582"/>
      <c r="AE35" s="582"/>
      <c r="AF35" s="582"/>
    </row>
    <row r="36" spans="1:32" ht="51" x14ac:dyDescent="0.25">
      <c r="A36" s="269" t="s">
        <v>769</v>
      </c>
      <c r="B36" s="269" t="s">
        <v>769</v>
      </c>
      <c r="C36" s="269" t="s">
        <v>55</v>
      </c>
      <c r="D36" s="269" t="s">
        <v>771</v>
      </c>
      <c r="E36" s="274" t="s">
        <v>35</v>
      </c>
      <c r="F36" s="293" t="s">
        <v>862</v>
      </c>
      <c r="G36" s="271" t="s">
        <v>773</v>
      </c>
      <c r="H36" s="271" t="s">
        <v>38</v>
      </c>
      <c r="I36" s="276" t="s">
        <v>852</v>
      </c>
      <c r="J36" s="269" t="s">
        <v>40</v>
      </c>
      <c r="K36" s="269" t="s">
        <v>40</v>
      </c>
      <c r="L36" s="276" t="s">
        <v>852</v>
      </c>
      <c r="M36" s="276" t="s">
        <v>859</v>
      </c>
      <c r="N36" s="276" t="s">
        <v>198</v>
      </c>
      <c r="O36" s="274" t="s">
        <v>40</v>
      </c>
      <c r="P36" s="274" t="s">
        <v>198</v>
      </c>
      <c r="Q36" s="274" t="s">
        <v>40</v>
      </c>
      <c r="R36" s="294"/>
      <c r="S36" s="274" t="s">
        <v>856</v>
      </c>
      <c r="T36" s="713">
        <v>2</v>
      </c>
      <c r="U36" s="714">
        <v>1</v>
      </c>
      <c r="V36" s="714">
        <v>1</v>
      </c>
      <c r="W36" s="713">
        <v>2</v>
      </c>
      <c r="X36" s="714">
        <v>1</v>
      </c>
      <c r="Y36" s="714">
        <v>1</v>
      </c>
      <c r="Z36" s="582"/>
      <c r="AA36" s="582" t="s">
        <v>1164</v>
      </c>
      <c r="AB36" s="582" t="s">
        <v>1164</v>
      </c>
      <c r="AC36" s="582"/>
      <c r="AD36" s="582"/>
      <c r="AE36" s="582"/>
      <c r="AF36" s="582"/>
    </row>
    <row r="37" spans="1:32" ht="90" x14ac:dyDescent="0.25">
      <c r="A37" s="269" t="s">
        <v>769</v>
      </c>
      <c r="B37" s="269" t="s">
        <v>769</v>
      </c>
      <c r="C37" s="269">
        <v>2017</v>
      </c>
      <c r="D37" s="269" t="s">
        <v>771</v>
      </c>
      <c r="E37" s="274" t="s">
        <v>35</v>
      </c>
      <c r="F37" s="293" t="s">
        <v>863</v>
      </c>
      <c r="G37" s="271" t="s">
        <v>864</v>
      </c>
      <c r="H37" s="271" t="s">
        <v>40</v>
      </c>
      <c r="I37" s="276" t="s">
        <v>865</v>
      </c>
      <c r="J37" s="269" t="s">
        <v>38</v>
      </c>
      <c r="K37" s="269" t="s">
        <v>40</v>
      </c>
      <c r="L37" s="276" t="s">
        <v>865</v>
      </c>
      <c r="M37" s="276" t="s">
        <v>41</v>
      </c>
      <c r="N37" s="276" t="s">
        <v>41</v>
      </c>
      <c r="O37" s="274" t="s">
        <v>40</v>
      </c>
      <c r="P37" s="274" t="s">
        <v>865</v>
      </c>
      <c r="Q37" s="274" t="s">
        <v>40</v>
      </c>
      <c r="R37" s="274" t="s">
        <v>865</v>
      </c>
      <c r="S37" s="274" t="s">
        <v>866</v>
      </c>
      <c r="T37" s="713">
        <v>2</v>
      </c>
      <c r="U37" s="712">
        <v>4</v>
      </c>
      <c r="V37" s="714">
        <v>1</v>
      </c>
      <c r="W37" s="707"/>
      <c r="X37" s="714">
        <v>1</v>
      </c>
      <c r="Y37" s="714">
        <v>1</v>
      </c>
      <c r="Z37" s="582"/>
      <c r="AA37" s="582"/>
      <c r="AB37" s="582"/>
      <c r="AC37" s="582"/>
      <c r="AD37" s="582"/>
      <c r="AE37" s="582" t="s">
        <v>1164</v>
      </c>
      <c r="AF37" s="582"/>
    </row>
    <row r="38" spans="1:32" ht="76.5" x14ac:dyDescent="0.25">
      <c r="A38" s="269" t="s">
        <v>769</v>
      </c>
      <c r="B38" s="269" t="s">
        <v>769</v>
      </c>
      <c r="C38" s="269" t="s">
        <v>32</v>
      </c>
      <c r="D38" s="269" t="s">
        <v>833</v>
      </c>
      <c r="E38" s="274" t="s">
        <v>35</v>
      </c>
      <c r="F38" s="291" t="s">
        <v>834</v>
      </c>
      <c r="G38" s="289" t="s">
        <v>835</v>
      </c>
      <c r="H38" s="269" t="s">
        <v>38</v>
      </c>
      <c r="I38" s="269" t="s">
        <v>836</v>
      </c>
      <c r="J38" s="276" t="s">
        <v>41</v>
      </c>
      <c r="K38" s="274" t="s">
        <v>40</v>
      </c>
      <c r="L38" s="276" t="s">
        <v>41</v>
      </c>
      <c r="M38" s="274" t="s">
        <v>837</v>
      </c>
      <c r="N38" s="274" t="s">
        <v>41</v>
      </c>
      <c r="O38" s="274" t="s">
        <v>40</v>
      </c>
      <c r="P38" s="269" t="s">
        <v>41</v>
      </c>
      <c r="Q38" s="269" t="s">
        <v>40</v>
      </c>
      <c r="R38" s="269" t="s">
        <v>41</v>
      </c>
      <c r="S38" s="274" t="s">
        <v>838</v>
      </c>
      <c r="T38" s="713">
        <v>2</v>
      </c>
      <c r="U38" s="707"/>
      <c r="V38" s="707"/>
      <c r="W38" s="713">
        <v>2</v>
      </c>
      <c r="X38" s="714">
        <v>1</v>
      </c>
      <c r="Y38" s="714">
        <v>1</v>
      </c>
      <c r="Z38" s="582"/>
      <c r="AA38" s="582"/>
      <c r="AB38" s="582"/>
      <c r="AC38" s="582"/>
      <c r="AD38" s="582"/>
      <c r="AE38" s="582"/>
      <c r="AF38" s="582" t="s">
        <v>1164</v>
      </c>
    </row>
    <row r="39" spans="1:32" ht="76.5" x14ac:dyDescent="0.25">
      <c r="A39" s="269" t="s">
        <v>769</v>
      </c>
      <c r="B39" s="269" t="s">
        <v>769</v>
      </c>
      <c r="C39" s="269" t="s">
        <v>32</v>
      </c>
      <c r="D39" s="269" t="s">
        <v>833</v>
      </c>
      <c r="E39" s="274" t="s">
        <v>35</v>
      </c>
      <c r="F39" s="289" t="s">
        <v>839</v>
      </c>
      <c r="G39" s="289" t="s">
        <v>840</v>
      </c>
      <c r="H39" s="269" t="s">
        <v>38</v>
      </c>
      <c r="I39" s="269" t="s">
        <v>836</v>
      </c>
      <c r="J39" s="276" t="s">
        <v>41</v>
      </c>
      <c r="K39" s="274" t="s">
        <v>40</v>
      </c>
      <c r="L39" s="276" t="s">
        <v>41</v>
      </c>
      <c r="M39" s="274" t="s">
        <v>841</v>
      </c>
      <c r="N39" s="274" t="s">
        <v>41</v>
      </c>
      <c r="O39" s="274" t="s">
        <v>40</v>
      </c>
      <c r="P39" s="269" t="s">
        <v>41</v>
      </c>
      <c r="Q39" s="269" t="s">
        <v>40</v>
      </c>
      <c r="R39" s="269" t="s">
        <v>41</v>
      </c>
      <c r="S39" s="274" t="s">
        <v>842</v>
      </c>
      <c r="T39" s="713">
        <v>2</v>
      </c>
      <c r="U39" s="707"/>
      <c r="V39" s="707"/>
      <c r="W39" s="713">
        <v>2</v>
      </c>
      <c r="X39" s="714">
        <v>1</v>
      </c>
      <c r="Y39" s="714">
        <v>1</v>
      </c>
      <c r="Z39" s="582"/>
      <c r="AA39" s="582"/>
      <c r="AB39" s="582"/>
      <c r="AC39" s="582"/>
      <c r="AD39" s="582"/>
      <c r="AE39" s="582"/>
      <c r="AF39" s="582" t="s">
        <v>1164</v>
      </c>
    </row>
    <row r="40" spans="1:32" ht="76.5" x14ac:dyDescent="0.25">
      <c r="A40" s="269" t="s">
        <v>769</v>
      </c>
      <c r="B40" s="269" t="s">
        <v>769</v>
      </c>
      <c r="C40" s="269" t="s">
        <v>32</v>
      </c>
      <c r="D40" s="269" t="s">
        <v>833</v>
      </c>
      <c r="E40" s="274" t="s">
        <v>35</v>
      </c>
      <c r="F40" s="289" t="s">
        <v>839</v>
      </c>
      <c r="G40" s="289" t="s">
        <v>843</v>
      </c>
      <c r="H40" s="269" t="s">
        <v>38</v>
      </c>
      <c r="I40" s="269" t="s">
        <v>836</v>
      </c>
      <c r="J40" s="276" t="s">
        <v>41</v>
      </c>
      <c r="K40" s="274" t="s">
        <v>40</v>
      </c>
      <c r="L40" s="276" t="s">
        <v>41</v>
      </c>
      <c r="M40" s="274" t="s">
        <v>841</v>
      </c>
      <c r="N40" s="274" t="s">
        <v>41</v>
      </c>
      <c r="O40" s="274" t="s">
        <v>40</v>
      </c>
      <c r="P40" s="269" t="s">
        <v>41</v>
      </c>
      <c r="Q40" s="269" t="s">
        <v>40</v>
      </c>
      <c r="R40" s="269" t="s">
        <v>41</v>
      </c>
      <c r="S40" s="274" t="s">
        <v>844</v>
      </c>
      <c r="T40" s="713">
        <v>2</v>
      </c>
      <c r="U40" s="707"/>
      <c r="V40" s="707"/>
      <c r="W40" s="713">
        <v>2</v>
      </c>
      <c r="X40" s="714">
        <v>1</v>
      </c>
      <c r="Y40" s="714">
        <v>1</v>
      </c>
      <c r="Z40" s="582"/>
      <c r="AA40" s="582"/>
      <c r="AB40" s="582"/>
      <c r="AC40" s="582"/>
      <c r="AD40" s="582"/>
      <c r="AE40" s="582"/>
      <c r="AF40" s="582" t="s">
        <v>1164</v>
      </c>
    </row>
    <row r="41" spans="1:32" ht="51" x14ac:dyDescent="0.25">
      <c r="A41" s="269" t="s">
        <v>769</v>
      </c>
      <c r="B41" s="269" t="s">
        <v>769</v>
      </c>
      <c r="C41" s="269" t="s">
        <v>32</v>
      </c>
      <c r="D41" s="269" t="s">
        <v>833</v>
      </c>
      <c r="E41" s="274" t="s">
        <v>35</v>
      </c>
      <c r="F41" s="289" t="s">
        <v>845</v>
      </c>
      <c r="G41" s="289" t="s">
        <v>846</v>
      </c>
      <c r="H41" s="269" t="s">
        <v>38</v>
      </c>
      <c r="I41" s="269" t="s">
        <v>847</v>
      </c>
      <c r="J41" s="276" t="s">
        <v>41</v>
      </c>
      <c r="K41" s="274" t="s">
        <v>40</v>
      </c>
      <c r="L41" s="276" t="s">
        <v>41</v>
      </c>
      <c r="M41" s="274" t="s">
        <v>848</v>
      </c>
      <c r="N41" s="274" t="s">
        <v>41</v>
      </c>
      <c r="O41" s="274" t="s">
        <v>40</v>
      </c>
      <c r="P41" s="269" t="s">
        <v>41</v>
      </c>
      <c r="Q41" s="269" t="s">
        <v>40</v>
      </c>
      <c r="R41" s="269" t="s">
        <v>41</v>
      </c>
      <c r="S41" s="274" t="s">
        <v>844</v>
      </c>
      <c r="T41" s="713">
        <v>2</v>
      </c>
      <c r="U41" s="707"/>
      <c r="V41" s="707"/>
      <c r="W41" s="713">
        <v>2</v>
      </c>
      <c r="X41" s="714">
        <v>1</v>
      </c>
      <c r="Y41" s="714">
        <v>1</v>
      </c>
      <c r="Z41" s="582"/>
      <c r="AA41" s="582"/>
      <c r="AB41" s="582"/>
      <c r="AC41" s="582"/>
      <c r="AD41" s="582"/>
      <c r="AE41" s="582"/>
      <c r="AF41" s="582" t="s">
        <v>1164</v>
      </c>
    </row>
    <row r="42" spans="1:32" ht="51" x14ac:dyDescent="0.25">
      <c r="A42" s="269" t="s">
        <v>769</v>
      </c>
      <c r="B42" s="269" t="s">
        <v>769</v>
      </c>
      <c r="C42" s="269" t="s">
        <v>32</v>
      </c>
      <c r="D42" s="269" t="s">
        <v>833</v>
      </c>
      <c r="E42" s="274" t="s">
        <v>35</v>
      </c>
      <c r="F42" s="289" t="s">
        <v>845</v>
      </c>
      <c r="G42" s="289" t="s">
        <v>849</v>
      </c>
      <c r="H42" s="269" t="s">
        <v>38</v>
      </c>
      <c r="I42" s="269" t="s">
        <v>850</v>
      </c>
      <c r="J42" s="276" t="s">
        <v>41</v>
      </c>
      <c r="K42" s="274" t="s">
        <v>40</v>
      </c>
      <c r="L42" s="276" t="s">
        <v>41</v>
      </c>
      <c r="M42" s="274" t="s">
        <v>841</v>
      </c>
      <c r="N42" s="274" t="s">
        <v>41</v>
      </c>
      <c r="O42" s="274" t="s">
        <v>40</v>
      </c>
      <c r="P42" s="269" t="s">
        <v>41</v>
      </c>
      <c r="Q42" s="269" t="s">
        <v>40</v>
      </c>
      <c r="R42" s="269" t="s">
        <v>41</v>
      </c>
      <c r="S42" s="274" t="s">
        <v>844</v>
      </c>
      <c r="T42" s="713">
        <v>2</v>
      </c>
      <c r="U42" s="707"/>
      <c r="V42" s="707"/>
      <c r="W42" s="713">
        <v>2</v>
      </c>
      <c r="X42" s="714">
        <v>1</v>
      </c>
      <c r="Y42" s="714">
        <v>1</v>
      </c>
      <c r="Z42" s="582"/>
      <c r="AA42" s="582"/>
      <c r="AB42" s="582"/>
      <c r="AC42" s="582"/>
      <c r="AD42" s="582"/>
      <c r="AE42" s="582"/>
      <c r="AF42" s="582" t="s">
        <v>1164</v>
      </c>
    </row>
    <row r="43" spans="1:32" ht="51.75" x14ac:dyDescent="0.25">
      <c r="A43" s="295" t="s">
        <v>769</v>
      </c>
      <c r="B43" s="295" t="s">
        <v>769</v>
      </c>
      <c r="C43" s="295" t="s">
        <v>32</v>
      </c>
      <c r="D43" s="295" t="s">
        <v>867</v>
      </c>
      <c r="E43" s="295" t="s">
        <v>35</v>
      </c>
      <c r="F43" s="295" t="s">
        <v>868</v>
      </c>
      <c r="G43" s="295" t="s">
        <v>835</v>
      </c>
      <c r="H43" s="296" t="s">
        <v>38</v>
      </c>
      <c r="I43" s="297" t="s">
        <v>869</v>
      </c>
      <c r="J43" s="296" t="s">
        <v>41</v>
      </c>
      <c r="K43" s="296" t="s">
        <v>40</v>
      </c>
      <c r="L43" s="296" t="s">
        <v>41</v>
      </c>
      <c r="M43" s="298" t="s">
        <v>870</v>
      </c>
      <c r="N43" s="296" t="s">
        <v>41</v>
      </c>
      <c r="O43" s="296" t="s">
        <v>40</v>
      </c>
      <c r="P43" s="296" t="s">
        <v>41</v>
      </c>
      <c r="Q43" s="296" t="s">
        <v>40</v>
      </c>
      <c r="R43" s="296" t="s">
        <v>41</v>
      </c>
      <c r="S43" s="295" t="s">
        <v>871</v>
      </c>
      <c r="T43" s="713">
        <v>2</v>
      </c>
      <c r="U43" s="707"/>
      <c r="V43" s="707"/>
      <c r="W43" s="713">
        <v>2</v>
      </c>
      <c r="X43" s="714">
        <v>1</v>
      </c>
      <c r="Y43" s="714">
        <v>1</v>
      </c>
      <c r="Z43" s="582"/>
      <c r="AA43" s="582"/>
      <c r="AB43" s="582"/>
      <c r="AC43" s="582"/>
      <c r="AD43" s="582"/>
      <c r="AE43" s="582"/>
      <c r="AF43" s="582" t="s">
        <v>1164</v>
      </c>
    </row>
    <row r="44" spans="1:32" ht="51.75" x14ac:dyDescent="0.25">
      <c r="A44" s="295" t="s">
        <v>769</v>
      </c>
      <c r="B44" s="295" t="s">
        <v>769</v>
      </c>
      <c r="C44" s="295" t="s">
        <v>32</v>
      </c>
      <c r="D44" s="295" t="s">
        <v>867</v>
      </c>
      <c r="E44" s="295" t="s">
        <v>35</v>
      </c>
      <c r="F44" s="295" t="s">
        <v>868</v>
      </c>
      <c r="G44" s="295" t="s">
        <v>872</v>
      </c>
      <c r="H44" s="296" t="s">
        <v>38</v>
      </c>
      <c r="I44" s="297" t="s">
        <v>869</v>
      </c>
      <c r="J44" s="296" t="s">
        <v>41</v>
      </c>
      <c r="K44" s="296" t="s">
        <v>40</v>
      </c>
      <c r="L44" s="296" t="s">
        <v>41</v>
      </c>
      <c r="M44" s="298" t="s">
        <v>873</v>
      </c>
      <c r="N44" s="296" t="s">
        <v>41</v>
      </c>
      <c r="O44" s="296" t="s">
        <v>40</v>
      </c>
      <c r="P44" s="296" t="s">
        <v>41</v>
      </c>
      <c r="Q44" s="296" t="s">
        <v>40</v>
      </c>
      <c r="R44" s="296" t="s">
        <v>41</v>
      </c>
      <c r="S44" s="295" t="s">
        <v>874</v>
      </c>
      <c r="T44" s="713">
        <v>2</v>
      </c>
      <c r="U44" s="707"/>
      <c r="V44" s="707"/>
      <c r="W44" s="713">
        <v>2</v>
      </c>
      <c r="X44" s="714">
        <v>1</v>
      </c>
      <c r="Y44" s="714">
        <v>1</v>
      </c>
      <c r="Z44" s="582"/>
      <c r="AA44" s="582"/>
      <c r="AB44" s="582"/>
      <c r="AC44" s="582"/>
      <c r="AD44" s="582"/>
      <c r="AE44" s="582"/>
      <c r="AF44" s="582" t="s">
        <v>1164</v>
      </c>
    </row>
    <row r="45" spans="1:32" ht="51.75" x14ac:dyDescent="0.25">
      <c r="A45" s="295" t="s">
        <v>769</v>
      </c>
      <c r="B45" s="295" t="s">
        <v>769</v>
      </c>
      <c r="C45" s="295" t="s">
        <v>32</v>
      </c>
      <c r="D45" s="295" t="s">
        <v>867</v>
      </c>
      <c r="E45" s="295" t="s">
        <v>35</v>
      </c>
      <c r="F45" s="295" t="s">
        <v>868</v>
      </c>
      <c r="G45" s="295" t="s">
        <v>840</v>
      </c>
      <c r="H45" s="296" t="s">
        <v>38</v>
      </c>
      <c r="I45" s="297" t="s">
        <v>869</v>
      </c>
      <c r="J45" s="296" t="s">
        <v>41</v>
      </c>
      <c r="K45" s="296" t="s">
        <v>40</v>
      </c>
      <c r="L45" s="296" t="s">
        <v>41</v>
      </c>
      <c r="M45" s="298" t="s">
        <v>873</v>
      </c>
      <c r="N45" s="296" t="s">
        <v>41</v>
      </c>
      <c r="O45" s="296" t="s">
        <v>40</v>
      </c>
      <c r="P45" s="296" t="s">
        <v>41</v>
      </c>
      <c r="Q45" s="296" t="s">
        <v>40</v>
      </c>
      <c r="R45" s="296" t="s">
        <v>41</v>
      </c>
      <c r="S45" s="295" t="s">
        <v>875</v>
      </c>
      <c r="T45" s="713">
        <v>2</v>
      </c>
      <c r="U45" s="707"/>
      <c r="V45" s="707"/>
      <c r="W45" s="713">
        <v>2</v>
      </c>
      <c r="X45" s="714">
        <v>1</v>
      </c>
      <c r="Y45" s="714">
        <v>1</v>
      </c>
      <c r="Z45" s="582"/>
      <c r="AA45" s="582"/>
      <c r="AB45" s="582"/>
      <c r="AC45" s="582"/>
      <c r="AD45" s="582"/>
      <c r="AE45" s="582"/>
      <c r="AF45" s="582" t="s">
        <v>1164</v>
      </c>
    </row>
    <row r="46" spans="1:32" ht="51.75" x14ac:dyDescent="0.25">
      <c r="A46" s="295" t="s">
        <v>769</v>
      </c>
      <c r="B46" s="295" t="s">
        <v>769</v>
      </c>
      <c r="C46" s="295" t="s">
        <v>32</v>
      </c>
      <c r="D46" s="295" t="s">
        <v>867</v>
      </c>
      <c r="E46" s="295" t="s">
        <v>35</v>
      </c>
      <c r="F46" s="295" t="s">
        <v>876</v>
      </c>
      <c r="G46" s="295" t="s">
        <v>846</v>
      </c>
      <c r="H46" s="296" t="s">
        <v>38</v>
      </c>
      <c r="I46" s="297" t="s">
        <v>869</v>
      </c>
      <c r="J46" s="296" t="s">
        <v>41</v>
      </c>
      <c r="K46" s="296" t="s">
        <v>40</v>
      </c>
      <c r="L46" s="296" t="s">
        <v>41</v>
      </c>
      <c r="M46" s="298" t="s">
        <v>848</v>
      </c>
      <c r="N46" s="296" t="s">
        <v>41</v>
      </c>
      <c r="O46" s="296" t="s">
        <v>40</v>
      </c>
      <c r="P46" s="296" t="s">
        <v>41</v>
      </c>
      <c r="Q46" s="296" t="s">
        <v>40</v>
      </c>
      <c r="R46" s="296" t="s">
        <v>41</v>
      </c>
      <c r="S46" s="295" t="s">
        <v>875</v>
      </c>
      <c r="T46" s="713">
        <v>2</v>
      </c>
      <c r="U46" s="707"/>
      <c r="V46" s="707"/>
      <c r="W46" s="713">
        <v>2</v>
      </c>
      <c r="X46" s="714">
        <v>1</v>
      </c>
      <c r="Y46" s="714">
        <v>1</v>
      </c>
      <c r="Z46" s="582"/>
      <c r="AA46" s="582"/>
      <c r="AB46" s="582"/>
      <c r="AC46" s="582"/>
      <c r="AD46" s="582"/>
      <c r="AE46" s="582"/>
      <c r="AF46" s="582" t="s">
        <v>1164</v>
      </c>
    </row>
    <row r="47" spans="1:32" ht="51" x14ac:dyDescent="0.25">
      <c r="A47" s="299" t="s">
        <v>769</v>
      </c>
      <c r="B47" s="299" t="s">
        <v>769</v>
      </c>
      <c r="C47" s="295" t="s">
        <v>32</v>
      </c>
      <c r="D47" s="299" t="s">
        <v>877</v>
      </c>
      <c r="E47" s="299" t="s">
        <v>35</v>
      </c>
      <c r="F47" s="299" t="s">
        <v>878</v>
      </c>
      <c r="G47" s="299" t="s">
        <v>846</v>
      </c>
      <c r="H47" s="299" t="s">
        <v>879</v>
      </c>
      <c r="I47" s="299" t="s">
        <v>880</v>
      </c>
      <c r="J47" s="299" t="s">
        <v>38</v>
      </c>
      <c r="K47" s="299" t="s">
        <v>40</v>
      </c>
      <c r="L47" s="299" t="s">
        <v>41</v>
      </c>
      <c r="M47" s="299" t="s">
        <v>881</v>
      </c>
      <c r="N47" s="299" t="s">
        <v>882</v>
      </c>
      <c r="O47" s="299" t="s">
        <v>40</v>
      </c>
      <c r="P47" s="299" t="s">
        <v>41</v>
      </c>
      <c r="Q47" s="299" t="s">
        <v>40</v>
      </c>
      <c r="R47" s="299" t="s">
        <v>41</v>
      </c>
      <c r="S47" s="299" t="s">
        <v>883</v>
      </c>
      <c r="T47" s="713">
        <v>2</v>
      </c>
      <c r="U47" s="712">
        <v>4</v>
      </c>
      <c r="V47" s="707"/>
      <c r="W47" s="713">
        <v>2</v>
      </c>
      <c r="X47" s="714">
        <v>1</v>
      </c>
      <c r="Y47" s="714">
        <v>1</v>
      </c>
      <c r="Z47" s="582"/>
      <c r="AA47" s="582"/>
      <c r="AB47" s="582"/>
      <c r="AC47" s="582"/>
      <c r="AD47" s="582"/>
      <c r="AE47" s="582"/>
      <c r="AF47" s="582" t="s">
        <v>1164</v>
      </c>
    </row>
    <row r="48" spans="1:32" ht="51.75" x14ac:dyDescent="0.25">
      <c r="A48" s="295" t="s">
        <v>769</v>
      </c>
      <c r="B48" s="295" t="s">
        <v>769</v>
      </c>
      <c r="C48" s="295" t="s">
        <v>32</v>
      </c>
      <c r="D48" s="295" t="s">
        <v>884</v>
      </c>
      <c r="E48" s="295" t="s">
        <v>35</v>
      </c>
      <c r="F48" s="295" t="s">
        <v>868</v>
      </c>
      <c r="G48" s="295" t="s">
        <v>835</v>
      </c>
      <c r="H48" s="296" t="s">
        <v>38</v>
      </c>
      <c r="I48" s="297" t="s">
        <v>885</v>
      </c>
      <c r="J48" s="296" t="s">
        <v>41</v>
      </c>
      <c r="K48" s="296" t="s">
        <v>40</v>
      </c>
      <c r="L48" s="296" t="s">
        <v>41</v>
      </c>
      <c r="M48" s="298" t="s">
        <v>886</v>
      </c>
      <c r="N48" s="296" t="s">
        <v>41</v>
      </c>
      <c r="O48" s="296" t="s">
        <v>40</v>
      </c>
      <c r="P48" s="296" t="s">
        <v>41</v>
      </c>
      <c r="Q48" s="296" t="s">
        <v>40</v>
      </c>
      <c r="R48" s="296" t="s">
        <v>41</v>
      </c>
      <c r="S48" s="295" t="s">
        <v>887</v>
      </c>
      <c r="T48" s="713">
        <v>2</v>
      </c>
      <c r="U48" s="707"/>
      <c r="V48" s="707"/>
      <c r="W48" s="713">
        <v>2</v>
      </c>
      <c r="X48" s="714">
        <v>1</v>
      </c>
      <c r="Y48" s="714">
        <v>1</v>
      </c>
      <c r="Z48" s="582"/>
      <c r="AA48" s="582"/>
      <c r="AB48" s="582"/>
      <c r="AC48" s="582"/>
      <c r="AD48" s="582"/>
      <c r="AE48" s="582"/>
      <c r="AF48" s="582" t="s">
        <v>1164</v>
      </c>
    </row>
    <row r="49" spans="1:32" ht="51.75" x14ac:dyDescent="0.25">
      <c r="A49" s="295" t="s">
        <v>769</v>
      </c>
      <c r="B49" s="295" t="s">
        <v>769</v>
      </c>
      <c r="C49" s="295" t="s">
        <v>32</v>
      </c>
      <c r="D49" s="295" t="s">
        <v>884</v>
      </c>
      <c r="E49" s="295" t="s">
        <v>35</v>
      </c>
      <c r="F49" s="295" t="s">
        <v>868</v>
      </c>
      <c r="G49" s="295" t="s">
        <v>840</v>
      </c>
      <c r="H49" s="296" t="s">
        <v>38</v>
      </c>
      <c r="I49" s="297" t="s">
        <v>885</v>
      </c>
      <c r="J49" s="296" t="s">
        <v>41</v>
      </c>
      <c r="K49" s="296" t="s">
        <v>40</v>
      </c>
      <c r="L49" s="296" t="s">
        <v>41</v>
      </c>
      <c r="M49" s="298" t="s">
        <v>841</v>
      </c>
      <c r="N49" s="296" t="s">
        <v>41</v>
      </c>
      <c r="O49" s="296" t="s">
        <v>40</v>
      </c>
      <c r="P49" s="296" t="s">
        <v>41</v>
      </c>
      <c r="Q49" s="296" t="s">
        <v>40</v>
      </c>
      <c r="R49" s="296" t="s">
        <v>41</v>
      </c>
      <c r="S49" s="295" t="s">
        <v>888</v>
      </c>
      <c r="T49" s="713">
        <v>2</v>
      </c>
      <c r="U49" s="707"/>
      <c r="V49" s="707"/>
      <c r="W49" s="713">
        <v>2</v>
      </c>
      <c r="X49" s="714">
        <v>1</v>
      </c>
      <c r="Y49" s="714">
        <v>1</v>
      </c>
      <c r="Z49" s="582"/>
      <c r="AA49" s="582"/>
      <c r="AB49" s="582"/>
      <c r="AC49" s="582"/>
      <c r="AD49" s="582"/>
      <c r="AE49" s="582"/>
      <c r="AF49" s="582" t="s">
        <v>1164</v>
      </c>
    </row>
    <row r="50" spans="1:32" ht="51.75" x14ac:dyDescent="0.25">
      <c r="A50" s="295" t="s">
        <v>769</v>
      </c>
      <c r="B50" s="295" t="s">
        <v>769</v>
      </c>
      <c r="C50" s="295" t="s">
        <v>32</v>
      </c>
      <c r="D50" s="295" t="s">
        <v>884</v>
      </c>
      <c r="E50" s="295" t="s">
        <v>35</v>
      </c>
      <c r="F50" s="295" t="s">
        <v>868</v>
      </c>
      <c r="G50" s="295" t="s">
        <v>843</v>
      </c>
      <c r="H50" s="296" t="s">
        <v>38</v>
      </c>
      <c r="I50" s="297" t="s">
        <v>885</v>
      </c>
      <c r="J50" s="296" t="s">
        <v>41</v>
      </c>
      <c r="K50" s="296" t="s">
        <v>40</v>
      </c>
      <c r="L50" s="296" t="s">
        <v>41</v>
      </c>
      <c r="M50" s="298" t="s">
        <v>841</v>
      </c>
      <c r="N50" s="296" t="s">
        <v>41</v>
      </c>
      <c r="O50" s="296" t="s">
        <v>40</v>
      </c>
      <c r="P50" s="296" t="s">
        <v>41</v>
      </c>
      <c r="Q50" s="296" t="s">
        <v>40</v>
      </c>
      <c r="R50" s="296" t="s">
        <v>41</v>
      </c>
      <c r="S50" s="295" t="s">
        <v>889</v>
      </c>
      <c r="T50" s="713">
        <v>2</v>
      </c>
      <c r="U50" s="707"/>
      <c r="V50" s="707"/>
      <c r="W50" s="713">
        <v>2</v>
      </c>
      <c r="X50" s="714">
        <v>1</v>
      </c>
      <c r="Y50" s="714">
        <v>1</v>
      </c>
      <c r="Z50" s="582"/>
      <c r="AA50" s="582"/>
      <c r="AB50" s="582"/>
      <c r="AC50" s="582"/>
      <c r="AD50" s="582"/>
      <c r="AE50" s="582"/>
      <c r="AF50" s="582" t="s">
        <v>1164</v>
      </c>
    </row>
    <row r="51" spans="1:32" ht="51.75" x14ac:dyDescent="0.25">
      <c r="A51" s="295" t="s">
        <v>769</v>
      </c>
      <c r="B51" s="295" t="s">
        <v>769</v>
      </c>
      <c r="C51" s="295" t="s">
        <v>32</v>
      </c>
      <c r="D51" s="295" t="s">
        <v>884</v>
      </c>
      <c r="E51" s="295" t="s">
        <v>35</v>
      </c>
      <c r="F51" s="295" t="s">
        <v>876</v>
      </c>
      <c r="G51" s="295" t="s">
        <v>846</v>
      </c>
      <c r="H51" s="296" t="s">
        <v>38</v>
      </c>
      <c r="I51" s="297" t="s">
        <v>885</v>
      </c>
      <c r="J51" s="296" t="s">
        <v>41</v>
      </c>
      <c r="K51" s="296" t="s">
        <v>40</v>
      </c>
      <c r="L51" s="296" t="s">
        <v>41</v>
      </c>
      <c r="M51" s="298" t="s">
        <v>848</v>
      </c>
      <c r="N51" s="296" t="s">
        <v>41</v>
      </c>
      <c r="O51" s="296" t="s">
        <v>40</v>
      </c>
      <c r="P51" s="296" t="s">
        <v>41</v>
      </c>
      <c r="Q51" s="296" t="s">
        <v>40</v>
      </c>
      <c r="R51" s="296" t="s">
        <v>41</v>
      </c>
      <c r="S51" s="295" t="s">
        <v>889</v>
      </c>
      <c r="T51" s="713">
        <v>2</v>
      </c>
      <c r="U51" s="707"/>
      <c r="V51" s="707"/>
      <c r="W51" s="713">
        <v>2</v>
      </c>
      <c r="X51" s="714">
        <v>1</v>
      </c>
      <c r="Y51" s="714">
        <v>1</v>
      </c>
      <c r="Z51" s="582"/>
      <c r="AA51" s="582"/>
      <c r="AB51" s="582"/>
      <c r="AC51" s="582"/>
      <c r="AD51" s="582"/>
      <c r="AE51" s="582"/>
      <c r="AF51" s="582" t="s">
        <v>1164</v>
      </c>
    </row>
    <row r="52" spans="1:32" ht="51.75" x14ac:dyDescent="0.25">
      <c r="A52" s="295" t="s">
        <v>769</v>
      </c>
      <c r="B52" s="295" t="s">
        <v>769</v>
      </c>
      <c r="C52" s="295" t="s">
        <v>75</v>
      </c>
      <c r="D52" s="295" t="s">
        <v>884</v>
      </c>
      <c r="E52" s="295" t="s">
        <v>35</v>
      </c>
      <c r="F52" s="295" t="s">
        <v>876</v>
      </c>
      <c r="G52" s="295" t="s">
        <v>849</v>
      </c>
      <c r="H52" s="296" t="s">
        <v>38</v>
      </c>
      <c r="I52" s="297" t="s">
        <v>885</v>
      </c>
      <c r="J52" s="296" t="s">
        <v>41</v>
      </c>
      <c r="K52" s="296" t="s">
        <v>40</v>
      </c>
      <c r="L52" s="296" t="s">
        <v>41</v>
      </c>
      <c r="M52" s="298" t="s">
        <v>890</v>
      </c>
      <c r="N52" s="296" t="s">
        <v>41</v>
      </c>
      <c r="O52" s="296" t="s">
        <v>40</v>
      </c>
      <c r="P52" s="296" t="s">
        <v>41</v>
      </c>
      <c r="Q52" s="296" t="s">
        <v>40</v>
      </c>
      <c r="R52" s="296" t="s">
        <v>41</v>
      </c>
      <c r="S52" s="295" t="s">
        <v>889</v>
      </c>
      <c r="T52" s="713">
        <v>2</v>
      </c>
      <c r="U52" s="707"/>
      <c r="V52" s="707"/>
      <c r="W52" s="713">
        <v>2</v>
      </c>
      <c r="X52" s="714">
        <v>1</v>
      </c>
      <c r="Y52" s="714">
        <v>1</v>
      </c>
      <c r="Z52" s="582"/>
      <c r="AA52" s="582"/>
      <c r="AB52" s="582"/>
      <c r="AC52" s="582"/>
      <c r="AD52" s="582"/>
      <c r="AE52" s="582"/>
      <c r="AF52" s="582" t="s">
        <v>1164</v>
      </c>
    </row>
    <row r="53" spans="1:32" ht="51.75" x14ac:dyDescent="0.25">
      <c r="A53" s="295" t="s">
        <v>769</v>
      </c>
      <c r="B53" s="295" t="s">
        <v>769</v>
      </c>
      <c r="C53" s="295" t="s">
        <v>32</v>
      </c>
      <c r="D53" s="295" t="s">
        <v>891</v>
      </c>
      <c r="E53" s="295" t="s">
        <v>35</v>
      </c>
      <c r="F53" s="295" t="s">
        <v>892</v>
      </c>
      <c r="G53" s="295" t="s">
        <v>835</v>
      </c>
      <c r="H53" s="296" t="s">
        <v>38</v>
      </c>
      <c r="I53" s="296" t="s">
        <v>893</v>
      </c>
      <c r="J53" s="295" t="s">
        <v>41</v>
      </c>
      <c r="K53" s="296" t="s">
        <v>40</v>
      </c>
      <c r="L53" s="296" t="s">
        <v>41</v>
      </c>
      <c r="M53" s="296" t="s">
        <v>894</v>
      </c>
      <c r="N53" s="296" t="s">
        <v>41</v>
      </c>
      <c r="O53" s="296" t="s">
        <v>40</v>
      </c>
      <c r="P53" s="296" t="s">
        <v>41</v>
      </c>
      <c r="Q53" s="296" t="s">
        <v>40</v>
      </c>
      <c r="R53" s="296" t="s">
        <v>41</v>
      </c>
      <c r="S53" s="296" t="s">
        <v>895</v>
      </c>
      <c r="T53" s="713">
        <v>2</v>
      </c>
      <c r="U53" s="707"/>
      <c r="V53" s="707"/>
      <c r="W53" s="713">
        <v>2</v>
      </c>
      <c r="X53" s="714">
        <v>1</v>
      </c>
      <c r="Y53" s="714">
        <v>1</v>
      </c>
      <c r="Z53" s="582"/>
      <c r="AA53" s="582"/>
      <c r="AB53" s="582"/>
      <c r="AC53" s="582"/>
      <c r="AD53" s="582"/>
      <c r="AE53" s="582"/>
      <c r="AF53" s="582" t="s">
        <v>1164</v>
      </c>
    </row>
    <row r="54" spans="1:32" ht="51.75" x14ac:dyDescent="0.25">
      <c r="A54" s="295" t="s">
        <v>769</v>
      </c>
      <c r="B54" s="295" t="s">
        <v>769</v>
      </c>
      <c r="C54" s="295" t="s">
        <v>32</v>
      </c>
      <c r="D54" s="295" t="s">
        <v>891</v>
      </c>
      <c r="E54" s="295" t="s">
        <v>35</v>
      </c>
      <c r="F54" s="295" t="s">
        <v>892</v>
      </c>
      <c r="G54" s="295" t="s">
        <v>872</v>
      </c>
      <c r="H54" s="296" t="s">
        <v>40</v>
      </c>
      <c r="I54" s="296" t="s">
        <v>41</v>
      </c>
      <c r="J54" s="295" t="s">
        <v>41</v>
      </c>
      <c r="K54" s="296" t="s">
        <v>40</v>
      </c>
      <c r="L54" s="296" t="s">
        <v>41</v>
      </c>
      <c r="M54" s="296" t="s">
        <v>41</v>
      </c>
      <c r="N54" s="296" t="s">
        <v>896</v>
      </c>
      <c r="O54" s="296" t="s">
        <v>40</v>
      </c>
      <c r="P54" s="296" t="s">
        <v>41</v>
      </c>
      <c r="Q54" s="296" t="s">
        <v>40</v>
      </c>
      <c r="R54" s="296" t="s">
        <v>41</v>
      </c>
      <c r="S54" s="296" t="s">
        <v>897</v>
      </c>
      <c r="T54" s="714">
        <v>1</v>
      </c>
      <c r="U54" s="707"/>
      <c r="V54" s="707"/>
      <c r="W54" s="711">
        <v>3</v>
      </c>
      <c r="X54" s="714">
        <v>1</v>
      </c>
      <c r="Y54" s="714">
        <v>1</v>
      </c>
      <c r="Z54" s="582"/>
      <c r="AA54" s="582"/>
      <c r="AB54" s="582"/>
      <c r="AC54" s="582"/>
      <c r="AD54" s="582"/>
      <c r="AE54" s="582"/>
      <c r="AF54" s="582" t="s">
        <v>1164</v>
      </c>
    </row>
    <row r="55" spans="1:32" ht="51.75" x14ac:dyDescent="0.25">
      <c r="A55" s="295" t="s">
        <v>769</v>
      </c>
      <c r="B55" s="295" t="s">
        <v>769</v>
      </c>
      <c r="C55" s="295" t="s">
        <v>32</v>
      </c>
      <c r="D55" s="295" t="s">
        <v>891</v>
      </c>
      <c r="E55" s="295" t="s">
        <v>35</v>
      </c>
      <c r="F55" s="295" t="s">
        <v>892</v>
      </c>
      <c r="G55" s="295" t="s">
        <v>872</v>
      </c>
      <c r="H55" s="296" t="s">
        <v>40</v>
      </c>
      <c r="I55" s="296" t="s">
        <v>41</v>
      </c>
      <c r="J55" s="295" t="s">
        <v>41</v>
      </c>
      <c r="K55" s="296" t="s">
        <v>40</v>
      </c>
      <c r="L55" s="296" t="s">
        <v>41</v>
      </c>
      <c r="M55" s="296" t="s">
        <v>41</v>
      </c>
      <c r="N55" s="296" t="s">
        <v>896</v>
      </c>
      <c r="O55" s="296" t="s">
        <v>40</v>
      </c>
      <c r="P55" s="296" t="s">
        <v>41</v>
      </c>
      <c r="Q55" s="296" t="s">
        <v>40</v>
      </c>
      <c r="R55" s="296" t="s">
        <v>41</v>
      </c>
      <c r="S55" s="296" t="s">
        <v>898</v>
      </c>
      <c r="T55" s="714">
        <v>1</v>
      </c>
      <c r="U55" s="707"/>
      <c r="V55" s="707"/>
      <c r="W55" s="711">
        <v>3</v>
      </c>
      <c r="X55" s="714">
        <v>1</v>
      </c>
      <c r="Y55" s="714">
        <v>1</v>
      </c>
      <c r="Z55" s="582"/>
      <c r="AA55" s="582"/>
      <c r="AB55" s="582"/>
      <c r="AC55" s="582"/>
      <c r="AD55" s="582"/>
      <c r="AE55" s="582"/>
      <c r="AF55" s="582" t="s">
        <v>1164</v>
      </c>
    </row>
    <row r="56" spans="1:32" ht="51.75" x14ac:dyDescent="0.25">
      <c r="A56" s="295" t="s">
        <v>769</v>
      </c>
      <c r="B56" s="295" t="s">
        <v>769</v>
      </c>
      <c r="C56" s="295" t="s">
        <v>32</v>
      </c>
      <c r="D56" s="295" t="s">
        <v>899</v>
      </c>
      <c r="E56" s="295" t="s">
        <v>35</v>
      </c>
      <c r="F56" s="295" t="s">
        <v>892</v>
      </c>
      <c r="G56" s="295" t="s">
        <v>835</v>
      </c>
      <c r="H56" s="296" t="s">
        <v>40</v>
      </c>
      <c r="I56" s="296" t="s">
        <v>41</v>
      </c>
      <c r="J56" s="295" t="s">
        <v>41</v>
      </c>
      <c r="K56" s="296" t="s">
        <v>40</v>
      </c>
      <c r="L56" s="296" t="s">
        <v>41</v>
      </c>
      <c r="M56" s="296" t="s">
        <v>41</v>
      </c>
      <c r="N56" s="296" t="s">
        <v>896</v>
      </c>
      <c r="O56" s="296" t="s">
        <v>40</v>
      </c>
      <c r="P56" s="296" t="s">
        <v>41</v>
      </c>
      <c r="Q56" s="296" t="s">
        <v>40</v>
      </c>
      <c r="R56" s="296" t="s">
        <v>41</v>
      </c>
      <c r="S56" s="296" t="s">
        <v>895</v>
      </c>
      <c r="T56" s="714">
        <v>1</v>
      </c>
      <c r="U56" s="707"/>
      <c r="V56" s="707"/>
      <c r="W56" s="711">
        <v>3</v>
      </c>
      <c r="X56" s="714">
        <v>1</v>
      </c>
      <c r="Y56" s="714">
        <v>1</v>
      </c>
      <c r="Z56" s="582"/>
      <c r="AA56" s="582"/>
      <c r="AB56" s="582"/>
      <c r="AC56" s="582"/>
      <c r="AD56" s="582"/>
      <c r="AE56" s="582"/>
      <c r="AF56" s="582" t="s">
        <v>1164</v>
      </c>
    </row>
    <row r="57" spans="1:32" ht="51.75" x14ac:dyDescent="0.25">
      <c r="A57" s="295" t="s">
        <v>769</v>
      </c>
      <c r="B57" s="295" t="s">
        <v>769</v>
      </c>
      <c r="C57" s="295" t="s">
        <v>32</v>
      </c>
      <c r="D57" s="295" t="s">
        <v>899</v>
      </c>
      <c r="E57" s="295" t="s">
        <v>35</v>
      </c>
      <c r="F57" s="295" t="s">
        <v>892</v>
      </c>
      <c r="G57" s="295" t="s">
        <v>872</v>
      </c>
      <c r="H57" s="296" t="s">
        <v>38</v>
      </c>
      <c r="I57" s="296" t="s">
        <v>893</v>
      </c>
      <c r="J57" s="295" t="s">
        <v>41</v>
      </c>
      <c r="K57" s="296" t="s">
        <v>40</v>
      </c>
      <c r="L57" s="296" t="s">
        <v>41</v>
      </c>
      <c r="M57" s="296" t="s">
        <v>894</v>
      </c>
      <c r="N57" s="296" t="s">
        <v>41</v>
      </c>
      <c r="O57" s="296" t="s">
        <v>40</v>
      </c>
      <c r="P57" s="296" t="s">
        <v>41</v>
      </c>
      <c r="Q57" s="296" t="s">
        <v>40</v>
      </c>
      <c r="R57" s="296" t="s">
        <v>41</v>
      </c>
      <c r="S57" s="296" t="s">
        <v>897</v>
      </c>
      <c r="T57" s="713">
        <v>2</v>
      </c>
      <c r="U57" s="707"/>
      <c r="V57" s="707"/>
      <c r="W57" s="713">
        <v>2</v>
      </c>
      <c r="X57" s="714">
        <v>1</v>
      </c>
      <c r="Y57" s="714">
        <v>1</v>
      </c>
      <c r="Z57" s="582"/>
      <c r="AA57" s="582"/>
      <c r="AB57" s="582"/>
      <c r="AC57" s="582"/>
      <c r="AD57" s="582"/>
      <c r="AE57" s="582"/>
      <c r="AF57" s="582" t="s">
        <v>1164</v>
      </c>
    </row>
    <row r="58" spans="1:32" ht="51.75" x14ac:dyDescent="0.25">
      <c r="A58" s="295" t="s">
        <v>769</v>
      </c>
      <c r="B58" s="295" t="s">
        <v>769</v>
      </c>
      <c r="C58" s="295" t="s">
        <v>32</v>
      </c>
      <c r="D58" s="295" t="s">
        <v>899</v>
      </c>
      <c r="E58" s="295" t="s">
        <v>35</v>
      </c>
      <c r="F58" s="295" t="s">
        <v>892</v>
      </c>
      <c r="G58" s="295" t="s">
        <v>872</v>
      </c>
      <c r="H58" s="296" t="s">
        <v>40</v>
      </c>
      <c r="I58" s="296" t="s">
        <v>41</v>
      </c>
      <c r="J58" s="295" t="s">
        <v>41</v>
      </c>
      <c r="K58" s="296" t="s">
        <v>40</v>
      </c>
      <c r="L58" s="296" t="s">
        <v>41</v>
      </c>
      <c r="M58" s="296" t="s">
        <v>41</v>
      </c>
      <c r="N58" s="296" t="s">
        <v>896</v>
      </c>
      <c r="O58" s="296" t="s">
        <v>40</v>
      </c>
      <c r="P58" s="296" t="s">
        <v>41</v>
      </c>
      <c r="Q58" s="296" t="s">
        <v>40</v>
      </c>
      <c r="R58" s="296" t="s">
        <v>41</v>
      </c>
      <c r="S58" s="296" t="s">
        <v>898</v>
      </c>
      <c r="T58" s="714">
        <v>1</v>
      </c>
      <c r="U58" s="707"/>
      <c r="V58" s="707"/>
      <c r="W58" s="711">
        <v>3</v>
      </c>
      <c r="X58" s="714">
        <v>1</v>
      </c>
      <c r="Y58" s="714">
        <v>1</v>
      </c>
      <c r="Z58" s="582"/>
      <c r="AA58" s="582"/>
      <c r="AB58" s="582"/>
      <c r="AC58" s="582"/>
      <c r="AD58" s="582"/>
      <c r="AE58" s="582"/>
      <c r="AF58" s="582" t="s">
        <v>1164</v>
      </c>
    </row>
    <row r="59" spans="1:32" ht="64.5" x14ac:dyDescent="0.25">
      <c r="A59" s="295" t="s">
        <v>769</v>
      </c>
      <c r="B59" s="295" t="s">
        <v>769</v>
      </c>
      <c r="C59" s="295" t="s">
        <v>32</v>
      </c>
      <c r="D59" s="295" t="s">
        <v>900</v>
      </c>
      <c r="E59" s="295" t="s">
        <v>35</v>
      </c>
      <c r="F59" s="295" t="s">
        <v>901</v>
      </c>
      <c r="G59" s="295" t="s">
        <v>835</v>
      </c>
      <c r="H59" s="296" t="s">
        <v>38</v>
      </c>
      <c r="I59" s="297" t="s">
        <v>869</v>
      </c>
      <c r="J59" s="296" t="s">
        <v>41</v>
      </c>
      <c r="K59" s="296" t="s">
        <v>40</v>
      </c>
      <c r="L59" s="296" t="s">
        <v>41</v>
      </c>
      <c r="M59" s="296" t="s">
        <v>870</v>
      </c>
      <c r="N59" s="298" t="s">
        <v>896</v>
      </c>
      <c r="O59" s="296" t="s">
        <v>40</v>
      </c>
      <c r="P59" s="296" t="s">
        <v>41</v>
      </c>
      <c r="Q59" s="296" t="s">
        <v>40</v>
      </c>
      <c r="R59" s="296" t="s">
        <v>41</v>
      </c>
      <c r="S59" s="295" t="s">
        <v>902</v>
      </c>
      <c r="T59" s="713">
        <v>2</v>
      </c>
      <c r="U59" s="707"/>
      <c r="V59" s="707"/>
      <c r="W59" s="711">
        <v>3</v>
      </c>
      <c r="X59" s="714">
        <v>1</v>
      </c>
      <c r="Y59" s="714">
        <v>1</v>
      </c>
      <c r="Z59" s="582"/>
      <c r="AA59" s="582"/>
      <c r="AB59" s="582"/>
      <c r="AC59" s="582"/>
      <c r="AD59" s="582"/>
      <c r="AE59" s="582"/>
      <c r="AF59" s="582" t="s">
        <v>1164</v>
      </c>
    </row>
    <row r="60" spans="1:32" ht="77.25" x14ac:dyDescent="0.25">
      <c r="A60" s="562" t="s">
        <v>769</v>
      </c>
      <c r="B60" s="562" t="s">
        <v>769</v>
      </c>
      <c r="C60" s="562" t="s">
        <v>32</v>
      </c>
      <c r="D60" s="562" t="s">
        <v>900</v>
      </c>
      <c r="E60" s="562" t="s">
        <v>35</v>
      </c>
      <c r="F60" s="562" t="s">
        <v>903</v>
      </c>
      <c r="G60" s="562" t="s">
        <v>846</v>
      </c>
      <c r="H60" s="563" t="s">
        <v>38</v>
      </c>
      <c r="I60" s="564" t="s">
        <v>869</v>
      </c>
      <c r="J60" s="563" t="s">
        <v>41</v>
      </c>
      <c r="K60" s="563" t="s">
        <v>40</v>
      </c>
      <c r="L60" s="563" t="s">
        <v>41</v>
      </c>
      <c r="M60" s="563" t="s">
        <v>848</v>
      </c>
      <c r="N60" s="563" t="s">
        <v>41</v>
      </c>
      <c r="O60" s="563" t="s">
        <v>40</v>
      </c>
      <c r="P60" s="563" t="s">
        <v>41</v>
      </c>
      <c r="Q60" s="563" t="s">
        <v>40</v>
      </c>
      <c r="R60" s="563" t="s">
        <v>41</v>
      </c>
      <c r="S60" s="562" t="s">
        <v>904</v>
      </c>
      <c r="T60" s="713">
        <v>2</v>
      </c>
      <c r="U60" s="707"/>
      <c r="V60" s="707"/>
      <c r="W60" s="713">
        <v>2</v>
      </c>
      <c r="X60" s="714">
        <v>1</v>
      </c>
      <c r="Y60" s="714">
        <v>1</v>
      </c>
      <c r="Z60" s="582"/>
      <c r="AA60" s="582"/>
      <c r="AB60" s="582"/>
      <c r="AC60" s="582"/>
      <c r="AD60" s="582"/>
      <c r="AE60" s="582"/>
      <c r="AF60" s="582" t="s">
        <v>1164</v>
      </c>
    </row>
    <row r="61" spans="1:32" ht="51.75" x14ac:dyDescent="0.25">
      <c r="A61" s="295" t="s">
        <v>769</v>
      </c>
      <c r="B61" s="295" t="s">
        <v>769</v>
      </c>
      <c r="C61" s="295" t="s">
        <v>32</v>
      </c>
      <c r="D61" s="295" t="s">
        <v>905</v>
      </c>
      <c r="E61" s="295" t="s">
        <v>35</v>
      </c>
      <c r="F61" s="295" t="s">
        <v>906</v>
      </c>
      <c r="G61" s="295" t="s">
        <v>907</v>
      </c>
      <c r="H61" s="296" t="s">
        <v>908</v>
      </c>
      <c r="I61" s="295" t="s">
        <v>909</v>
      </c>
      <c r="J61" s="295" t="s">
        <v>41</v>
      </c>
      <c r="K61" s="295" t="s">
        <v>909</v>
      </c>
      <c r="L61" s="295" t="s">
        <v>909</v>
      </c>
      <c r="M61" s="295"/>
      <c r="N61" s="296" t="s">
        <v>910</v>
      </c>
      <c r="O61" s="296" t="s">
        <v>911</v>
      </c>
      <c r="P61" s="296" t="s">
        <v>912</v>
      </c>
      <c r="Q61" s="296" t="s">
        <v>40</v>
      </c>
      <c r="R61" s="296" t="s">
        <v>41</v>
      </c>
      <c r="S61" s="295" t="s">
        <v>913</v>
      </c>
      <c r="T61" s="713">
        <v>2</v>
      </c>
      <c r="U61" s="707"/>
      <c r="V61" s="713">
        <v>2</v>
      </c>
      <c r="W61" s="711">
        <v>3</v>
      </c>
      <c r="X61" s="712">
        <v>4</v>
      </c>
      <c r="Y61" s="714">
        <v>1</v>
      </c>
      <c r="Z61" s="582"/>
      <c r="AA61" s="582"/>
      <c r="AB61" s="582"/>
      <c r="AC61" s="582"/>
      <c r="AD61" s="582"/>
      <c r="AE61" s="582"/>
      <c r="AF61" s="582" t="s">
        <v>1164</v>
      </c>
    </row>
    <row r="62" spans="1:32" ht="102.75" x14ac:dyDescent="0.25">
      <c r="A62" s="300" t="s">
        <v>769</v>
      </c>
      <c r="B62" s="300" t="s">
        <v>914</v>
      </c>
      <c r="C62" s="300" t="s">
        <v>32</v>
      </c>
      <c r="D62" s="300" t="s">
        <v>915</v>
      </c>
      <c r="E62" s="300" t="s">
        <v>35</v>
      </c>
      <c r="F62" s="300" t="s">
        <v>901</v>
      </c>
      <c r="G62" s="300" t="s">
        <v>835</v>
      </c>
      <c r="H62" s="301" t="s">
        <v>38</v>
      </c>
      <c r="I62" s="302" t="s">
        <v>885</v>
      </c>
      <c r="J62" s="301" t="s">
        <v>41</v>
      </c>
      <c r="K62" s="301" t="s">
        <v>40</v>
      </c>
      <c r="L62" s="301" t="s">
        <v>41</v>
      </c>
      <c r="M62" s="301" t="s">
        <v>886</v>
      </c>
      <c r="N62" s="303" t="s">
        <v>896</v>
      </c>
      <c r="O62" s="301" t="s">
        <v>40</v>
      </c>
      <c r="P62" s="301" t="s">
        <v>41</v>
      </c>
      <c r="Q62" s="301" t="s">
        <v>40</v>
      </c>
      <c r="R62" s="301" t="s">
        <v>41</v>
      </c>
      <c r="S62" s="300" t="s">
        <v>916</v>
      </c>
      <c r="T62" s="713">
        <v>2</v>
      </c>
      <c r="U62" s="707"/>
      <c r="V62" s="707"/>
      <c r="W62" s="711">
        <v>3</v>
      </c>
      <c r="X62" s="714">
        <v>1</v>
      </c>
      <c r="Y62" s="714">
        <v>1</v>
      </c>
      <c r="Z62" s="582"/>
      <c r="AA62" s="582"/>
      <c r="AB62" s="582"/>
      <c r="AC62" s="582"/>
      <c r="AD62" s="582"/>
      <c r="AE62" s="582"/>
      <c r="AF62" s="582" t="s">
        <v>1164</v>
      </c>
    </row>
    <row r="63" spans="1:32" ht="102.75" x14ac:dyDescent="0.25">
      <c r="A63" s="295" t="s">
        <v>769</v>
      </c>
      <c r="B63" s="295" t="s">
        <v>914</v>
      </c>
      <c r="C63" s="295" t="s">
        <v>32</v>
      </c>
      <c r="D63" s="295" t="s">
        <v>915</v>
      </c>
      <c r="E63" s="295" t="s">
        <v>35</v>
      </c>
      <c r="F63" s="295" t="s">
        <v>901</v>
      </c>
      <c r="G63" s="295" t="s">
        <v>917</v>
      </c>
      <c r="H63" s="296" t="s">
        <v>38</v>
      </c>
      <c r="I63" s="297" t="s">
        <v>885</v>
      </c>
      <c r="J63" s="296" t="s">
        <v>41</v>
      </c>
      <c r="K63" s="296" t="s">
        <v>40</v>
      </c>
      <c r="L63" s="296" t="s">
        <v>41</v>
      </c>
      <c r="M63" s="296" t="s">
        <v>886</v>
      </c>
      <c r="N63" s="298" t="s">
        <v>896</v>
      </c>
      <c r="O63" s="296" t="s">
        <v>40</v>
      </c>
      <c r="P63" s="296" t="s">
        <v>41</v>
      </c>
      <c r="Q63" s="296" t="s">
        <v>40</v>
      </c>
      <c r="R63" s="296" t="s">
        <v>41</v>
      </c>
      <c r="S63" s="295" t="s">
        <v>918</v>
      </c>
      <c r="T63" s="713">
        <v>2</v>
      </c>
      <c r="U63" s="707"/>
      <c r="V63" s="707"/>
      <c r="W63" s="711">
        <v>3</v>
      </c>
      <c r="X63" s="714">
        <v>1</v>
      </c>
      <c r="Y63" s="714">
        <v>1</v>
      </c>
      <c r="Z63" s="582"/>
      <c r="AA63" s="582"/>
      <c r="AB63" s="582"/>
      <c r="AC63" s="582"/>
      <c r="AD63" s="582"/>
      <c r="AE63" s="582"/>
      <c r="AF63" s="582" t="s">
        <v>1164</v>
      </c>
    </row>
    <row r="64" spans="1:32" ht="102.75" x14ac:dyDescent="0.25">
      <c r="A64" s="295" t="s">
        <v>769</v>
      </c>
      <c r="B64" s="295" t="s">
        <v>914</v>
      </c>
      <c r="C64" s="295" t="s">
        <v>32</v>
      </c>
      <c r="D64" s="295" t="s">
        <v>915</v>
      </c>
      <c r="E64" s="295" t="s">
        <v>35</v>
      </c>
      <c r="F64" s="295" t="s">
        <v>901</v>
      </c>
      <c r="G64" s="295" t="s">
        <v>919</v>
      </c>
      <c r="H64" s="296" t="s">
        <v>38</v>
      </c>
      <c r="I64" s="297" t="s">
        <v>885</v>
      </c>
      <c r="J64" s="296" t="s">
        <v>41</v>
      </c>
      <c r="K64" s="296" t="s">
        <v>40</v>
      </c>
      <c r="L64" s="296" t="s">
        <v>41</v>
      </c>
      <c r="M64" s="296" t="s">
        <v>886</v>
      </c>
      <c r="N64" s="298" t="s">
        <v>896</v>
      </c>
      <c r="O64" s="296" t="s">
        <v>40</v>
      </c>
      <c r="P64" s="296" t="s">
        <v>41</v>
      </c>
      <c r="Q64" s="296" t="s">
        <v>40</v>
      </c>
      <c r="R64" s="296" t="s">
        <v>41</v>
      </c>
      <c r="S64" s="295" t="s">
        <v>918</v>
      </c>
      <c r="T64" s="713">
        <v>2</v>
      </c>
      <c r="U64" s="707"/>
      <c r="V64" s="707"/>
      <c r="W64" s="711">
        <v>3</v>
      </c>
      <c r="X64" s="714">
        <v>1</v>
      </c>
      <c r="Y64" s="714">
        <v>1</v>
      </c>
      <c r="Z64" s="582"/>
      <c r="AA64" s="582"/>
      <c r="AB64" s="582"/>
      <c r="AC64" s="582"/>
      <c r="AD64" s="582"/>
      <c r="AE64" s="582"/>
      <c r="AF64" s="582" t="s">
        <v>1164</v>
      </c>
    </row>
    <row r="65" spans="1:32" ht="102.75" x14ac:dyDescent="0.25">
      <c r="A65" s="295" t="s">
        <v>769</v>
      </c>
      <c r="B65" s="295" t="s">
        <v>914</v>
      </c>
      <c r="C65" s="295" t="s">
        <v>32</v>
      </c>
      <c r="D65" s="295" t="s">
        <v>915</v>
      </c>
      <c r="E65" s="295" t="s">
        <v>35</v>
      </c>
      <c r="F65" s="295" t="s">
        <v>920</v>
      </c>
      <c r="G65" s="295" t="s">
        <v>921</v>
      </c>
      <c r="H65" s="296" t="s">
        <v>38</v>
      </c>
      <c r="I65" s="297" t="s">
        <v>885</v>
      </c>
      <c r="J65" s="296" t="s">
        <v>41</v>
      </c>
      <c r="K65" s="296" t="s">
        <v>40</v>
      </c>
      <c r="L65" s="296" t="s">
        <v>41</v>
      </c>
      <c r="M65" s="296" t="s">
        <v>886</v>
      </c>
      <c r="N65" s="298" t="s">
        <v>896</v>
      </c>
      <c r="O65" s="296" t="s">
        <v>40</v>
      </c>
      <c r="P65" s="296" t="s">
        <v>41</v>
      </c>
      <c r="Q65" s="296" t="s">
        <v>40</v>
      </c>
      <c r="R65" s="296" t="s">
        <v>41</v>
      </c>
      <c r="S65" s="295" t="s">
        <v>922</v>
      </c>
      <c r="T65" s="713">
        <v>2</v>
      </c>
      <c r="U65" s="707"/>
      <c r="V65" s="707"/>
      <c r="W65" s="711">
        <v>3</v>
      </c>
      <c r="X65" s="714">
        <v>1</v>
      </c>
      <c r="Y65" s="714">
        <v>1</v>
      </c>
      <c r="Z65" s="582"/>
      <c r="AA65" s="582"/>
      <c r="AB65" s="582"/>
      <c r="AC65" s="582"/>
      <c r="AD65" s="582"/>
      <c r="AE65" s="582"/>
      <c r="AF65" s="582" t="s">
        <v>1164</v>
      </c>
    </row>
    <row r="66" spans="1:32" ht="90" x14ac:dyDescent="0.25">
      <c r="A66" s="295" t="s">
        <v>769</v>
      </c>
      <c r="B66" s="295" t="s">
        <v>914</v>
      </c>
      <c r="C66" s="295" t="s">
        <v>32</v>
      </c>
      <c r="D66" s="295" t="s">
        <v>923</v>
      </c>
      <c r="E66" s="295" t="s">
        <v>35</v>
      </c>
      <c r="F66" s="295" t="s">
        <v>901</v>
      </c>
      <c r="G66" s="295" t="s">
        <v>835</v>
      </c>
      <c r="H66" s="296" t="s">
        <v>38</v>
      </c>
      <c r="I66" s="297" t="s">
        <v>885</v>
      </c>
      <c r="J66" s="296" t="s">
        <v>41</v>
      </c>
      <c r="K66" s="296" t="s">
        <v>40</v>
      </c>
      <c r="L66" s="296" t="s">
        <v>41</v>
      </c>
      <c r="M66" s="296" t="s">
        <v>886</v>
      </c>
      <c r="N66" s="298" t="s">
        <v>896</v>
      </c>
      <c r="O66" s="296" t="s">
        <v>40</v>
      </c>
      <c r="P66" s="296" t="s">
        <v>41</v>
      </c>
      <c r="Q66" s="296" t="s">
        <v>40</v>
      </c>
      <c r="R66" s="296" t="s">
        <v>41</v>
      </c>
      <c r="S66" s="295" t="s">
        <v>916</v>
      </c>
      <c r="T66" s="713">
        <v>2</v>
      </c>
      <c r="U66" s="707"/>
      <c r="V66" s="707"/>
      <c r="W66" s="711">
        <v>3</v>
      </c>
      <c r="X66" s="714">
        <v>1</v>
      </c>
      <c r="Y66" s="714">
        <v>1</v>
      </c>
      <c r="Z66" s="582"/>
      <c r="AA66" s="582"/>
      <c r="AB66" s="582"/>
      <c r="AC66" s="582"/>
      <c r="AD66" s="582"/>
      <c r="AE66" s="582"/>
      <c r="AF66" s="582" t="s">
        <v>1164</v>
      </c>
    </row>
    <row r="67" spans="1:32" ht="90" x14ac:dyDescent="0.25">
      <c r="A67" s="295" t="s">
        <v>769</v>
      </c>
      <c r="B67" s="295" t="s">
        <v>914</v>
      </c>
      <c r="C67" s="295" t="s">
        <v>32</v>
      </c>
      <c r="D67" s="295" t="s">
        <v>923</v>
      </c>
      <c r="E67" s="295" t="s">
        <v>35</v>
      </c>
      <c r="F67" s="295" t="s">
        <v>901</v>
      </c>
      <c r="G67" s="295" t="s">
        <v>917</v>
      </c>
      <c r="H67" s="296" t="s">
        <v>38</v>
      </c>
      <c r="I67" s="297" t="s">
        <v>885</v>
      </c>
      <c r="J67" s="296" t="s">
        <v>41</v>
      </c>
      <c r="K67" s="296" t="s">
        <v>40</v>
      </c>
      <c r="L67" s="296" t="s">
        <v>41</v>
      </c>
      <c r="M67" s="296" t="s">
        <v>886</v>
      </c>
      <c r="N67" s="298" t="s">
        <v>896</v>
      </c>
      <c r="O67" s="296" t="s">
        <v>40</v>
      </c>
      <c r="P67" s="296" t="s">
        <v>41</v>
      </c>
      <c r="Q67" s="296" t="s">
        <v>40</v>
      </c>
      <c r="R67" s="296" t="s">
        <v>41</v>
      </c>
      <c r="S67" s="295" t="s">
        <v>918</v>
      </c>
      <c r="T67" s="713">
        <v>2</v>
      </c>
      <c r="U67" s="707"/>
      <c r="V67" s="707"/>
      <c r="W67" s="711">
        <v>3</v>
      </c>
      <c r="X67" s="714">
        <v>1</v>
      </c>
      <c r="Y67" s="714">
        <v>1</v>
      </c>
      <c r="Z67" s="582"/>
      <c r="AA67" s="582"/>
      <c r="AB67" s="582"/>
      <c r="AC67" s="582"/>
      <c r="AD67" s="582"/>
      <c r="AE67" s="582"/>
      <c r="AF67" s="582" t="s">
        <v>1164</v>
      </c>
    </row>
    <row r="68" spans="1:32" ht="90" x14ac:dyDescent="0.25">
      <c r="A68" s="295" t="s">
        <v>769</v>
      </c>
      <c r="B68" s="295" t="s">
        <v>914</v>
      </c>
      <c r="C68" s="295" t="s">
        <v>32</v>
      </c>
      <c r="D68" s="295" t="s">
        <v>923</v>
      </c>
      <c r="E68" s="295" t="s">
        <v>35</v>
      </c>
      <c r="F68" s="295" t="s">
        <v>901</v>
      </c>
      <c r="G68" s="295" t="s">
        <v>919</v>
      </c>
      <c r="H68" s="296" t="s">
        <v>38</v>
      </c>
      <c r="I68" s="297" t="s">
        <v>885</v>
      </c>
      <c r="J68" s="296" t="s">
        <v>41</v>
      </c>
      <c r="K68" s="296" t="s">
        <v>40</v>
      </c>
      <c r="L68" s="296" t="s">
        <v>41</v>
      </c>
      <c r="M68" s="296" t="s">
        <v>886</v>
      </c>
      <c r="N68" s="298" t="s">
        <v>896</v>
      </c>
      <c r="O68" s="296" t="s">
        <v>40</v>
      </c>
      <c r="P68" s="296" t="s">
        <v>41</v>
      </c>
      <c r="Q68" s="296" t="s">
        <v>40</v>
      </c>
      <c r="R68" s="296" t="s">
        <v>41</v>
      </c>
      <c r="S68" s="295" t="s">
        <v>918</v>
      </c>
      <c r="T68" s="713">
        <v>2</v>
      </c>
      <c r="U68" s="707"/>
      <c r="V68" s="707"/>
      <c r="W68" s="711">
        <v>3</v>
      </c>
      <c r="X68" s="714">
        <v>1</v>
      </c>
      <c r="Y68" s="714">
        <v>1</v>
      </c>
      <c r="Z68" s="582"/>
      <c r="AA68" s="582"/>
      <c r="AB68" s="582"/>
      <c r="AC68" s="582"/>
      <c r="AD68" s="582"/>
      <c r="AE68" s="582"/>
      <c r="AF68" s="582" t="s">
        <v>1164</v>
      </c>
    </row>
    <row r="69" spans="1:32" ht="90" x14ac:dyDescent="0.25">
      <c r="A69" s="295" t="s">
        <v>769</v>
      </c>
      <c r="B69" s="295" t="s">
        <v>914</v>
      </c>
      <c r="C69" s="295" t="s">
        <v>32</v>
      </c>
      <c r="D69" s="295" t="s">
        <v>923</v>
      </c>
      <c r="E69" s="295" t="s">
        <v>35</v>
      </c>
      <c r="F69" s="295" t="s">
        <v>920</v>
      </c>
      <c r="G69" s="295" t="s">
        <v>921</v>
      </c>
      <c r="H69" s="296" t="s">
        <v>38</v>
      </c>
      <c r="I69" s="297" t="s">
        <v>885</v>
      </c>
      <c r="J69" s="296" t="s">
        <v>41</v>
      </c>
      <c r="K69" s="296" t="s">
        <v>40</v>
      </c>
      <c r="L69" s="296" t="s">
        <v>41</v>
      </c>
      <c r="M69" s="296" t="s">
        <v>886</v>
      </c>
      <c r="N69" s="298" t="s">
        <v>896</v>
      </c>
      <c r="O69" s="296" t="s">
        <v>40</v>
      </c>
      <c r="P69" s="296" t="s">
        <v>41</v>
      </c>
      <c r="Q69" s="296" t="s">
        <v>40</v>
      </c>
      <c r="R69" s="296" t="s">
        <v>41</v>
      </c>
      <c r="S69" s="295" t="s">
        <v>924</v>
      </c>
      <c r="T69" s="713">
        <v>2</v>
      </c>
      <c r="U69" s="707"/>
      <c r="V69" s="707"/>
      <c r="W69" s="711">
        <v>3</v>
      </c>
      <c r="X69" s="714">
        <v>1</v>
      </c>
      <c r="Y69" s="714">
        <v>1</v>
      </c>
      <c r="Z69" s="582"/>
      <c r="AA69" s="582"/>
      <c r="AB69" s="582"/>
      <c r="AC69" s="582"/>
      <c r="AD69" s="582"/>
      <c r="AE69" s="582"/>
      <c r="AF69" s="582" t="s">
        <v>1164</v>
      </c>
    </row>
    <row r="70" spans="1:32" x14ac:dyDescent="0.2">
      <c r="T70" s="717">
        <f>SUM(T6:T69)/COUNT(T6:T69)</f>
        <v>2.046875</v>
      </c>
      <c r="U70" s="717">
        <f t="shared" ref="U70:Y70" si="0">SUM(U6:U69)/COUNT(U6:U69)</f>
        <v>2.4117647058823528</v>
      </c>
      <c r="V70" s="717">
        <f t="shared" si="0"/>
        <v>1.7727272727272727</v>
      </c>
      <c r="W70" s="717">
        <f t="shared" si="0"/>
        <v>2.746031746031746</v>
      </c>
      <c r="X70" s="717">
        <f t="shared" si="0"/>
        <v>1.234375</v>
      </c>
      <c r="Y70" s="717">
        <f t="shared" si="0"/>
        <v>1.203125</v>
      </c>
    </row>
    <row r="71" spans="1:32" x14ac:dyDescent="0.2">
      <c r="F71" t="s">
        <v>925</v>
      </c>
      <c r="U71" t="s">
        <v>1126</v>
      </c>
    </row>
    <row r="72" spans="1:32" x14ac:dyDescent="0.2">
      <c r="V72" t="s">
        <v>1127</v>
      </c>
    </row>
    <row r="73" spans="1:32" x14ac:dyDescent="0.2">
      <c r="W73" t="s">
        <v>1128</v>
      </c>
    </row>
    <row r="74" spans="1:32" x14ac:dyDescent="0.2">
      <c r="Y74" t="s">
        <v>1129</v>
      </c>
    </row>
  </sheetData>
  <mergeCells count="10">
    <mergeCell ref="Z4:AF4"/>
    <mergeCell ref="T4:Y4"/>
    <mergeCell ref="A2:F2"/>
    <mergeCell ref="Q2:R2"/>
    <mergeCell ref="Q3:R3"/>
    <mergeCell ref="A4:G4"/>
    <mergeCell ref="H4:I4"/>
    <mergeCell ref="K4:L4"/>
    <mergeCell ref="M4:N4"/>
    <mergeCell ref="O4:R4"/>
  </mergeCells>
  <hyperlinks>
    <hyperlink ref="L10" r:id="rId1" display="http://www.ices.dk/marine-data/data-portals/Pages/DATRAS.aspx"/>
    <hyperlink ref="I11" r:id="rId2" display="http://www.ices.dk/sites/pub/Publication Reports/ICES Survey Protocols (SISP)/SISP 9 Manual for International Pelagic Surveys (IPS).pdf"/>
  </hyperlinks>
  <pageMargins left="0.70866141732283472" right="0.70866141732283472" top="0.74803149606299213" bottom="0.74803149606299213" header="0.31496062992125984" footer="0.31496062992125984"/>
  <pageSetup paperSize="9" scale="48" fitToHeight="0" orientation="landscape" r:id="rId3"/>
  <headerFooter alignWithMargins="0">
    <oddFooter>&amp;R&amp;P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'C:\Users\lvansteenbrugge\Downloads\[UK%202018-2019%20Work%20Plan%20tables.xls]Drop-down list'!#REF!</xm:f>
          </x14:formula1>
          <xm:sqref>A6:A8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9"/>
  <sheetViews>
    <sheetView workbookViewId="0">
      <selection activeCell="A7" sqref="A7"/>
    </sheetView>
  </sheetViews>
  <sheetFormatPr defaultColWidth="8.7109375" defaultRowHeight="12.75" x14ac:dyDescent="0.2"/>
  <cols>
    <col min="1" max="1" width="26.7109375" customWidth="1"/>
    <col min="2" max="2" width="49.42578125" bestFit="1" customWidth="1"/>
    <col min="3" max="3" width="21.7109375" customWidth="1"/>
    <col min="4" max="4" width="20.5703125" customWidth="1"/>
    <col min="5" max="5" width="40.140625" customWidth="1"/>
    <col min="6" max="6" width="16" customWidth="1"/>
    <col min="7" max="7" width="21.85546875" customWidth="1"/>
  </cols>
  <sheetData>
    <row r="2" spans="1:8" x14ac:dyDescent="0.2">
      <c r="A2" s="568" t="s">
        <v>1083</v>
      </c>
      <c r="B2" s="568"/>
    </row>
    <row r="3" spans="1:8" x14ac:dyDescent="0.2">
      <c r="A3" s="566"/>
      <c r="B3" t="s">
        <v>1084</v>
      </c>
    </row>
    <row r="4" spans="1:8" x14ac:dyDescent="0.2">
      <c r="A4" s="565"/>
      <c r="B4" t="s">
        <v>1085</v>
      </c>
    </row>
    <row r="5" spans="1:8" x14ac:dyDescent="0.2">
      <c r="A5" s="567"/>
      <c r="B5" t="s">
        <v>1086</v>
      </c>
    </row>
    <row r="6" spans="1:8" x14ac:dyDescent="0.2">
      <c r="A6" s="707"/>
    </row>
    <row r="9" spans="1:8" x14ac:dyDescent="0.2">
      <c r="A9" t="s">
        <v>1087</v>
      </c>
    </row>
    <row r="10" spans="1:8" x14ac:dyDescent="0.2">
      <c r="A10" t="s">
        <v>1088</v>
      </c>
    </row>
    <row r="12" spans="1:8" ht="13.5" thickBot="1" x14ac:dyDescent="0.25"/>
    <row r="13" spans="1:8" ht="13.5" thickBot="1" x14ac:dyDescent="0.25">
      <c r="A13" s="745" t="s">
        <v>1162</v>
      </c>
      <c r="B13" s="746"/>
      <c r="C13" s="746"/>
      <c r="D13" s="746"/>
      <c r="E13" s="746"/>
      <c r="F13" s="746"/>
      <c r="G13" s="856"/>
    </row>
    <row r="14" spans="1:8" ht="26.25" thickBot="1" x14ac:dyDescent="0.25">
      <c r="A14" s="718" t="s">
        <v>1158</v>
      </c>
      <c r="B14" s="718" t="s">
        <v>41</v>
      </c>
      <c r="C14" s="718" t="s">
        <v>1159</v>
      </c>
      <c r="D14" s="718" t="s">
        <v>1160</v>
      </c>
      <c r="E14" s="718" t="s">
        <v>1161</v>
      </c>
      <c r="F14" s="854" t="s">
        <v>1165</v>
      </c>
      <c r="G14" s="857" t="s">
        <v>1163</v>
      </c>
      <c r="H14" s="858" t="s">
        <v>1176</v>
      </c>
    </row>
    <row r="15" spans="1:8" ht="26.25" thickBot="1" x14ac:dyDescent="0.25">
      <c r="A15" s="853" t="s">
        <v>1166</v>
      </c>
      <c r="B15" s="853" t="s">
        <v>1167</v>
      </c>
      <c r="C15" s="853" t="s">
        <v>1168</v>
      </c>
      <c r="D15" s="853" t="s">
        <v>1169</v>
      </c>
      <c r="E15" s="853" t="s">
        <v>183</v>
      </c>
      <c r="F15" s="855" t="s">
        <v>1175</v>
      </c>
      <c r="G15" s="553" t="s">
        <v>1174</v>
      </c>
      <c r="H15" s="700" t="s">
        <v>1177</v>
      </c>
    </row>
    <row r="16" spans="1:8" ht="26.25" thickBot="1" x14ac:dyDescent="0.25">
      <c r="A16" s="853"/>
      <c r="B16" s="853"/>
      <c r="C16" s="853" t="s">
        <v>180</v>
      </c>
      <c r="D16" s="853"/>
      <c r="E16" s="853" t="s">
        <v>1170</v>
      </c>
      <c r="F16" s="855"/>
      <c r="G16" s="553"/>
      <c r="H16" s="582"/>
    </row>
    <row r="17" spans="1:8" ht="26.25" thickBot="1" x14ac:dyDescent="0.25">
      <c r="A17" s="853"/>
      <c r="B17" s="853"/>
      <c r="C17" s="853"/>
      <c r="D17" s="853"/>
      <c r="E17" s="853" t="s">
        <v>1171</v>
      </c>
      <c r="F17" s="855"/>
      <c r="G17" s="553"/>
      <c r="H17" s="582"/>
    </row>
    <row r="18" spans="1:8" ht="39" thickBot="1" x14ac:dyDescent="0.25">
      <c r="A18" s="853"/>
      <c r="B18" s="853"/>
      <c r="C18" s="853"/>
      <c r="D18" s="853"/>
      <c r="E18" s="853" t="s">
        <v>1172</v>
      </c>
      <c r="F18" s="855"/>
      <c r="G18" s="553"/>
      <c r="H18" s="582"/>
    </row>
    <row r="19" spans="1:8" ht="117" customHeight="1" thickBot="1" x14ac:dyDescent="0.25">
      <c r="A19" s="853"/>
      <c r="B19" s="853"/>
      <c r="C19" s="853"/>
      <c r="D19" s="853"/>
      <c r="E19" s="853" t="s">
        <v>1173</v>
      </c>
      <c r="F19" s="855"/>
      <c r="G19" s="553"/>
      <c r="H19" s="582"/>
    </row>
  </sheetData>
  <mergeCells count="1">
    <mergeCell ref="A13:G1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T22"/>
  <sheetViews>
    <sheetView workbookViewId="0">
      <selection activeCell="C16" sqref="C16"/>
    </sheetView>
  </sheetViews>
  <sheetFormatPr defaultColWidth="8.7109375" defaultRowHeight="12.75" x14ac:dyDescent="0.2"/>
  <cols>
    <col min="1" max="1" width="7.42578125" customWidth="1"/>
    <col min="2" max="2" width="12.7109375" customWidth="1"/>
    <col min="3" max="3" width="11.42578125" customWidth="1"/>
    <col min="4" max="4" width="9.7109375" customWidth="1"/>
    <col min="5" max="5" width="11.28515625" customWidth="1"/>
    <col min="6" max="6" width="12.140625" customWidth="1"/>
    <col min="7" max="7" width="10.7109375" customWidth="1"/>
    <col min="8" max="9" width="15.7109375" customWidth="1"/>
    <col min="10" max="10" width="15.140625" customWidth="1"/>
    <col min="11" max="11" width="14.7109375" customWidth="1"/>
    <col min="12" max="12" width="15.7109375" customWidth="1"/>
    <col min="13" max="14" width="12.7109375" customWidth="1"/>
    <col min="15" max="15" width="24.7109375" customWidth="1"/>
    <col min="16" max="16" width="14.28515625" customWidth="1"/>
    <col min="17" max="18" width="14.7109375" customWidth="1"/>
    <col min="19" max="19" width="14" customWidth="1"/>
    <col min="20" max="20" width="17.42578125" customWidth="1"/>
    <col min="21" max="21" width="15.140625" customWidth="1"/>
  </cols>
  <sheetData>
    <row r="1" spans="1:20" s="5" customFormat="1" x14ac:dyDescent="0.2">
      <c r="A1" s="1" t="s">
        <v>0</v>
      </c>
      <c r="B1" s="2"/>
      <c r="C1" s="2"/>
      <c r="D1" s="2"/>
      <c r="E1" s="2"/>
      <c r="F1" s="2"/>
      <c r="G1" s="2"/>
      <c r="H1" s="2"/>
      <c r="I1" s="2"/>
      <c r="J1" s="2"/>
      <c r="K1" s="2"/>
      <c r="L1" s="2"/>
      <c r="M1" s="2"/>
      <c r="N1" s="2"/>
      <c r="O1" s="2"/>
      <c r="P1" s="2"/>
      <c r="Q1" s="737" t="s">
        <v>1</v>
      </c>
      <c r="R1" s="738"/>
      <c r="S1" s="3"/>
      <c r="T1" s="4"/>
    </row>
    <row r="2" spans="1:20" ht="15" thickBot="1" x14ac:dyDescent="0.25">
      <c r="A2" s="6"/>
      <c r="B2" s="7"/>
      <c r="C2" s="7"/>
      <c r="D2" s="7"/>
      <c r="E2" s="7"/>
      <c r="F2" s="7"/>
      <c r="G2" s="7"/>
      <c r="H2" s="7"/>
      <c r="I2" s="7"/>
      <c r="J2" s="7"/>
      <c r="K2" s="7"/>
      <c r="L2" s="7"/>
      <c r="M2" s="7"/>
      <c r="N2" s="7"/>
      <c r="O2" s="7"/>
      <c r="P2" s="7"/>
      <c r="Q2" s="739" t="s">
        <v>2</v>
      </c>
      <c r="R2" s="740"/>
      <c r="S2" s="8" t="s">
        <v>3</v>
      </c>
      <c r="T2" s="9"/>
    </row>
    <row r="3" spans="1:20" ht="38.25" x14ac:dyDescent="0.2">
      <c r="A3" s="741"/>
      <c r="B3" s="742"/>
      <c r="C3" s="742"/>
      <c r="D3" s="742"/>
      <c r="E3" s="742"/>
      <c r="F3" s="742"/>
      <c r="G3" s="742"/>
      <c r="H3" s="743" t="s">
        <v>4</v>
      </c>
      <c r="I3" s="743"/>
      <c r="J3" s="10" t="s">
        <v>5</v>
      </c>
      <c r="K3" s="743" t="s">
        <v>6</v>
      </c>
      <c r="L3" s="743"/>
      <c r="M3" s="743" t="s">
        <v>7</v>
      </c>
      <c r="N3" s="743"/>
      <c r="O3" s="743" t="s">
        <v>8</v>
      </c>
      <c r="P3" s="743"/>
      <c r="Q3" s="744"/>
      <c r="R3" s="744"/>
      <c r="S3" s="11"/>
      <c r="T3" s="12"/>
    </row>
    <row r="4" spans="1:20" ht="132.75" customHeight="1" thickBot="1" x14ac:dyDescent="0.25">
      <c r="A4" s="13" t="s">
        <v>9</v>
      </c>
      <c r="B4" s="14" t="s">
        <v>10</v>
      </c>
      <c r="C4" s="15" t="s">
        <v>11</v>
      </c>
      <c r="D4" s="15" t="s">
        <v>12</v>
      </c>
      <c r="E4" s="15" t="s">
        <v>13</v>
      </c>
      <c r="F4" s="16" t="s">
        <v>14</v>
      </c>
      <c r="G4" s="17" t="s">
        <v>15</v>
      </c>
      <c r="H4" s="17" t="s">
        <v>16</v>
      </c>
      <c r="I4" s="17" t="s">
        <v>17</v>
      </c>
      <c r="J4" s="17" t="s">
        <v>18</v>
      </c>
      <c r="K4" s="17" t="s">
        <v>19</v>
      </c>
      <c r="L4" s="17" t="s">
        <v>20</v>
      </c>
      <c r="M4" s="17" t="s">
        <v>21</v>
      </c>
      <c r="N4" s="17" t="s">
        <v>22</v>
      </c>
      <c r="O4" s="17" t="s">
        <v>23</v>
      </c>
      <c r="P4" s="18" t="s">
        <v>24</v>
      </c>
      <c r="Q4" s="18" t="s">
        <v>25</v>
      </c>
      <c r="R4" s="18" t="s">
        <v>26</v>
      </c>
      <c r="S4" s="19" t="s">
        <v>27</v>
      </c>
      <c r="T4" s="20"/>
    </row>
    <row r="5" spans="1:20" x14ac:dyDescent="0.2">
      <c r="A5" s="21" t="s">
        <v>28</v>
      </c>
      <c r="B5" s="22" t="s">
        <v>29</v>
      </c>
      <c r="C5" s="23" t="s">
        <v>30</v>
      </c>
      <c r="D5" s="22" t="s">
        <v>31</v>
      </c>
      <c r="E5" s="22"/>
      <c r="F5" s="22"/>
      <c r="G5" s="22"/>
      <c r="H5" s="23"/>
      <c r="I5" s="22"/>
      <c r="J5" s="23"/>
      <c r="K5" s="23"/>
      <c r="L5" s="22"/>
      <c r="M5" s="22"/>
      <c r="N5" s="22"/>
      <c r="O5" s="23"/>
      <c r="P5" s="22"/>
      <c r="Q5" s="23"/>
      <c r="R5" s="22"/>
      <c r="S5" s="23"/>
      <c r="T5" s="24"/>
    </row>
    <row r="6" spans="1:20" x14ac:dyDescent="0.2">
      <c r="A6" s="25"/>
      <c r="B6" s="26"/>
      <c r="C6" s="27"/>
      <c r="D6" s="27"/>
      <c r="E6" s="27"/>
      <c r="F6" s="27"/>
      <c r="G6" s="27"/>
      <c r="H6" s="27"/>
      <c r="I6" s="27"/>
      <c r="J6" s="27"/>
      <c r="K6" s="27"/>
      <c r="L6" s="27"/>
      <c r="M6" s="27"/>
      <c r="N6" s="27"/>
      <c r="O6" s="27"/>
      <c r="P6" s="27"/>
      <c r="Q6" s="27"/>
      <c r="R6" s="27"/>
      <c r="S6" s="27"/>
      <c r="T6" s="24"/>
    </row>
    <row r="7" spans="1:20" x14ac:dyDescent="0.2">
      <c r="A7" s="25"/>
      <c r="B7" s="26"/>
      <c r="C7" s="27"/>
      <c r="D7" s="27"/>
      <c r="E7" s="27"/>
      <c r="F7" s="27"/>
      <c r="G7" s="27"/>
      <c r="H7" s="27"/>
      <c r="I7" s="27"/>
      <c r="J7" s="27"/>
      <c r="K7" s="27"/>
      <c r="L7" s="27"/>
      <c r="M7" s="27"/>
      <c r="N7" s="27"/>
      <c r="O7" s="27"/>
      <c r="P7" s="27"/>
      <c r="Q7" s="27"/>
      <c r="R7" s="27"/>
      <c r="S7" s="27"/>
      <c r="T7" s="24"/>
    </row>
    <row r="8" spans="1:20" x14ac:dyDescent="0.2">
      <c r="T8" s="12"/>
    </row>
    <row r="9" spans="1:20" x14ac:dyDescent="0.2">
      <c r="T9" s="12"/>
    </row>
    <row r="10" spans="1:20" x14ac:dyDescent="0.2">
      <c r="T10" s="28"/>
    </row>
    <row r="11" spans="1:20" x14ac:dyDescent="0.2">
      <c r="T11" s="28"/>
    </row>
    <row r="12" spans="1:20" x14ac:dyDescent="0.2">
      <c r="T12" s="28"/>
    </row>
    <row r="13" spans="1:20" x14ac:dyDescent="0.2">
      <c r="T13" s="28"/>
    </row>
    <row r="14" spans="1:20" x14ac:dyDescent="0.2">
      <c r="T14" s="28"/>
    </row>
    <row r="15" spans="1:20" x14ac:dyDescent="0.2">
      <c r="T15" s="28"/>
    </row>
    <row r="16" spans="1:20" x14ac:dyDescent="0.2">
      <c r="T16" s="28"/>
    </row>
    <row r="17" spans="20:20" x14ac:dyDescent="0.2">
      <c r="T17" s="28"/>
    </row>
    <row r="18" spans="20:20" x14ac:dyDescent="0.2">
      <c r="T18" s="28"/>
    </row>
    <row r="19" spans="20:20" x14ac:dyDescent="0.2">
      <c r="T19" s="28"/>
    </row>
    <row r="20" spans="20:20" x14ac:dyDescent="0.2">
      <c r="T20" s="28"/>
    </row>
    <row r="21" spans="20:20" x14ac:dyDescent="0.2">
      <c r="T21" s="28"/>
    </row>
    <row r="22" spans="20:20" x14ac:dyDescent="0.2">
      <c r="T22" s="28"/>
    </row>
  </sheetData>
  <mergeCells count="7">
    <mergeCell ref="Q1:R1"/>
    <mergeCell ref="Q2:R2"/>
    <mergeCell ref="A3:G3"/>
    <mergeCell ref="H3:I3"/>
    <mergeCell ref="K3:L3"/>
    <mergeCell ref="M3:N3"/>
    <mergeCell ref="O3:R3"/>
  </mergeCells>
  <pageMargins left="0.7" right="0.7" top="0.75" bottom="0.75" header="0.3" footer="0.3"/>
  <pageSetup paperSize="9"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'C:\Users\lvansteenbrugge\Documents\NDGP%20-%20output\RCG%20data%20quality%20subgroup\[WP_Austria_2017-2019.xlsx]Drop-down list'!#REF!</xm:f>
          </x14:formula1>
          <xm:sqref>A5:A7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3:AF26"/>
  <sheetViews>
    <sheetView topLeftCell="H1" zoomScale="80" zoomScaleNormal="80" zoomScaleSheetLayoutView="80" zoomScalePageLayoutView="80" workbookViewId="0">
      <selection activeCell="Z6" sqref="Z6:AF7"/>
    </sheetView>
  </sheetViews>
  <sheetFormatPr defaultColWidth="8.7109375" defaultRowHeight="12.75" x14ac:dyDescent="0.2"/>
  <cols>
    <col min="1" max="1" width="4.42578125" customWidth="1"/>
    <col min="2" max="2" width="12.42578125" bestFit="1" customWidth="1"/>
    <col min="3" max="3" width="9.7109375" bestFit="1" customWidth="1"/>
    <col min="4" max="4" width="12.7109375" customWidth="1"/>
    <col min="5" max="5" width="10.7109375" bestFit="1" customWidth="1"/>
    <col min="6" max="6" width="20.42578125" customWidth="1"/>
    <col min="7" max="7" width="20" customWidth="1"/>
    <col min="8" max="8" width="14.7109375" customWidth="1"/>
    <col min="9" max="9" width="20.42578125" customWidth="1"/>
    <col min="10" max="10" width="14.28515625" customWidth="1"/>
    <col min="11" max="11" width="13.42578125" customWidth="1"/>
    <col min="12" max="12" width="14.7109375" customWidth="1"/>
    <col min="13" max="13" width="10.7109375" customWidth="1"/>
    <col min="14" max="14" width="13.28515625" customWidth="1"/>
    <col min="15" max="15" width="17.7109375" customWidth="1"/>
    <col min="16" max="16" width="13.42578125" customWidth="1"/>
    <col min="17" max="17" width="14.42578125" customWidth="1"/>
    <col min="18" max="18" width="14.7109375" customWidth="1"/>
    <col min="19" max="19" width="39.7109375" customWidth="1"/>
    <col min="20" max="20" width="17.42578125" customWidth="1"/>
    <col min="21" max="21" width="15.140625" customWidth="1"/>
  </cols>
  <sheetData>
    <row r="3" spans="1:32" ht="13.5" thickBot="1" x14ac:dyDescent="0.25"/>
    <row r="4" spans="1:32" s="5" customFormat="1" x14ac:dyDescent="0.2">
      <c r="A4" s="29" t="s">
        <v>0</v>
      </c>
      <c r="B4" s="30"/>
      <c r="C4" s="30"/>
      <c r="D4" s="30"/>
      <c r="E4" s="2"/>
      <c r="F4" s="2"/>
      <c r="G4" s="2"/>
      <c r="H4" s="2"/>
      <c r="I4" s="2"/>
      <c r="J4" s="2"/>
      <c r="K4" s="2"/>
      <c r="L4" s="2"/>
      <c r="M4" s="2"/>
      <c r="N4" s="2"/>
      <c r="O4" s="2"/>
      <c r="P4" s="2"/>
      <c r="Q4" s="737" t="s">
        <v>1</v>
      </c>
      <c r="R4" s="738"/>
      <c r="S4" s="31" t="s">
        <v>32</v>
      </c>
      <c r="T4" s="4"/>
    </row>
    <row r="5" spans="1:32" ht="15" thickBot="1" x14ac:dyDescent="0.25">
      <c r="A5" s="6"/>
      <c r="B5" s="7"/>
      <c r="C5" s="7"/>
      <c r="D5" s="7"/>
      <c r="E5" s="7"/>
      <c r="F5" s="7"/>
      <c r="G5" s="7"/>
      <c r="H5" s="7"/>
      <c r="I5" s="7"/>
      <c r="J5" s="7"/>
      <c r="K5" s="7"/>
      <c r="L5" s="7"/>
      <c r="M5" s="7"/>
      <c r="N5" s="7"/>
      <c r="O5" s="7"/>
      <c r="P5" s="7"/>
      <c r="Q5" s="739" t="s">
        <v>2</v>
      </c>
      <c r="R5" s="740"/>
      <c r="S5" s="8" t="s">
        <v>3</v>
      </c>
      <c r="T5" s="9"/>
    </row>
    <row r="6" spans="1:32" ht="39" thickBot="1" x14ac:dyDescent="0.25">
      <c r="A6" s="741"/>
      <c r="B6" s="742"/>
      <c r="C6" s="742"/>
      <c r="D6" s="742"/>
      <c r="E6" s="742"/>
      <c r="F6" s="742"/>
      <c r="G6" s="742"/>
      <c r="H6" s="743" t="s">
        <v>4</v>
      </c>
      <c r="I6" s="743"/>
      <c r="J6" s="10" t="s">
        <v>5</v>
      </c>
      <c r="K6" s="743" t="s">
        <v>6</v>
      </c>
      <c r="L6" s="743"/>
      <c r="M6" s="743" t="s">
        <v>7</v>
      </c>
      <c r="N6" s="743"/>
      <c r="O6" s="743" t="s">
        <v>8</v>
      </c>
      <c r="P6" s="743"/>
      <c r="Q6" s="744"/>
      <c r="R6" s="744"/>
      <c r="S6" s="11"/>
      <c r="T6" s="748" t="s">
        <v>1095</v>
      </c>
      <c r="U6" s="749"/>
      <c r="V6" s="749"/>
      <c r="W6" s="749"/>
      <c r="X6" s="749"/>
      <c r="Y6" s="750"/>
      <c r="Z6" s="745" t="s">
        <v>1162</v>
      </c>
      <c r="AA6" s="746"/>
      <c r="AB6" s="746"/>
      <c r="AC6" s="746"/>
      <c r="AD6" s="746"/>
      <c r="AE6" s="746"/>
      <c r="AF6" s="747"/>
    </row>
    <row r="7" spans="1:32" ht="90" thickBot="1" x14ac:dyDescent="0.25">
      <c r="A7" s="32" t="s">
        <v>9</v>
      </c>
      <c r="B7" s="33" t="s">
        <v>10</v>
      </c>
      <c r="C7" s="34" t="s">
        <v>11</v>
      </c>
      <c r="D7" s="34" t="s">
        <v>12</v>
      </c>
      <c r="E7" s="34" t="s">
        <v>13</v>
      </c>
      <c r="F7" s="35" t="s">
        <v>14</v>
      </c>
      <c r="G7" s="36" t="s">
        <v>15</v>
      </c>
      <c r="H7" s="36" t="s">
        <v>16</v>
      </c>
      <c r="I7" s="36" t="s">
        <v>17</v>
      </c>
      <c r="J7" s="36" t="s">
        <v>18</v>
      </c>
      <c r="K7" s="36" t="s">
        <v>19</v>
      </c>
      <c r="L7" s="36" t="s">
        <v>20</v>
      </c>
      <c r="M7" s="36" t="s">
        <v>21</v>
      </c>
      <c r="N7" s="36" t="s">
        <v>22</v>
      </c>
      <c r="O7" s="36" t="s">
        <v>23</v>
      </c>
      <c r="P7" s="37" t="s">
        <v>24</v>
      </c>
      <c r="Q7" s="37" t="s">
        <v>25</v>
      </c>
      <c r="R7" s="37" t="s">
        <v>26</v>
      </c>
      <c r="S7" s="36" t="s">
        <v>27</v>
      </c>
      <c r="T7" s="592" t="s">
        <v>1089</v>
      </c>
      <c r="U7" s="592" t="s">
        <v>1090</v>
      </c>
      <c r="V7" s="592" t="s">
        <v>1091</v>
      </c>
      <c r="W7" s="592" t="s">
        <v>1092</v>
      </c>
      <c r="X7" s="592" t="s">
        <v>1093</v>
      </c>
      <c r="Y7" s="592" t="s">
        <v>1094</v>
      </c>
      <c r="Z7" s="718" t="s">
        <v>1158</v>
      </c>
      <c r="AA7" s="718" t="s">
        <v>41</v>
      </c>
      <c r="AB7" s="718" t="s">
        <v>1159</v>
      </c>
      <c r="AC7" s="718" t="s">
        <v>1160</v>
      </c>
      <c r="AD7" s="718" t="s">
        <v>1161</v>
      </c>
      <c r="AE7" s="718" t="s">
        <v>1165</v>
      </c>
      <c r="AF7" s="718" t="s">
        <v>1163</v>
      </c>
    </row>
    <row r="8" spans="1:32" s="45" customFormat="1" ht="109.9" customHeight="1" thickBot="1" x14ac:dyDescent="0.3">
      <c r="A8" s="38" t="s">
        <v>33</v>
      </c>
      <c r="B8" s="38" t="s">
        <v>33</v>
      </c>
      <c r="C8" s="38" t="s">
        <v>32</v>
      </c>
      <c r="D8" s="39" t="s">
        <v>34</v>
      </c>
      <c r="E8" s="40" t="s">
        <v>35</v>
      </c>
      <c r="F8" s="41" t="s">
        <v>36</v>
      </c>
      <c r="G8" s="40" t="s">
        <v>37</v>
      </c>
      <c r="H8" s="40" t="s">
        <v>38</v>
      </c>
      <c r="I8" s="41" t="s">
        <v>39</v>
      </c>
      <c r="J8" s="40" t="s">
        <v>38</v>
      </c>
      <c r="K8" s="42" t="s">
        <v>40</v>
      </c>
      <c r="L8" s="42" t="s">
        <v>41</v>
      </c>
      <c r="M8" s="42" t="s">
        <v>42</v>
      </c>
      <c r="N8" s="42" t="s">
        <v>43</v>
      </c>
      <c r="O8" s="42" t="s">
        <v>40</v>
      </c>
      <c r="P8" s="42" t="s">
        <v>41</v>
      </c>
      <c r="Q8" s="42" t="s">
        <v>40</v>
      </c>
      <c r="R8" s="42" t="s">
        <v>41</v>
      </c>
      <c r="S8" s="43" t="s">
        <v>44</v>
      </c>
      <c r="T8" s="596">
        <v>3</v>
      </c>
      <c r="U8" s="597">
        <v>4</v>
      </c>
      <c r="V8" s="599">
        <v>1</v>
      </c>
      <c r="W8" s="597">
        <v>4</v>
      </c>
      <c r="X8" s="599">
        <v>1</v>
      </c>
      <c r="Y8" s="719">
        <v>1</v>
      </c>
      <c r="Z8" s="720"/>
      <c r="AA8" s="721" t="s">
        <v>1164</v>
      </c>
      <c r="AB8" s="721" t="s">
        <v>1164</v>
      </c>
      <c r="AC8" s="720"/>
      <c r="AD8" s="720"/>
      <c r="AE8" s="720"/>
      <c r="AF8" s="720"/>
    </row>
    <row r="9" spans="1:32" s="45" customFormat="1" ht="109.9" customHeight="1" thickBot="1" x14ac:dyDescent="0.3">
      <c r="A9" s="38" t="s">
        <v>33</v>
      </c>
      <c r="B9" s="38" t="s">
        <v>33</v>
      </c>
      <c r="C9" s="38" t="s">
        <v>32</v>
      </c>
      <c r="D9" s="46" t="s">
        <v>45</v>
      </c>
      <c r="E9" s="40" t="s">
        <v>35</v>
      </c>
      <c r="F9" s="41" t="s">
        <v>36</v>
      </c>
      <c r="G9" s="40" t="s">
        <v>46</v>
      </c>
      <c r="H9" s="40" t="s">
        <v>38</v>
      </c>
      <c r="I9" s="41" t="s">
        <v>39</v>
      </c>
      <c r="J9" s="40" t="s">
        <v>38</v>
      </c>
      <c r="K9" s="42" t="s">
        <v>40</v>
      </c>
      <c r="L9" s="42" t="s">
        <v>41</v>
      </c>
      <c r="M9" s="42" t="s">
        <v>42</v>
      </c>
      <c r="N9" s="42" t="s">
        <v>43</v>
      </c>
      <c r="O9" s="42" t="s">
        <v>40</v>
      </c>
      <c r="P9" s="42" t="s">
        <v>41</v>
      </c>
      <c r="Q9" s="42" t="s">
        <v>40</v>
      </c>
      <c r="R9" s="42" t="s">
        <v>41</v>
      </c>
      <c r="S9" s="43" t="s">
        <v>44</v>
      </c>
      <c r="T9" s="596">
        <v>3</v>
      </c>
      <c r="U9" s="597">
        <v>4</v>
      </c>
      <c r="V9" s="599">
        <v>1</v>
      </c>
      <c r="W9" s="597">
        <v>4</v>
      </c>
      <c r="X9" s="599">
        <v>1</v>
      </c>
      <c r="Y9" s="719">
        <v>1</v>
      </c>
      <c r="Z9" s="720"/>
      <c r="AA9" s="720"/>
      <c r="AB9" s="721" t="s">
        <v>1164</v>
      </c>
      <c r="AC9" s="720"/>
      <c r="AD9" s="720"/>
      <c r="AE9" s="720"/>
      <c r="AF9" s="720"/>
    </row>
    <row r="10" spans="1:32" s="47" customFormat="1" ht="109.9" customHeight="1" thickBot="1" x14ac:dyDescent="0.3">
      <c r="A10" s="38" t="s">
        <v>33</v>
      </c>
      <c r="B10" s="38" t="s">
        <v>33</v>
      </c>
      <c r="C10" s="38" t="s">
        <v>32</v>
      </c>
      <c r="D10" s="39" t="s">
        <v>34</v>
      </c>
      <c r="E10" s="40" t="s">
        <v>35</v>
      </c>
      <c r="F10" s="41" t="s">
        <v>47</v>
      </c>
      <c r="G10" s="40"/>
      <c r="H10" s="40" t="s">
        <v>38</v>
      </c>
      <c r="I10" s="41" t="s">
        <v>48</v>
      </c>
      <c r="J10" s="40" t="s">
        <v>38</v>
      </c>
      <c r="K10" s="42" t="s">
        <v>40</v>
      </c>
      <c r="L10" s="42" t="s">
        <v>41</v>
      </c>
      <c r="M10" s="42" t="s">
        <v>41</v>
      </c>
      <c r="N10" s="42" t="s">
        <v>49</v>
      </c>
      <c r="O10" s="42" t="s">
        <v>40</v>
      </c>
      <c r="P10" s="42" t="s">
        <v>41</v>
      </c>
      <c r="Q10" s="42" t="s">
        <v>40</v>
      </c>
      <c r="R10" s="42" t="s">
        <v>41</v>
      </c>
      <c r="S10" s="43" t="s">
        <v>50</v>
      </c>
      <c r="T10" s="596">
        <v>3</v>
      </c>
      <c r="U10" s="597">
        <v>4</v>
      </c>
      <c r="V10" s="599">
        <v>1</v>
      </c>
      <c r="W10" s="599">
        <v>1</v>
      </c>
      <c r="X10" s="599">
        <v>1</v>
      </c>
      <c r="Y10" s="719">
        <v>1</v>
      </c>
      <c r="Z10" s="722"/>
      <c r="AA10" s="722"/>
      <c r="AB10" s="722"/>
      <c r="AC10" s="722"/>
      <c r="AD10" s="722"/>
      <c r="AE10" s="722" t="s">
        <v>1164</v>
      </c>
      <c r="AF10" s="722"/>
    </row>
    <row r="11" spans="1:32" s="47" customFormat="1" ht="109.9" customHeight="1" thickBot="1" x14ac:dyDescent="0.3">
      <c r="A11" s="38" t="s">
        <v>33</v>
      </c>
      <c r="B11" s="38" t="s">
        <v>33</v>
      </c>
      <c r="C11" s="38" t="s">
        <v>32</v>
      </c>
      <c r="D11" s="39" t="s">
        <v>34</v>
      </c>
      <c r="E11" s="40" t="s">
        <v>35</v>
      </c>
      <c r="F11" s="41" t="s">
        <v>51</v>
      </c>
      <c r="G11" s="40"/>
      <c r="H11" s="40" t="s">
        <v>38</v>
      </c>
      <c r="I11" s="41" t="s">
        <v>48</v>
      </c>
      <c r="J11" s="40" t="s">
        <v>38</v>
      </c>
      <c r="K11" s="42" t="s">
        <v>40</v>
      </c>
      <c r="L11" s="42" t="s">
        <v>41</v>
      </c>
      <c r="M11" s="42" t="s">
        <v>41</v>
      </c>
      <c r="N11" s="42" t="s">
        <v>49</v>
      </c>
      <c r="O11" s="42" t="s">
        <v>40</v>
      </c>
      <c r="P11" s="42" t="s">
        <v>41</v>
      </c>
      <c r="Q11" s="42" t="s">
        <v>40</v>
      </c>
      <c r="R11" s="42" t="s">
        <v>41</v>
      </c>
      <c r="S11" s="43" t="s">
        <v>50</v>
      </c>
      <c r="T11" s="596">
        <v>3</v>
      </c>
      <c r="U11" s="597">
        <v>4</v>
      </c>
      <c r="V11" s="599">
        <v>1</v>
      </c>
      <c r="W11" s="599">
        <v>1</v>
      </c>
      <c r="X11" s="599">
        <v>1</v>
      </c>
      <c r="Y11" s="719">
        <v>1</v>
      </c>
      <c r="Z11" s="722"/>
      <c r="AA11" s="722"/>
      <c r="AB11" s="722"/>
      <c r="AC11" s="722"/>
      <c r="AD11" s="722"/>
      <c r="AE11" s="722" t="s">
        <v>1164</v>
      </c>
      <c r="AF11" s="722"/>
    </row>
    <row r="12" spans="1:32" s="47" customFormat="1" ht="109.9" customHeight="1" thickBot="1" x14ac:dyDescent="0.3">
      <c r="A12" s="38" t="s">
        <v>33</v>
      </c>
      <c r="B12" s="38" t="s">
        <v>33</v>
      </c>
      <c r="C12" s="38" t="s">
        <v>32</v>
      </c>
      <c r="D12" s="39" t="s">
        <v>34</v>
      </c>
      <c r="E12" s="40" t="s">
        <v>35</v>
      </c>
      <c r="F12" s="41" t="s">
        <v>52</v>
      </c>
      <c r="G12" s="40"/>
      <c r="H12" s="40" t="s">
        <v>38</v>
      </c>
      <c r="I12" s="41" t="s">
        <v>48</v>
      </c>
      <c r="J12" s="40" t="s">
        <v>38</v>
      </c>
      <c r="K12" s="42" t="s">
        <v>40</v>
      </c>
      <c r="L12" s="42" t="s">
        <v>41</v>
      </c>
      <c r="M12" s="42" t="s">
        <v>41</v>
      </c>
      <c r="N12" s="42" t="s">
        <v>49</v>
      </c>
      <c r="O12" s="42" t="s">
        <v>40</v>
      </c>
      <c r="P12" s="42" t="s">
        <v>41</v>
      </c>
      <c r="Q12" s="42" t="s">
        <v>40</v>
      </c>
      <c r="R12" s="42" t="s">
        <v>41</v>
      </c>
      <c r="S12" s="43" t="s">
        <v>50</v>
      </c>
      <c r="T12" s="596">
        <v>3</v>
      </c>
      <c r="U12" s="597">
        <v>4</v>
      </c>
      <c r="V12" s="599">
        <v>1</v>
      </c>
      <c r="W12" s="599">
        <v>1</v>
      </c>
      <c r="X12" s="599">
        <v>1</v>
      </c>
      <c r="Y12" s="719">
        <v>1</v>
      </c>
      <c r="Z12" s="722"/>
      <c r="AA12" s="722"/>
      <c r="AB12" s="722"/>
      <c r="AC12" s="722"/>
      <c r="AD12" s="722"/>
      <c r="AE12" s="722" t="s">
        <v>1164</v>
      </c>
      <c r="AF12" s="722"/>
    </row>
    <row r="13" spans="1:32" s="45" customFormat="1" ht="109.9" customHeight="1" thickBot="1" x14ac:dyDescent="0.25">
      <c r="A13" s="38" t="s">
        <v>33</v>
      </c>
      <c r="B13" s="38" t="s">
        <v>33</v>
      </c>
      <c r="C13" s="38" t="s">
        <v>32</v>
      </c>
      <c r="D13" s="39" t="s">
        <v>34</v>
      </c>
      <c r="E13" s="40" t="s">
        <v>35</v>
      </c>
      <c r="F13" s="41" t="s">
        <v>41</v>
      </c>
      <c r="G13" s="41"/>
      <c r="H13" s="41" t="s">
        <v>41</v>
      </c>
      <c r="I13" s="41" t="s">
        <v>41</v>
      </c>
      <c r="J13" s="41" t="s">
        <v>41</v>
      </c>
      <c r="K13" s="41" t="s">
        <v>41</v>
      </c>
      <c r="L13" s="41" t="s">
        <v>41</v>
      </c>
      <c r="M13" s="41" t="s">
        <v>41</v>
      </c>
      <c r="N13" s="41" t="s">
        <v>41</v>
      </c>
      <c r="O13" s="41" t="s">
        <v>41</v>
      </c>
      <c r="P13" s="41" t="s">
        <v>41</v>
      </c>
      <c r="Q13" s="41" t="s">
        <v>41</v>
      </c>
      <c r="R13" s="41" t="s">
        <v>41</v>
      </c>
      <c r="S13" s="48" t="s">
        <v>53</v>
      </c>
      <c r="T13" s="44"/>
      <c r="Z13" s="720"/>
      <c r="AA13" s="720"/>
      <c r="AB13" s="720"/>
      <c r="AC13" s="720"/>
      <c r="AD13" s="720"/>
      <c r="AE13" s="720"/>
      <c r="AF13" s="721" t="s">
        <v>1164</v>
      </c>
    </row>
    <row r="14" spans="1:32" x14ac:dyDescent="0.2">
      <c r="T14" s="716">
        <f>SUM(T8:T12)/COUNT(T8:T12)</f>
        <v>3</v>
      </c>
      <c r="U14" s="716">
        <f t="shared" ref="U14:Y14" si="0">SUM(U8:U12)/COUNT(U8:U12)</f>
        <v>4</v>
      </c>
      <c r="V14" s="716">
        <f t="shared" si="0"/>
        <v>1</v>
      </c>
      <c r="W14" s="716">
        <f t="shared" si="0"/>
        <v>2.2000000000000002</v>
      </c>
      <c r="X14" s="716">
        <f t="shared" si="0"/>
        <v>1</v>
      </c>
      <c r="Y14" s="716">
        <f t="shared" si="0"/>
        <v>1</v>
      </c>
    </row>
    <row r="15" spans="1:32" x14ac:dyDescent="0.2">
      <c r="T15" s="28"/>
    </row>
    <row r="16" spans="1:32" x14ac:dyDescent="0.2">
      <c r="T16" s="28"/>
    </row>
    <row r="17" spans="20:20" x14ac:dyDescent="0.2">
      <c r="T17" s="28"/>
    </row>
    <row r="18" spans="20:20" x14ac:dyDescent="0.2">
      <c r="T18" s="28"/>
    </row>
    <row r="19" spans="20:20" x14ac:dyDescent="0.2">
      <c r="T19" s="28"/>
    </row>
    <row r="20" spans="20:20" x14ac:dyDescent="0.2">
      <c r="T20" s="28"/>
    </row>
    <row r="21" spans="20:20" x14ac:dyDescent="0.2">
      <c r="T21" s="28"/>
    </row>
    <row r="22" spans="20:20" x14ac:dyDescent="0.2">
      <c r="T22" s="28"/>
    </row>
    <row r="23" spans="20:20" x14ac:dyDescent="0.2">
      <c r="T23" s="28"/>
    </row>
    <row r="24" spans="20:20" x14ac:dyDescent="0.2">
      <c r="T24" s="28"/>
    </row>
    <row r="25" spans="20:20" x14ac:dyDescent="0.2">
      <c r="T25" s="28"/>
    </row>
    <row r="26" spans="20:20" x14ac:dyDescent="0.2">
      <c r="T26" s="28"/>
    </row>
  </sheetData>
  <mergeCells count="9">
    <mergeCell ref="Z6:AF6"/>
    <mergeCell ref="T6:Y6"/>
    <mergeCell ref="Q4:R4"/>
    <mergeCell ref="Q5:R5"/>
    <mergeCell ref="A6:G6"/>
    <mergeCell ref="H6:I6"/>
    <mergeCell ref="K6:L6"/>
    <mergeCell ref="M6:N6"/>
    <mergeCell ref="O6:R6"/>
  </mergeCells>
  <pageMargins left="0.11811023622047245" right="0.11811023622047245" top="0.35433070866141736" bottom="0.47244094488188981" header="0.31496062992125984" footer="0.31496062992125984"/>
  <pageSetup paperSize="9" scale="40" fitToHeight="0" orientation="landscape" r:id="rId1"/>
  <headerFooter alignWithMargins="0">
    <oddFooter>&amp;R&amp;P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T16"/>
  <sheetViews>
    <sheetView workbookViewId="0">
      <selection activeCell="C12" sqref="C12"/>
    </sheetView>
  </sheetViews>
  <sheetFormatPr defaultColWidth="8.7109375" defaultRowHeight="12.75" x14ac:dyDescent="0.2"/>
  <cols>
    <col min="1" max="1" width="7.42578125" customWidth="1"/>
    <col min="2" max="2" width="12.7109375" customWidth="1"/>
    <col min="3" max="3" width="11.42578125" customWidth="1"/>
    <col min="4" max="4" width="9.7109375" customWidth="1"/>
    <col min="5" max="5" width="11.28515625" customWidth="1"/>
    <col min="6" max="6" width="12.140625" customWidth="1"/>
    <col min="7" max="7" width="10.7109375" customWidth="1"/>
    <col min="8" max="9" width="15.7109375" customWidth="1"/>
    <col min="10" max="10" width="15.140625" customWidth="1"/>
    <col min="11" max="11" width="14.7109375" customWidth="1"/>
    <col min="12" max="12" width="15.7109375" customWidth="1"/>
    <col min="13" max="14" width="12.7109375" customWidth="1"/>
    <col min="15" max="15" width="24.7109375" customWidth="1"/>
    <col min="16" max="16" width="14.28515625" customWidth="1"/>
    <col min="17" max="18" width="14.7109375" customWidth="1"/>
    <col min="19" max="19" width="14" customWidth="1"/>
    <col min="20" max="20" width="17.42578125" customWidth="1"/>
    <col min="21" max="21" width="15.140625" customWidth="1"/>
  </cols>
  <sheetData>
    <row r="1" spans="1:20" s="5" customFormat="1" x14ac:dyDescent="0.2">
      <c r="A1" s="1" t="s">
        <v>0</v>
      </c>
      <c r="B1" s="2"/>
      <c r="C1" s="2"/>
      <c r="D1" s="2"/>
      <c r="E1" s="2"/>
      <c r="F1" s="2"/>
      <c r="G1" s="2"/>
      <c r="H1" s="2"/>
      <c r="I1" s="2"/>
      <c r="J1" s="2"/>
      <c r="K1" s="2"/>
      <c r="L1" s="2"/>
      <c r="M1" s="2"/>
      <c r="N1" s="2"/>
      <c r="O1" s="2"/>
      <c r="P1" s="2"/>
      <c r="Q1" s="737" t="s">
        <v>1</v>
      </c>
      <c r="R1" s="738"/>
      <c r="S1" s="3" t="s">
        <v>32</v>
      </c>
      <c r="T1" s="4"/>
    </row>
    <row r="2" spans="1:20" ht="15" thickBot="1" x14ac:dyDescent="0.25">
      <c r="A2" s="6"/>
      <c r="B2" s="7"/>
      <c r="C2" s="7"/>
      <c r="D2" s="7"/>
      <c r="E2" s="7"/>
      <c r="F2" s="7"/>
      <c r="G2" s="7"/>
      <c r="H2" s="7"/>
      <c r="I2" s="7"/>
      <c r="J2" s="7"/>
      <c r="K2" s="7"/>
      <c r="L2" s="7"/>
      <c r="M2" s="7"/>
      <c r="N2" s="7"/>
      <c r="O2" s="7"/>
      <c r="P2" s="7"/>
      <c r="Q2" s="739" t="s">
        <v>2</v>
      </c>
      <c r="R2" s="740"/>
      <c r="S2" s="8" t="s">
        <v>3</v>
      </c>
      <c r="T2" s="9"/>
    </row>
    <row r="3" spans="1:20" ht="38.25" x14ac:dyDescent="0.2">
      <c r="A3" s="741"/>
      <c r="B3" s="742"/>
      <c r="C3" s="742"/>
      <c r="D3" s="742"/>
      <c r="E3" s="742"/>
      <c r="F3" s="742"/>
      <c r="G3" s="742"/>
      <c r="H3" s="743" t="s">
        <v>4</v>
      </c>
      <c r="I3" s="743"/>
      <c r="J3" s="10" t="s">
        <v>5</v>
      </c>
      <c r="K3" s="743" t="s">
        <v>6</v>
      </c>
      <c r="L3" s="743"/>
      <c r="M3" s="743" t="s">
        <v>7</v>
      </c>
      <c r="N3" s="743"/>
      <c r="O3" s="743" t="s">
        <v>8</v>
      </c>
      <c r="P3" s="743"/>
      <c r="Q3" s="744"/>
      <c r="R3" s="744"/>
      <c r="S3" s="11"/>
      <c r="T3" s="12"/>
    </row>
    <row r="4" spans="1:20" ht="132.75" customHeight="1" thickBot="1" x14ac:dyDescent="0.25">
      <c r="A4" s="13" t="s">
        <v>9</v>
      </c>
      <c r="B4" s="14" t="s">
        <v>10</v>
      </c>
      <c r="C4" s="15" t="s">
        <v>11</v>
      </c>
      <c r="D4" s="15" t="s">
        <v>12</v>
      </c>
      <c r="E4" s="15" t="s">
        <v>13</v>
      </c>
      <c r="F4" s="16" t="s">
        <v>14</v>
      </c>
      <c r="G4" s="17" t="s">
        <v>15</v>
      </c>
      <c r="H4" s="17" t="s">
        <v>16</v>
      </c>
      <c r="I4" s="17" t="s">
        <v>17</v>
      </c>
      <c r="J4" s="17" t="s">
        <v>18</v>
      </c>
      <c r="K4" s="17" t="s">
        <v>19</v>
      </c>
      <c r="L4" s="17" t="s">
        <v>20</v>
      </c>
      <c r="M4" s="17" t="s">
        <v>21</v>
      </c>
      <c r="N4" s="17" t="s">
        <v>22</v>
      </c>
      <c r="O4" s="17" t="s">
        <v>23</v>
      </c>
      <c r="P4" s="18" t="s">
        <v>24</v>
      </c>
      <c r="Q4" s="18" t="s">
        <v>25</v>
      </c>
      <c r="R4" s="18" t="s">
        <v>26</v>
      </c>
      <c r="S4" s="19" t="s">
        <v>27</v>
      </c>
      <c r="T4" s="20"/>
    </row>
    <row r="5" spans="1:20" ht="76.5" x14ac:dyDescent="0.2">
      <c r="A5" s="25" t="s">
        <v>54</v>
      </c>
      <c r="B5" s="26" t="s">
        <v>54</v>
      </c>
      <c r="C5" s="27" t="s">
        <v>55</v>
      </c>
      <c r="D5" s="49" t="s">
        <v>56</v>
      </c>
      <c r="E5" s="27" t="s">
        <v>57</v>
      </c>
      <c r="F5" s="50" t="s">
        <v>58</v>
      </c>
      <c r="G5" s="27" t="s">
        <v>59</v>
      </c>
      <c r="H5" s="27" t="s">
        <v>40</v>
      </c>
      <c r="I5" s="27" t="s">
        <v>41</v>
      </c>
      <c r="J5" s="51" t="s">
        <v>40</v>
      </c>
      <c r="K5" s="27" t="s">
        <v>41</v>
      </c>
      <c r="L5" s="27" t="s">
        <v>41</v>
      </c>
      <c r="M5" s="27" t="s">
        <v>41</v>
      </c>
      <c r="N5" s="27" t="s">
        <v>41</v>
      </c>
      <c r="O5" s="27" t="s">
        <v>40</v>
      </c>
      <c r="P5" s="27" t="s">
        <v>41</v>
      </c>
      <c r="Q5" s="27" t="s">
        <v>40</v>
      </c>
      <c r="R5" s="27" t="s">
        <v>41</v>
      </c>
      <c r="S5" s="27" t="s">
        <v>60</v>
      </c>
      <c r="T5" s="12"/>
    </row>
    <row r="6" spans="1:20" x14ac:dyDescent="0.2">
      <c r="T6" s="28"/>
    </row>
    <row r="7" spans="1:20" x14ac:dyDescent="0.2">
      <c r="A7" s="304" t="s">
        <v>926</v>
      </c>
      <c r="B7" s="304"/>
      <c r="C7" s="304"/>
      <c r="D7" s="304"/>
      <c r="E7" s="304"/>
      <c r="T7" s="28"/>
    </row>
    <row r="8" spans="1:20" x14ac:dyDescent="0.2">
      <c r="A8" s="304" t="s">
        <v>927</v>
      </c>
      <c r="B8" s="304"/>
      <c r="C8" s="304"/>
      <c r="D8" s="304"/>
      <c r="E8" s="304"/>
      <c r="T8" s="28"/>
    </row>
    <row r="9" spans="1:20" x14ac:dyDescent="0.2">
      <c r="T9" s="28"/>
    </row>
    <row r="10" spans="1:20" x14ac:dyDescent="0.2">
      <c r="T10" s="28"/>
    </row>
    <row r="11" spans="1:20" x14ac:dyDescent="0.2">
      <c r="T11" s="28"/>
    </row>
    <row r="12" spans="1:20" x14ac:dyDescent="0.2">
      <c r="T12" s="28"/>
    </row>
    <row r="13" spans="1:20" x14ac:dyDescent="0.2">
      <c r="T13" s="28"/>
    </row>
    <row r="14" spans="1:20" x14ac:dyDescent="0.2">
      <c r="T14" s="28"/>
    </row>
    <row r="15" spans="1:20" x14ac:dyDescent="0.2">
      <c r="T15" s="28"/>
    </row>
    <row r="16" spans="1:20" x14ac:dyDescent="0.2">
      <c r="T16" s="28"/>
    </row>
  </sheetData>
  <mergeCells count="7">
    <mergeCell ref="Q1:R1"/>
    <mergeCell ref="Q2:R2"/>
    <mergeCell ref="A3:G3"/>
    <mergeCell ref="H3:I3"/>
    <mergeCell ref="K3:L3"/>
    <mergeCell ref="M3:N3"/>
    <mergeCell ref="O3:R3"/>
  </mergeCells>
  <pageMargins left="0.7" right="0.7" top="0.75" bottom="0.75" header="0.3" footer="0.3"/>
  <pageSetup paperSize="9"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'C:\Users\Simona\Downloads\[EWG_16-01_tables%20LAST1.xlsm]Drop-down list'!#REF!</xm:f>
          </x14:formula1>
          <xm:sqref>A5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T26"/>
  <sheetViews>
    <sheetView zoomScale="85" zoomScaleNormal="85" zoomScalePageLayoutView="85" workbookViewId="0">
      <selection activeCell="G12" sqref="G12"/>
    </sheetView>
  </sheetViews>
  <sheetFormatPr defaultColWidth="8.7109375" defaultRowHeight="12.75" x14ac:dyDescent="0.2"/>
  <cols>
    <col min="1" max="1" width="7.42578125" style="28" customWidth="1"/>
    <col min="2" max="2" width="12.7109375" style="28" customWidth="1"/>
    <col min="3" max="3" width="11.42578125" style="28" customWidth="1"/>
    <col min="4" max="4" width="18.140625" style="78" bestFit="1" customWidth="1"/>
    <col min="5" max="5" width="10.7109375" style="28" bestFit="1" customWidth="1"/>
    <col min="6" max="6" width="20.28515625" style="78" customWidth="1"/>
    <col min="7" max="7" width="30.42578125" style="79" bestFit="1" customWidth="1"/>
    <col min="8" max="9" width="15.7109375" style="28" customWidth="1"/>
    <col min="10" max="10" width="19.28515625" style="78" customWidth="1"/>
    <col min="11" max="11" width="14.7109375" style="28" customWidth="1"/>
    <col min="12" max="12" width="15.7109375" style="28" customWidth="1"/>
    <col min="13" max="13" width="23.7109375" style="28" customWidth="1"/>
    <col min="14" max="14" width="21.140625" style="28" customWidth="1"/>
    <col min="15" max="15" width="24.7109375" style="28" customWidth="1"/>
    <col min="16" max="16" width="18.7109375" style="28" bestFit="1" customWidth="1"/>
    <col min="17" max="17" width="20.28515625" style="28" bestFit="1" customWidth="1"/>
    <col min="18" max="18" width="18.7109375" style="28" bestFit="1" customWidth="1"/>
    <col min="19" max="19" width="121.28515625" style="28" customWidth="1"/>
    <col min="20" max="20" width="17.42578125" style="28" customWidth="1"/>
    <col min="21" max="21" width="15.140625" style="28" customWidth="1"/>
    <col min="22" max="16384" width="8.7109375" style="28"/>
  </cols>
  <sheetData>
    <row r="1" spans="1:20" s="12" customFormat="1" x14ac:dyDescent="0.2">
      <c r="A1" s="52" t="s">
        <v>0</v>
      </c>
      <c r="B1" s="53"/>
      <c r="C1" s="53"/>
      <c r="D1" s="54"/>
      <c r="E1" s="53"/>
      <c r="F1" s="54"/>
      <c r="G1" s="55"/>
      <c r="H1" s="53"/>
      <c r="I1" s="53"/>
      <c r="J1" s="54"/>
      <c r="K1" s="53"/>
      <c r="L1" s="53"/>
      <c r="M1" s="53"/>
      <c r="N1" s="53"/>
      <c r="O1" s="53"/>
      <c r="P1" s="53"/>
      <c r="Q1" s="751" t="s">
        <v>1</v>
      </c>
      <c r="R1" s="752"/>
      <c r="S1" s="31" t="s">
        <v>32</v>
      </c>
    </row>
    <row r="2" spans="1:20" ht="15" thickBot="1" x14ac:dyDescent="0.25">
      <c r="A2" s="56"/>
      <c r="B2" s="53"/>
      <c r="C2" s="53"/>
      <c r="D2" s="54"/>
      <c r="E2" s="53"/>
      <c r="F2" s="54"/>
      <c r="G2" s="55"/>
      <c r="H2" s="53"/>
      <c r="I2" s="53"/>
      <c r="J2" s="54"/>
      <c r="K2" s="53"/>
      <c r="L2" s="53"/>
      <c r="M2" s="53"/>
      <c r="N2" s="53"/>
      <c r="O2" s="53"/>
      <c r="P2" s="53"/>
      <c r="Q2" s="753" t="s">
        <v>2</v>
      </c>
      <c r="R2" s="754"/>
      <c r="S2" s="57" t="s">
        <v>930</v>
      </c>
      <c r="T2" s="9"/>
    </row>
    <row r="3" spans="1:20" ht="26.25" thickBot="1" x14ac:dyDescent="0.25">
      <c r="A3" s="755"/>
      <c r="B3" s="756"/>
      <c r="C3" s="756"/>
      <c r="D3" s="756"/>
      <c r="E3" s="756"/>
      <c r="F3" s="756"/>
      <c r="G3" s="756"/>
      <c r="H3" s="757" t="s">
        <v>4</v>
      </c>
      <c r="I3" s="757"/>
      <c r="J3" s="58" t="s">
        <v>5</v>
      </c>
      <c r="K3" s="757" t="s">
        <v>6</v>
      </c>
      <c r="L3" s="757"/>
      <c r="M3" s="757" t="s">
        <v>7</v>
      </c>
      <c r="N3" s="757"/>
      <c r="O3" s="757" t="s">
        <v>8</v>
      </c>
      <c r="P3" s="757"/>
      <c r="Q3" s="758"/>
      <c r="R3" s="758"/>
      <c r="S3" s="59"/>
      <c r="T3" s="12"/>
    </row>
    <row r="4" spans="1:20" ht="132.75" customHeight="1" thickBot="1" x14ac:dyDescent="0.25">
      <c r="A4" s="60" t="s">
        <v>9</v>
      </c>
      <c r="B4" s="61" t="s">
        <v>10</v>
      </c>
      <c r="C4" s="62" t="s">
        <v>11</v>
      </c>
      <c r="D4" s="62" t="s">
        <v>12</v>
      </c>
      <c r="E4" s="62" t="s">
        <v>13</v>
      </c>
      <c r="F4" s="63" t="s">
        <v>14</v>
      </c>
      <c r="G4" s="64" t="s">
        <v>15</v>
      </c>
      <c r="H4" s="64" t="s">
        <v>16</v>
      </c>
      <c r="I4" s="64" t="s">
        <v>17</v>
      </c>
      <c r="J4" s="64" t="s">
        <v>18</v>
      </c>
      <c r="K4" s="64" t="s">
        <v>19</v>
      </c>
      <c r="L4" s="64" t="s">
        <v>20</v>
      </c>
      <c r="M4" s="64" t="s">
        <v>21</v>
      </c>
      <c r="N4" s="64" t="s">
        <v>22</v>
      </c>
      <c r="O4" s="64" t="s">
        <v>23</v>
      </c>
      <c r="P4" s="64" t="s">
        <v>24</v>
      </c>
      <c r="Q4" s="64" t="s">
        <v>25</v>
      </c>
      <c r="R4" s="64" t="s">
        <v>26</v>
      </c>
      <c r="S4" s="65" t="s">
        <v>27</v>
      </c>
      <c r="T4" s="20"/>
    </row>
    <row r="5" spans="1:20" ht="25.5" x14ac:dyDescent="0.2">
      <c r="A5" s="66" t="s">
        <v>61</v>
      </c>
      <c r="B5" s="67" t="s">
        <v>61</v>
      </c>
      <c r="C5" s="68" t="s">
        <v>32</v>
      </c>
      <c r="D5" s="69" t="s">
        <v>62</v>
      </c>
      <c r="E5" s="68" t="s">
        <v>57</v>
      </c>
      <c r="F5" s="68" t="s">
        <v>36</v>
      </c>
      <c r="G5" s="389" t="s">
        <v>63</v>
      </c>
      <c r="H5" s="68" t="s">
        <v>40</v>
      </c>
      <c r="I5" s="68" t="s">
        <v>41</v>
      </c>
      <c r="J5" s="68" t="s">
        <v>40</v>
      </c>
      <c r="K5" s="68" t="s">
        <v>40</v>
      </c>
      <c r="L5" s="68" t="s">
        <v>41</v>
      </c>
      <c r="M5" s="68" t="s">
        <v>64</v>
      </c>
      <c r="N5" s="68" t="s">
        <v>41</v>
      </c>
      <c r="O5" s="68" t="s">
        <v>40</v>
      </c>
      <c r="P5" s="68" t="s">
        <v>41</v>
      </c>
      <c r="Q5" s="68" t="s">
        <v>40</v>
      </c>
      <c r="R5" s="68" t="s">
        <v>41</v>
      </c>
      <c r="S5" s="71" t="s">
        <v>65</v>
      </c>
      <c r="T5" s="24"/>
    </row>
    <row r="6" spans="1:20" ht="25.5" x14ac:dyDescent="0.2">
      <c r="A6" s="72" t="s">
        <v>61</v>
      </c>
      <c r="B6" s="73" t="s">
        <v>61</v>
      </c>
      <c r="C6" s="74" t="s">
        <v>32</v>
      </c>
      <c r="D6" s="75" t="s">
        <v>62</v>
      </c>
      <c r="E6" s="74" t="s">
        <v>57</v>
      </c>
      <c r="F6" s="76" t="s">
        <v>66</v>
      </c>
      <c r="G6" s="389" t="s">
        <v>63</v>
      </c>
      <c r="H6" s="74" t="s">
        <v>40</v>
      </c>
      <c r="I6" s="68" t="s">
        <v>41</v>
      </c>
      <c r="J6" s="74" t="s">
        <v>40</v>
      </c>
      <c r="K6" s="74" t="s">
        <v>40</v>
      </c>
      <c r="L6" s="68" t="s">
        <v>41</v>
      </c>
      <c r="M6" s="68" t="s">
        <v>64</v>
      </c>
      <c r="N6" s="68" t="s">
        <v>41</v>
      </c>
      <c r="O6" s="74" t="s">
        <v>40</v>
      </c>
      <c r="P6" s="68" t="s">
        <v>41</v>
      </c>
      <c r="Q6" s="74" t="s">
        <v>40</v>
      </c>
      <c r="R6" s="68" t="s">
        <v>41</v>
      </c>
      <c r="S6" s="71" t="s">
        <v>65</v>
      </c>
      <c r="T6" s="24"/>
    </row>
    <row r="7" spans="1:20" ht="25.5" x14ac:dyDescent="0.2">
      <c r="A7" s="72" t="s">
        <v>61</v>
      </c>
      <c r="B7" s="73" t="s">
        <v>61</v>
      </c>
      <c r="C7" s="74" t="s">
        <v>32</v>
      </c>
      <c r="D7" s="75" t="s">
        <v>62</v>
      </c>
      <c r="E7" s="74" t="s">
        <v>57</v>
      </c>
      <c r="F7" s="68" t="s">
        <v>36</v>
      </c>
      <c r="G7" s="390" t="s">
        <v>67</v>
      </c>
      <c r="H7" s="74" t="s">
        <v>40</v>
      </c>
      <c r="I7" s="68" t="s">
        <v>41</v>
      </c>
      <c r="J7" s="74" t="s">
        <v>40</v>
      </c>
      <c r="K7" s="74" t="s">
        <v>40</v>
      </c>
      <c r="L7" s="68" t="s">
        <v>41</v>
      </c>
      <c r="M7" s="68" t="s">
        <v>64</v>
      </c>
      <c r="N7" s="68" t="s">
        <v>41</v>
      </c>
      <c r="O7" s="74" t="s">
        <v>40</v>
      </c>
      <c r="P7" s="68" t="s">
        <v>41</v>
      </c>
      <c r="Q7" s="74" t="s">
        <v>40</v>
      </c>
      <c r="R7" s="68" t="s">
        <v>41</v>
      </c>
      <c r="S7" s="71" t="s">
        <v>65</v>
      </c>
      <c r="T7" s="24"/>
    </row>
    <row r="8" spans="1:20" ht="25.5" x14ac:dyDescent="0.2">
      <c r="A8" s="72" t="s">
        <v>61</v>
      </c>
      <c r="B8" s="73" t="s">
        <v>61</v>
      </c>
      <c r="C8" s="74" t="s">
        <v>32</v>
      </c>
      <c r="D8" s="75" t="s">
        <v>62</v>
      </c>
      <c r="E8" s="74" t="s">
        <v>57</v>
      </c>
      <c r="F8" s="76" t="s">
        <v>66</v>
      </c>
      <c r="G8" s="390" t="s">
        <v>67</v>
      </c>
      <c r="H8" s="74" t="s">
        <v>40</v>
      </c>
      <c r="I8" s="68" t="s">
        <v>41</v>
      </c>
      <c r="J8" s="74" t="s">
        <v>40</v>
      </c>
      <c r="K8" s="74" t="s">
        <v>40</v>
      </c>
      <c r="L8" s="68" t="s">
        <v>41</v>
      </c>
      <c r="M8" s="68" t="s">
        <v>64</v>
      </c>
      <c r="N8" s="68" t="s">
        <v>41</v>
      </c>
      <c r="O8" s="74" t="s">
        <v>40</v>
      </c>
      <c r="P8" s="68" t="s">
        <v>41</v>
      </c>
      <c r="Q8" s="74" t="s">
        <v>40</v>
      </c>
      <c r="R8" s="68" t="s">
        <v>41</v>
      </c>
      <c r="S8" s="71" t="s">
        <v>65</v>
      </c>
      <c r="T8" s="12"/>
    </row>
    <row r="9" spans="1:20" ht="25.5" x14ac:dyDescent="0.2">
      <c r="A9" s="72" t="s">
        <v>61</v>
      </c>
      <c r="B9" s="73" t="s">
        <v>61</v>
      </c>
      <c r="C9" s="74" t="s">
        <v>32</v>
      </c>
      <c r="D9" s="75" t="s">
        <v>62</v>
      </c>
      <c r="E9" s="74" t="s">
        <v>57</v>
      </c>
      <c r="F9" s="68" t="s">
        <v>36</v>
      </c>
      <c r="G9" s="70" t="s">
        <v>68</v>
      </c>
      <c r="H9" s="74" t="s">
        <v>40</v>
      </c>
      <c r="I9" s="68" t="s">
        <v>41</v>
      </c>
      <c r="J9" s="74" t="s">
        <v>40</v>
      </c>
      <c r="K9" s="74" t="s">
        <v>40</v>
      </c>
      <c r="L9" s="68" t="s">
        <v>41</v>
      </c>
      <c r="M9" s="68" t="s">
        <v>64</v>
      </c>
      <c r="N9" s="68" t="s">
        <v>41</v>
      </c>
      <c r="O9" s="74" t="s">
        <v>40</v>
      </c>
      <c r="P9" s="68" t="s">
        <v>41</v>
      </c>
      <c r="Q9" s="74" t="s">
        <v>40</v>
      </c>
      <c r="R9" s="68" t="s">
        <v>41</v>
      </c>
      <c r="S9" s="71" t="s">
        <v>65</v>
      </c>
      <c r="T9" s="12"/>
    </row>
    <row r="10" spans="1:20" ht="25.5" x14ac:dyDescent="0.2">
      <c r="A10" s="72" t="s">
        <v>61</v>
      </c>
      <c r="B10" s="73" t="s">
        <v>61</v>
      </c>
      <c r="C10" s="74" t="s">
        <v>32</v>
      </c>
      <c r="D10" s="75" t="s">
        <v>62</v>
      </c>
      <c r="E10" s="74" t="s">
        <v>57</v>
      </c>
      <c r="F10" s="76" t="s">
        <v>66</v>
      </c>
      <c r="G10" s="70" t="s">
        <v>68</v>
      </c>
      <c r="H10" s="74" t="s">
        <v>40</v>
      </c>
      <c r="I10" s="68" t="s">
        <v>41</v>
      </c>
      <c r="J10" s="74" t="s">
        <v>40</v>
      </c>
      <c r="K10" s="74" t="s">
        <v>40</v>
      </c>
      <c r="L10" s="68" t="s">
        <v>41</v>
      </c>
      <c r="M10" s="68" t="s">
        <v>64</v>
      </c>
      <c r="N10" s="68" t="s">
        <v>41</v>
      </c>
      <c r="O10" s="74" t="s">
        <v>40</v>
      </c>
      <c r="P10" s="68" t="s">
        <v>41</v>
      </c>
      <c r="Q10" s="74" t="s">
        <v>40</v>
      </c>
      <c r="R10" s="68" t="s">
        <v>41</v>
      </c>
      <c r="S10" s="71" t="s">
        <v>65</v>
      </c>
    </row>
    <row r="11" spans="1:20" ht="38.25" x14ac:dyDescent="0.2">
      <c r="A11" s="72" t="s">
        <v>61</v>
      </c>
      <c r="B11" s="73" t="s">
        <v>61</v>
      </c>
      <c r="C11" s="74" t="s">
        <v>32</v>
      </c>
      <c r="D11" s="75" t="s">
        <v>62</v>
      </c>
      <c r="E11" s="74" t="s">
        <v>57</v>
      </c>
      <c r="F11" s="68" t="s">
        <v>36</v>
      </c>
      <c r="G11" s="70" t="s">
        <v>69</v>
      </c>
      <c r="H11" s="74" t="s">
        <v>40</v>
      </c>
      <c r="I11" s="68" t="s">
        <v>41</v>
      </c>
      <c r="J11" s="74" t="s">
        <v>40</v>
      </c>
      <c r="K11" s="74" t="s">
        <v>40</v>
      </c>
      <c r="L11" s="68" t="s">
        <v>41</v>
      </c>
      <c r="M11" s="68" t="s">
        <v>64</v>
      </c>
      <c r="N11" s="68" t="s">
        <v>41</v>
      </c>
      <c r="O11" s="74" t="s">
        <v>40</v>
      </c>
      <c r="P11" s="68" t="s">
        <v>41</v>
      </c>
      <c r="Q11" s="74" t="s">
        <v>40</v>
      </c>
      <c r="R11" s="68" t="s">
        <v>41</v>
      </c>
      <c r="S11" s="71" t="s">
        <v>65</v>
      </c>
    </row>
    <row r="12" spans="1:20" ht="38.25" x14ac:dyDescent="0.2">
      <c r="A12" s="72" t="s">
        <v>61</v>
      </c>
      <c r="B12" s="73" t="s">
        <v>61</v>
      </c>
      <c r="C12" s="74" t="s">
        <v>32</v>
      </c>
      <c r="D12" s="75" t="s">
        <v>62</v>
      </c>
      <c r="E12" s="74" t="s">
        <v>57</v>
      </c>
      <c r="F12" s="76" t="s">
        <v>66</v>
      </c>
      <c r="G12" s="70" t="s">
        <v>69</v>
      </c>
      <c r="H12" s="74" t="s">
        <v>40</v>
      </c>
      <c r="I12" s="68" t="s">
        <v>41</v>
      </c>
      <c r="J12" s="74" t="s">
        <v>40</v>
      </c>
      <c r="K12" s="74" t="s">
        <v>40</v>
      </c>
      <c r="L12" s="68" t="s">
        <v>41</v>
      </c>
      <c r="M12" s="68" t="s">
        <v>64</v>
      </c>
      <c r="N12" s="68" t="s">
        <v>41</v>
      </c>
      <c r="O12" s="74" t="s">
        <v>40</v>
      </c>
      <c r="P12" s="68" t="s">
        <v>41</v>
      </c>
      <c r="Q12" s="74" t="s">
        <v>40</v>
      </c>
      <c r="R12" s="68" t="s">
        <v>41</v>
      </c>
      <c r="S12" s="71" t="s">
        <v>65</v>
      </c>
    </row>
    <row r="13" spans="1:20" ht="25.5" x14ac:dyDescent="0.2">
      <c r="A13" s="72" t="s">
        <v>61</v>
      </c>
      <c r="B13" s="73" t="s">
        <v>61</v>
      </c>
      <c r="C13" s="74" t="s">
        <v>32</v>
      </c>
      <c r="D13" s="75" t="s">
        <v>62</v>
      </c>
      <c r="E13" s="74" t="s">
        <v>57</v>
      </c>
      <c r="F13" s="68" t="s">
        <v>36</v>
      </c>
      <c r="G13" s="389" t="s">
        <v>70</v>
      </c>
      <c r="H13" s="74" t="s">
        <v>40</v>
      </c>
      <c r="I13" s="68" t="s">
        <v>41</v>
      </c>
      <c r="J13" s="74" t="s">
        <v>40</v>
      </c>
      <c r="K13" s="74" t="s">
        <v>40</v>
      </c>
      <c r="L13" s="68" t="s">
        <v>41</v>
      </c>
      <c r="M13" s="68" t="s">
        <v>64</v>
      </c>
      <c r="N13" s="68" t="s">
        <v>41</v>
      </c>
      <c r="O13" s="74" t="s">
        <v>40</v>
      </c>
      <c r="P13" s="68" t="s">
        <v>41</v>
      </c>
      <c r="Q13" s="74" t="s">
        <v>40</v>
      </c>
      <c r="R13" s="68" t="s">
        <v>41</v>
      </c>
      <c r="S13" s="71" t="s">
        <v>65</v>
      </c>
    </row>
    <row r="14" spans="1:20" ht="25.5" x14ac:dyDescent="0.2">
      <c r="A14" s="72" t="s">
        <v>61</v>
      </c>
      <c r="B14" s="73" t="s">
        <v>61</v>
      </c>
      <c r="C14" s="74" t="s">
        <v>32</v>
      </c>
      <c r="D14" s="75" t="s">
        <v>62</v>
      </c>
      <c r="E14" s="74" t="s">
        <v>57</v>
      </c>
      <c r="F14" s="76" t="s">
        <v>66</v>
      </c>
      <c r="G14" s="389" t="s">
        <v>70</v>
      </c>
      <c r="H14" s="74" t="s">
        <v>40</v>
      </c>
      <c r="I14" s="68" t="s">
        <v>41</v>
      </c>
      <c r="J14" s="74" t="s">
        <v>40</v>
      </c>
      <c r="K14" s="74" t="s">
        <v>40</v>
      </c>
      <c r="L14" s="68" t="s">
        <v>41</v>
      </c>
      <c r="M14" s="68" t="s">
        <v>64</v>
      </c>
      <c r="N14" s="68" t="s">
        <v>41</v>
      </c>
      <c r="O14" s="74" t="s">
        <v>40</v>
      </c>
      <c r="P14" s="68" t="s">
        <v>41</v>
      </c>
      <c r="Q14" s="74" t="s">
        <v>40</v>
      </c>
      <c r="R14" s="68" t="s">
        <v>41</v>
      </c>
      <c r="S14" s="71" t="s">
        <v>65</v>
      </c>
    </row>
    <row r="15" spans="1:20" ht="25.5" x14ac:dyDescent="0.2">
      <c r="A15" s="72" t="s">
        <v>61</v>
      </c>
      <c r="B15" s="73" t="s">
        <v>61</v>
      </c>
      <c r="C15" s="74" t="s">
        <v>32</v>
      </c>
      <c r="D15" s="75" t="s">
        <v>62</v>
      </c>
      <c r="E15" s="74" t="s">
        <v>57</v>
      </c>
      <c r="F15" s="68" t="s">
        <v>36</v>
      </c>
      <c r="G15" s="77" t="s">
        <v>71</v>
      </c>
      <c r="H15" s="74" t="s">
        <v>40</v>
      </c>
      <c r="I15" s="68" t="s">
        <v>41</v>
      </c>
      <c r="J15" s="74" t="s">
        <v>40</v>
      </c>
      <c r="K15" s="74" t="s">
        <v>40</v>
      </c>
      <c r="L15" s="68" t="s">
        <v>41</v>
      </c>
      <c r="M15" s="68" t="s">
        <v>64</v>
      </c>
      <c r="N15" s="68" t="s">
        <v>41</v>
      </c>
      <c r="O15" s="74" t="s">
        <v>40</v>
      </c>
      <c r="P15" s="68" t="s">
        <v>41</v>
      </c>
      <c r="Q15" s="74" t="s">
        <v>40</v>
      </c>
      <c r="R15" s="68" t="s">
        <v>41</v>
      </c>
      <c r="S15" s="71" t="s">
        <v>65</v>
      </c>
    </row>
    <row r="16" spans="1:20" ht="25.5" x14ac:dyDescent="0.2">
      <c r="A16" s="72" t="s">
        <v>61</v>
      </c>
      <c r="B16" s="73" t="s">
        <v>61</v>
      </c>
      <c r="C16" s="74" t="s">
        <v>32</v>
      </c>
      <c r="D16" s="75" t="s">
        <v>62</v>
      </c>
      <c r="E16" s="74" t="s">
        <v>57</v>
      </c>
      <c r="F16" s="76" t="s">
        <v>66</v>
      </c>
      <c r="G16" s="77" t="s">
        <v>71</v>
      </c>
      <c r="H16" s="74" t="s">
        <v>40</v>
      </c>
      <c r="I16" s="68" t="s">
        <v>41</v>
      </c>
      <c r="J16" s="74" t="s">
        <v>40</v>
      </c>
      <c r="K16" s="74" t="s">
        <v>40</v>
      </c>
      <c r="L16" s="68" t="s">
        <v>41</v>
      </c>
      <c r="M16" s="68" t="s">
        <v>64</v>
      </c>
      <c r="N16" s="68" t="s">
        <v>41</v>
      </c>
      <c r="O16" s="74" t="s">
        <v>40</v>
      </c>
      <c r="P16" s="68" t="s">
        <v>41</v>
      </c>
      <c r="Q16" s="74" t="s">
        <v>40</v>
      </c>
      <c r="R16" s="68" t="s">
        <v>41</v>
      </c>
      <c r="S16" s="71" t="s">
        <v>65</v>
      </c>
    </row>
    <row r="17" spans="1:19" ht="25.5" x14ac:dyDescent="0.2">
      <c r="A17" s="72" t="s">
        <v>61</v>
      </c>
      <c r="B17" s="73" t="s">
        <v>61</v>
      </c>
      <c r="C17" s="74" t="s">
        <v>32</v>
      </c>
      <c r="D17" s="75" t="s">
        <v>62</v>
      </c>
      <c r="E17" s="74" t="s">
        <v>57</v>
      </c>
      <c r="F17" s="76" t="s">
        <v>66</v>
      </c>
      <c r="G17" s="77" t="s">
        <v>72</v>
      </c>
      <c r="H17" s="74" t="s">
        <v>40</v>
      </c>
      <c r="I17" s="68" t="s">
        <v>41</v>
      </c>
      <c r="J17" s="74" t="s">
        <v>40</v>
      </c>
      <c r="K17" s="74" t="s">
        <v>40</v>
      </c>
      <c r="L17" s="68" t="s">
        <v>41</v>
      </c>
      <c r="M17" s="68" t="s">
        <v>64</v>
      </c>
      <c r="N17" s="68" t="s">
        <v>41</v>
      </c>
      <c r="O17" s="74" t="s">
        <v>40</v>
      </c>
      <c r="P17" s="68" t="s">
        <v>41</v>
      </c>
      <c r="Q17" s="74" t="s">
        <v>40</v>
      </c>
      <c r="R17" s="68" t="s">
        <v>41</v>
      </c>
      <c r="S17" s="71" t="s">
        <v>65</v>
      </c>
    </row>
    <row r="18" spans="1:19" ht="25.5" x14ac:dyDescent="0.2">
      <c r="A18" s="72" t="s">
        <v>61</v>
      </c>
      <c r="B18" s="73" t="s">
        <v>61</v>
      </c>
      <c r="C18" s="74" t="s">
        <v>32</v>
      </c>
      <c r="D18" s="75" t="s">
        <v>62</v>
      </c>
      <c r="E18" s="74" t="s">
        <v>57</v>
      </c>
      <c r="F18" s="76" t="s">
        <v>66</v>
      </c>
      <c r="G18" s="389" t="s">
        <v>73</v>
      </c>
      <c r="H18" s="74" t="s">
        <v>40</v>
      </c>
      <c r="I18" s="68" t="s">
        <v>41</v>
      </c>
      <c r="J18" s="74" t="s">
        <v>40</v>
      </c>
      <c r="K18" s="74" t="s">
        <v>40</v>
      </c>
      <c r="L18" s="68" t="s">
        <v>41</v>
      </c>
      <c r="M18" s="68" t="s">
        <v>64</v>
      </c>
      <c r="N18" s="68" t="s">
        <v>41</v>
      </c>
      <c r="O18" s="74" t="s">
        <v>40</v>
      </c>
      <c r="P18" s="68" t="s">
        <v>41</v>
      </c>
      <c r="Q18" s="74" t="s">
        <v>40</v>
      </c>
      <c r="R18" s="68" t="s">
        <v>41</v>
      </c>
      <c r="S18" s="71" t="s">
        <v>65</v>
      </c>
    </row>
    <row r="19" spans="1:19" ht="25.5" x14ac:dyDescent="0.2">
      <c r="A19" s="72" t="s">
        <v>61</v>
      </c>
      <c r="B19" s="73" t="s">
        <v>61</v>
      </c>
      <c r="C19" s="74" t="s">
        <v>32</v>
      </c>
      <c r="D19" s="75" t="s">
        <v>62</v>
      </c>
      <c r="E19" s="74" t="s">
        <v>57</v>
      </c>
      <c r="F19" s="68" t="s">
        <v>36</v>
      </c>
      <c r="G19" s="389" t="s">
        <v>73</v>
      </c>
      <c r="H19" s="74" t="s">
        <v>40</v>
      </c>
      <c r="I19" s="68" t="s">
        <v>41</v>
      </c>
      <c r="J19" s="74" t="s">
        <v>40</v>
      </c>
      <c r="K19" s="74" t="s">
        <v>40</v>
      </c>
      <c r="L19" s="68" t="s">
        <v>41</v>
      </c>
      <c r="M19" s="68" t="s">
        <v>64</v>
      </c>
      <c r="N19" s="68" t="s">
        <v>41</v>
      </c>
      <c r="O19" s="74" t="s">
        <v>40</v>
      </c>
      <c r="P19" s="68" t="s">
        <v>41</v>
      </c>
      <c r="Q19" s="74" t="s">
        <v>40</v>
      </c>
      <c r="R19" s="68" t="s">
        <v>41</v>
      </c>
      <c r="S19" s="71" t="s">
        <v>65</v>
      </c>
    </row>
    <row r="20" spans="1:19" ht="25.5" x14ac:dyDescent="0.2">
      <c r="A20" s="72" t="s">
        <v>61</v>
      </c>
      <c r="B20" s="73" t="s">
        <v>61</v>
      </c>
      <c r="C20" s="74" t="s">
        <v>32</v>
      </c>
      <c r="D20" s="75" t="s">
        <v>62</v>
      </c>
      <c r="E20" s="74" t="s">
        <v>57</v>
      </c>
      <c r="F20" s="76" t="s">
        <v>66</v>
      </c>
      <c r="G20" s="389" t="s">
        <v>74</v>
      </c>
      <c r="H20" s="74" t="s">
        <v>40</v>
      </c>
      <c r="I20" s="68" t="s">
        <v>41</v>
      </c>
      <c r="J20" s="74" t="s">
        <v>40</v>
      </c>
      <c r="K20" s="74" t="s">
        <v>40</v>
      </c>
      <c r="L20" s="68" t="s">
        <v>41</v>
      </c>
      <c r="M20" s="68" t="s">
        <v>64</v>
      </c>
      <c r="N20" s="68" t="s">
        <v>41</v>
      </c>
      <c r="O20" s="74" t="s">
        <v>40</v>
      </c>
      <c r="P20" s="68" t="s">
        <v>41</v>
      </c>
      <c r="Q20" s="74" t="s">
        <v>40</v>
      </c>
      <c r="R20" s="68" t="s">
        <v>41</v>
      </c>
      <c r="S20" s="71" t="s">
        <v>65</v>
      </c>
    </row>
    <row r="21" spans="1:19" ht="25.5" x14ac:dyDescent="0.2">
      <c r="A21" s="72" t="s">
        <v>61</v>
      </c>
      <c r="B21" s="73" t="s">
        <v>61</v>
      </c>
      <c r="C21" s="74" t="s">
        <v>32</v>
      </c>
      <c r="D21" s="75" t="s">
        <v>62</v>
      </c>
      <c r="E21" s="74" t="s">
        <v>57</v>
      </c>
      <c r="F21" s="68" t="s">
        <v>36</v>
      </c>
      <c r="G21" s="389" t="s">
        <v>74</v>
      </c>
      <c r="H21" s="74" t="s">
        <v>40</v>
      </c>
      <c r="I21" s="68" t="s">
        <v>41</v>
      </c>
      <c r="J21" s="74" t="s">
        <v>40</v>
      </c>
      <c r="K21" s="74" t="s">
        <v>40</v>
      </c>
      <c r="L21" s="68" t="s">
        <v>41</v>
      </c>
      <c r="M21" s="68" t="s">
        <v>64</v>
      </c>
      <c r="N21" s="68" t="s">
        <v>41</v>
      </c>
      <c r="O21" s="74" t="s">
        <v>40</v>
      </c>
      <c r="P21" s="68" t="s">
        <v>41</v>
      </c>
      <c r="Q21" s="74" t="s">
        <v>40</v>
      </c>
      <c r="R21" s="68" t="s">
        <v>41</v>
      </c>
      <c r="S21" s="71" t="s">
        <v>65</v>
      </c>
    </row>
    <row r="22" spans="1:19" ht="25.5" x14ac:dyDescent="0.2">
      <c r="A22" s="72" t="s">
        <v>61</v>
      </c>
      <c r="B22" s="73" t="s">
        <v>61</v>
      </c>
      <c r="C22" s="74" t="s">
        <v>32</v>
      </c>
      <c r="D22" s="75" t="s">
        <v>62</v>
      </c>
      <c r="E22" s="74" t="s">
        <v>57</v>
      </c>
      <c r="F22" s="76" t="s">
        <v>66</v>
      </c>
      <c r="G22" s="70" t="s">
        <v>76</v>
      </c>
      <c r="H22" s="74" t="s">
        <v>40</v>
      </c>
      <c r="I22" s="68" t="s">
        <v>41</v>
      </c>
      <c r="J22" s="74" t="s">
        <v>40</v>
      </c>
      <c r="K22" s="74" t="s">
        <v>40</v>
      </c>
      <c r="L22" s="68" t="s">
        <v>41</v>
      </c>
      <c r="M22" s="68" t="s">
        <v>64</v>
      </c>
      <c r="N22" s="68" t="s">
        <v>41</v>
      </c>
      <c r="O22" s="74" t="s">
        <v>40</v>
      </c>
      <c r="P22" s="68" t="s">
        <v>41</v>
      </c>
      <c r="Q22" s="74" t="s">
        <v>40</v>
      </c>
      <c r="R22" s="68" t="s">
        <v>41</v>
      </c>
      <c r="S22" s="71" t="s">
        <v>65</v>
      </c>
    </row>
    <row r="23" spans="1:19" ht="25.5" x14ac:dyDescent="0.2">
      <c r="A23" s="72" t="s">
        <v>61</v>
      </c>
      <c r="B23" s="73" t="s">
        <v>61</v>
      </c>
      <c r="C23" s="74" t="s">
        <v>32</v>
      </c>
      <c r="D23" s="75" t="s">
        <v>62</v>
      </c>
      <c r="E23" s="74" t="s">
        <v>57</v>
      </c>
      <c r="F23" s="76" t="s">
        <v>66</v>
      </c>
      <c r="G23" s="389" t="s">
        <v>78</v>
      </c>
      <c r="H23" s="74" t="s">
        <v>40</v>
      </c>
      <c r="I23" s="68" t="s">
        <v>41</v>
      </c>
      <c r="J23" s="74" t="s">
        <v>40</v>
      </c>
      <c r="K23" s="74" t="s">
        <v>40</v>
      </c>
      <c r="L23" s="68" t="s">
        <v>41</v>
      </c>
      <c r="M23" s="68" t="s">
        <v>64</v>
      </c>
      <c r="N23" s="68" t="s">
        <v>41</v>
      </c>
      <c r="O23" s="74" t="s">
        <v>40</v>
      </c>
      <c r="P23" s="68" t="s">
        <v>41</v>
      </c>
      <c r="Q23" s="74" t="s">
        <v>40</v>
      </c>
      <c r="R23" s="68" t="s">
        <v>41</v>
      </c>
      <c r="S23" s="71" t="s">
        <v>65</v>
      </c>
    </row>
    <row r="24" spans="1:19" ht="25.5" x14ac:dyDescent="0.2">
      <c r="A24" s="72" t="s">
        <v>61</v>
      </c>
      <c r="B24" s="73" t="s">
        <v>61</v>
      </c>
      <c r="C24" s="74" t="s">
        <v>32</v>
      </c>
      <c r="D24" s="75" t="s">
        <v>62</v>
      </c>
      <c r="E24" s="74" t="s">
        <v>57</v>
      </c>
      <c r="F24" s="76" t="s">
        <v>66</v>
      </c>
      <c r="G24" s="389" t="s">
        <v>80</v>
      </c>
      <c r="H24" s="74" t="s">
        <v>40</v>
      </c>
      <c r="I24" s="68" t="s">
        <v>41</v>
      </c>
      <c r="J24" s="74" t="s">
        <v>40</v>
      </c>
      <c r="K24" s="74" t="s">
        <v>40</v>
      </c>
      <c r="L24" s="68" t="s">
        <v>41</v>
      </c>
      <c r="M24" s="68" t="s">
        <v>64</v>
      </c>
      <c r="N24" s="68" t="s">
        <v>41</v>
      </c>
      <c r="O24" s="74" t="s">
        <v>40</v>
      </c>
      <c r="P24" s="68" t="s">
        <v>41</v>
      </c>
      <c r="Q24" s="74" t="s">
        <v>40</v>
      </c>
      <c r="R24" s="68" t="s">
        <v>41</v>
      </c>
      <c r="S24" s="71" t="s">
        <v>65</v>
      </c>
    </row>
    <row r="25" spans="1:19" ht="25.5" x14ac:dyDescent="0.2">
      <c r="A25" s="72" t="s">
        <v>61</v>
      </c>
      <c r="B25" s="73" t="s">
        <v>61</v>
      </c>
      <c r="C25" s="74" t="s">
        <v>32</v>
      </c>
      <c r="D25" s="75" t="s">
        <v>62</v>
      </c>
      <c r="E25" s="74" t="s">
        <v>57</v>
      </c>
      <c r="F25" s="68" t="s">
        <v>36</v>
      </c>
      <c r="G25" s="389" t="s">
        <v>80</v>
      </c>
      <c r="H25" s="74" t="s">
        <v>40</v>
      </c>
      <c r="I25" s="68" t="s">
        <v>41</v>
      </c>
      <c r="J25" s="74" t="s">
        <v>40</v>
      </c>
      <c r="K25" s="74" t="s">
        <v>40</v>
      </c>
      <c r="L25" s="68" t="s">
        <v>41</v>
      </c>
      <c r="M25" s="68" t="s">
        <v>64</v>
      </c>
      <c r="N25" s="68" t="s">
        <v>41</v>
      </c>
      <c r="O25" s="74" t="s">
        <v>40</v>
      </c>
      <c r="P25" s="68" t="s">
        <v>41</v>
      </c>
      <c r="Q25" s="74" t="s">
        <v>40</v>
      </c>
      <c r="R25" s="68" t="s">
        <v>41</v>
      </c>
      <c r="S25" s="71" t="s">
        <v>65</v>
      </c>
    </row>
    <row r="26" spans="1:19" ht="38.25" x14ac:dyDescent="0.2">
      <c r="A26" s="72" t="s">
        <v>61</v>
      </c>
      <c r="B26" s="73" t="s">
        <v>61</v>
      </c>
      <c r="C26" s="74" t="s">
        <v>32</v>
      </c>
      <c r="D26" s="75" t="s">
        <v>62</v>
      </c>
      <c r="E26" s="74" t="s">
        <v>57</v>
      </c>
      <c r="F26" s="84" t="s">
        <v>938</v>
      </c>
      <c r="G26" s="391" t="s">
        <v>939</v>
      </c>
      <c r="H26" s="74" t="s">
        <v>38</v>
      </c>
      <c r="I26" s="392" t="s">
        <v>940</v>
      </c>
      <c r="J26" s="74" t="s">
        <v>40</v>
      </c>
      <c r="K26" s="74" t="s">
        <v>40</v>
      </c>
      <c r="L26" s="74" t="s">
        <v>41</v>
      </c>
      <c r="M26" s="74" t="s">
        <v>64</v>
      </c>
      <c r="N26" s="74" t="s">
        <v>941</v>
      </c>
      <c r="O26" s="74" t="s">
        <v>40</v>
      </c>
      <c r="P26" s="74" t="s">
        <v>41</v>
      </c>
      <c r="Q26" s="74" t="s">
        <v>40</v>
      </c>
      <c r="R26" s="74" t="s">
        <v>41</v>
      </c>
      <c r="S26" s="70" t="s">
        <v>65</v>
      </c>
    </row>
  </sheetData>
  <mergeCells count="7">
    <mergeCell ref="Q1:R1"/>
    <mergeCell ref="Q2:R2"/>
    <mergeCell ref="A3:G3"/>
    <mergeCell ref="H3:I3"/>
    <mergeCell ref="K3:L3"/>
    <mergeCell ref="M3:N3"/>
    <mergeCell ref="O3:R3"/>
  </mergeCells>
  <pageMargins left="0.7" right="0.7" top="0.75" bottom="0.75" header="0.3" footer="0.3"/>
  <pageSetup paperSize="9"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14:formula1>
            <xm:f>'C:\IOR%2017.10.16\WP%20template\Radno\[EWG_16-01_tables%20BFT%20i%20SWO.xlsm]Drop-down list'!#REF!</xm:f>
          </x14:formula1>
          <xm:sqref>A9:A12 A15</xm:sqref>
        </x14:dataValidation>
        <x14:dataValidation type="list" allowBlank="1" showInputMessage="1" showErrorMessage="1">
          <x14:formula1>
            <xm:f>'C:\IOR%2017.10.16\WP%20template\Radno\[EWG_16-01_tables_demerzal%20Igor%20v2.xlsm]Drop-down list'!#REF!</xm:f>
          </x14:formula1>
          <xm:sqref>A5:A8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T21"/>
  <sheetViews>
    <sheetView zoomScale="65" zoomScaleNormal="65" zoomScalePageLayoutView="65" workbookViewId="0">
      <selection activeCell="B7" sqref="B7"/>
    </sheetView>
  </sheetViews>
  <sheetFormatPr defaultColWidth="8.7109375" defaultRowHeight="12.75" x14ac:dyDescent="0.2"/>
  <cols>
    <col min="1" max="1" width="7.42578125" customWidth="1"/>
    <col min="2" max="2" width="12.7109375" customWidth="1"/>
    <col min="3" max="3" width="11.42578125" customWidth="1"/>
    <col min="4" max="4" width="15.7109375" customWidth="1"/>
    <col min="5" max="5" width="11.28515625" customWidth="1"/>
    <col min="6" max="6" width="12.140625" customWidth="1"/>
    <col min="7" max="7" width="10.7109375" customWidth="1"/>
    <col min="8" max="9" width="15.7109375" customWidth="1"/>
    <col min="10" max="10" width="15.140625" customWidth="1"/>
    <col min="11" max="11" width="14.7109375" customWidth="1"/>
    <col min="12" max="12" width="25.42578125" customWidth="1"/>
    <col min="13" max="14" width="12.7109375" customWidth="1"/>
    <col min="15" max="15" width="24.7109375" customWidth="1"/>
    <col min="16" max="16" width="26.140625" customWidth="1"/>
    <col min="17" max="18" width="14.7109375" customWidth="1"/>
    <col min="19" max="19" width="14" customWidth="1"/>
    <col min="20" max="20" width="17.42578125" customWidth="1"/>
    <col min="21" max="21" width="15.140625" customWidth="1"/>
  </cols>
  <sheetData>
    <row r="1" spans="1:20" s="5" customFormat="1" x14ac:dyDescent="0.2">
      <c r="A1" s="305" t="s">
        <v>0</v>
      </c>
      <c r="B1" s="306"/>
      <c r="C1" s="306"/>
      <c r="D1" s="306"/>
      <c r="E1" s="306"/>
      <c r="F1" s="306"/>
      <c r="G1" s="306"/>
      <c r="H1" s="306"/>
      <c r="I1" s="306"/>
      <c r="J1" s="306"/>
      <c r="K1" s="306"/>
      <c r="L1" s="306"/>
      <c r="M1" s="306"/>
      <c r="N1" s="306"/>
      <c r="O1" s="306"/>
      <c r="P1" s="306"/>
      <c r="Q1" s="737" t="s">
        <v>1</v>
      </c>
      <c r="R1" s="738"/>
      <c r="S1" s="3" t="s">
        <v>32</v>
      </c>
      <c r="T1" s="4"/>
    </row>
    <row r="2" spans="1:20" ht="15" thickBot="1" x14ac:dyDescent="0.25">
      <c r="A2" s="6"/>
      <c r="B2" s="7"/>
      <c r="C2" s="7"/>
      <c r="D2" s="7"/>
      <c r="E2" s="7"/>
      <c r="F2" s="7"/>
      <c r="G2" s="7"/>
      <c r="H2" s="7"/>
      <c r="I2" s="7"/>
      <c r="J2" s="7"/>
      <c r="K2" s="7"/>
      <c r="L2" s="7"/>
      <c r="M2" s="7"/>
      <c r="N2" s="7"/>
      <c r="O2" s="7"/>
      <c r="P2" s="7"/>
      <c r="Q2" s="739" t="s">
        <v>2</v>
      </c>
      <c r="R2" s="759"/>
      <c r="S2" s="8" t="s">
        <v>3</v>
      </c>
      <c r="T2" s="9"/>
    </row>
    <row r="3" spans="1:20" ht="38.25" x14ac:dyDescent="0.2">
      <c r="A3" s="741"/>
      <c r="B3" s="742"/>
      <c r="C3" s="742"/>
      <c r="D3" s="742"/>
      <c r="E3" s="742"/>
      <c r="F3" s="742"/>
      <c r="G3" s="742"/>
      <c r="H3" s="743" t="s">
        <v>4</v>
      </c>
      <c r="I3" s="743"/>
      <c r="J3" s="10" t="s">
        <v>5</v>
      </c>
      <c r="K3" s="743" t="s">
        <v>6</v>
      </c>
      <c r="L3" s="743"/>
      <c r="M3" s="743" t="s">
        <v>7</v>
      </c>
      <c r="N3" s="743"/>
      <c r="O3" s="743" t="s">
        <v>8</v>
      </c>
      <c r="P3" s="743"/>
      <c r="Q3" s="744"/>
      <c r="R3" s="744"/>
      <c r="S3" s="11"/>
      <c r="T3" s="12"/>
    </row>
    <row r="4" spans="1:20" ht="132.75" customHeight="1" thickBot="1" x14ac:dyDescent="0.25">
      <c r="A4" s="13" t="s">
        <v>9</v>
      </c>
      <c r="B4" s="14" t="s">
        <v>10</v>
      </c>
      <c r="C4" s="15" t="s">
        <v>11</v>
      </c>
      <c r="D4" s="15" t="s">
        <v>12</v>
      </c>
      <c r="E4" s="15" t="s">
        <v>13</v>
      </c>
      <c r="F4" s="16" t="s">
        <v>14</v>
      </c>
      <c r="G4" s="17" t="s">
        <v>15</v>
      </c>
      <c r="H4" s="17" t="s">
        <v>16</v>
      </c>
      <c r="I4" s="17" t="s">
        <v>17</v>
      </c>
      <c r="J4" s="17" t="s">
        <v>18</v>
      </c>
      <c r="K4" s="17" t="s">
        <v>19</v>
      </c>
      <c r="L4" s="17" t="s">
        <v>20</v>
      </c>
      <c r="M4" s="17" t="s">
        <v>21</v>
      </c>
      <c r="N4" s="17" t="s">
        <v>22</v>
      </c>
      <c r="O4" s="17" t="s">
        <v>23</v>
      </c>
      <c r="P4" s="18" t="s">
        <v>24</v>
      </c>
      <c r="Q4" s="18" t="s">
        <v>25</v>
      </c>
      <c r="R4" s="18" t="s">
        <v>26</v>
      </c>
      <c r="S4" s="19" t="s">
        <v>27</v>
      </c>
      <c r="T4" s="20"/>
    </row>
    <row r="5" spans="1:20" s="87" customFormat="1" ht="165.75" x14ac:dyDescent="0.2">
      <c r="A5" s="80" t="s">
        <v>81</v>
      </c>
      <c r="B5" s="81" t="s">
        <v>81</v>
      </c>
      <c r="C5" s="82" t="s">
        <v>82</v>
      </c>
      <c r="D5" s="82" t="s">
        <v>62</v>
      </c>
      <c r="E5" s="82" t="s">
        <v>57</v>
      </c>
      <c r="F5" s="83" t="s">
        <v>83</v>
      </c>
      <c r="G5" s="83" t="s">
        <v>84</v>
      </c>
      <c r="H5" s="82" t="s">
        <v>40</v>
      </c>
      <c r="I5" s="82" t="s">
        <v>41</v>
      </c>
      <c r="J5" s="82" t="s">
        <v>38</v>
      </c>
      <c r="K5" s="84" t="s">
        <v>38</v>
      </c>
      <c r="L5" s="82" t="s">
        <v>85</v>
      </c>
      <c r="M5" s="82" t="s">
        <v>86</v>
      </c>
      <c r="N5" s="84" t="s">
        <v>41</v>
      </c>
      <c r="O5" s="82" t="s">
        <v>38</v>
      </c>
      <c r="P5" s="85" t="s">
        <v>87</v>
      </c>
      <c r="Q5" s="82" t="s">
        <v>40</v>
      </c>
      <c r="R5" s="82" t="s">
        <v>41</v>
      </c>
      <c r="S5" s="82" t="s">
        <v>88</v>
      </c>
      <c r="T5" s="86"/>
    </row>
    <row r="6" spans="1:20" s="88" customFormat="1" ht="171.75" customHeight="1" x14ac:dyDescent="0.2">
      <c r="A6" s="80" t="s">
        <v>81</v>
      </c>
      <c r="B6" s="81" t="s">
        <v>81</v>
      </c>
      <c r="C6" s="82" t="s">
        <v>82</v>
      </c>
      <c r="D6" s="82" t="s">
        <v>62</v>
      </c>
      <c r="E6" s="82" t="s">
        <v>57</v>
      </c>
      <c r="F6" s="83" t="s">
        <v>89</v>
      </c>
      <c r="G6" s="83" t="s">
        <v>90</v>
      </c>
      <c r="H6" s="82" t="s">
        <v>40</v>
      </c>
      <c r="I6" s="82" t="s">
        <v>41</v>
      </c>
      <c r="J6" s="82" t="s">
        <v>38</v>
      </c>
      <c r="K6" s="82" t="s">
        <v>38</v>
      </c>
      <c r="L6" s="82" t="s">
        <v>85</v>
      </c>
      <c r="M6" s="82" t="s">
        <v>86</v>
      </c>
      <c r="N6" s="84" t="s">
        <v>41</v>
      </c>
      <c r="O6" s="82" t="s">
        <v>38</v>
      </c>
      <c r="P6" s="85" t="s">
        <v>91</v>
      </c>
      <c r="Q6" s="82" t="s">
        <v>40</v>
      </c>
      <c r="R6" s="82" t="s">
        <v>41</v>
      </c>
      <c r="S6" s="82" t="s">
        <v>92</v>
      </c>
      <c r="T6" s="86"/>
    </row>
    <row r="7" spans="1:20" s="88" customFormat="1" ht="165.75" x14ac:dyDescent="0.2">
      <c r="A7" s="80" t="s">
        <v>81</v>
      </c>
      <c r="B7" s="81" t="s">
        <v>81</v>
      </c>
      <c r="C7" s="82" t="s">
        <v>82</v>
      </c>
      <c r="D7" s="82" t="s">
        <v>62</v>
      </c>
      <c r="E7" s="84" t="s">
        <v>93</v>
      </c>
      <c r="F7" s="83" t="s">
        <v>83</v>
      </c>
      <c r="G7" s="83" t="s">
        <v>94</v>
      </c>
      <c r="H7" s="84" t="s">
        <v>40</v>
      </c>
      <c r="I7" s="82" t="s">
        <v>41</v>
      </c>
      <c r="J7" s="82" t="s">
        <v>38</v>
      </c>
      <c r="K7" s="82" t="s">
        <v>38</v>
      </c>
      <c r="L7" s="82" t="s">
        <v>85</v>
      </c>
      <c r="M7" s="82" t="s">
        <v>86</v>
      </c>
      <c r="N7" s="84" t="s">
        <v>95</v>
      </c>
      <c r="O7" s="82" t="s">
        <v>38</v>
      </c>
      <c r="P7" s="85" t="s">
        <v>91</v>
      </c>
      <c r="Q7" s="82" t="s">
        <v>40</v>
      </c>
      <c r="R7" s="82" t="s">
        <v>41</v>
      </c>
      <c r="S7" s="82" t="s">
        <v>96</v>
      </c>
      <c r="T7" s="53"/>
    </row>
    <row r="8" spans="1:20" s="88" customFormat="1" ht="165.75" x14ac:dyDescent="0.2">
      <c r="A8" s="80" t="s">
        <v>81</v>
      </c>
      <c r="B8" s="81" t="s">
        <v>81</v>
      </c>
      <c r="C8" s="82" t="s">
        <v>82</v>
      </c>
      <c r="D8" s="82" t="s">
        <v>62</v>
      </c>
      <c r="E8" s="84" t="s">
        <v>93</v>
      </c>
      <c r="F8" s="83" t="s">
        <v>83</v>
      </c>
      <c r="G8" s="83" t="s">
        <v>97</v>
      </c>
      <c r="H8" s="84" t="s">
        <v>40</v>
      </c>
      <c r="I8" s="82" t="s">
        <v>41</v>
      </c>
      <c r="J8" s="82" t="s">
        <v>38</v>
      </c>
      <c r="K8" s="82" t="s">
        <v>38</v>
      </c>
      <c r="L8" s="82" t="s">
        <v>85</v>
      </c>
      <c r="M8" s="82" t="s">
        <v>86</v>
      </c>
      <c r="N8" s="84" t="s">
        <v>95</v>
      </c>
      <c r="O8" s="82" t="s">
        <v>38</v>
      </c>
      <c r="P8" s="85" t="s">
        <v>91</v>
      </c>
      <c r="Q8" s="82" t="s">
        <v>40</v>
      </c>
      <c r="R8" s="82" t="s">
        <v>41</v>
      </c>
      <c r="S8" s="82" t="s">
        <v>98</v>
      </c>
      <c r="T8" s="53"/>
    </row>
    <row r="9" spans="1:20" x14ac:dyDescent="0.2">
      <c r="T9" s="28"/>
    </row>
    <row r="10" spans="1:20" x14ac:dyDescent="0.2">
      <c r="T10" s="28"/>
    </row>
    <row r="11" spans="1:20" x14ac:dyDescent="0.2">
      <c r="T11" s="28"/>
    </row>
    <row r="12" spans="1:20" x14ac:dyDescent="0.2">
      <c r="T12" s="28"/>
    </row>
    <row r="13" spans="1:20" x14ac:dyDescent="0.2">
      <c r="T13" s="28"/>
    </row>
    <row r="14" spans="1:20" x14ac:dyDescent="0.2">
      <c r="T14" s="28"/>
    </row>
    <row r="15" spans="1:20" x14ac:dyDescent="0.2">
      <c r="T15" s="28"/>
    </row>
    <row r="16" spans="1:20" x14ac:dyDescent="0.2">
      <c r="T16" s="28"/>
    </row>
    <row r="17" spans="20:20" x14ac:dyDescent="0.2">
      <c r="T17" s="28"/>
    </row>
    <row r="18" spans="20:20" x14ac:dyDescent="0.2">
      <c r="T18" s="28"/>
    </row>
    <row r="19" spans="20:20" x14ac:dyDescent="0.2">
      <c r="T19" s="28"/>
    </row>
    <row r="20" spans="20:20" x14ac:dyDescent="0.2">
      <c r="T20" s="28"/>
    </row>
    <row r="21" spans="20:20" x14ac:dyDescent="0.2">
      <c r="T21" s="28"/>
    </row>
  </sheetData>
  <mergeCells count="7">
    <mergeCell ref="Q1:R1"/>
    <mergeCell ref="Q2:R2"/>
    <mergeCell ref="A3:G3"/>
    <mergeCell ref="H3:I3"/>
    <mergeCell ref="K3:L3"/>
    <mergeCell ref="M3:N3"/>
    <mergeCell ref="O3:R3"/>
  </mergeCells>
  <pageMargins left="0.7" right="0.7" top="0.75" bottom="0.75" header="0.3" footer="0.3"/>
  <pageSetup paperSize="9"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'C:\Users\lvansteenbrugge\Downloads\[CY%202018-2019%20Work%20Plan%20tables.xls]Drop-down list'!#REF!</xm:f>
          </x14:formula1>
          <xm:sqref>A5:A6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47"/>
  <sheetViews>
    <sheetView topLeftCell="K1" workbookViewId="0">
      <pane ySplit="4" topLeftCell="A5" activePane="bottomLeft" state="frozen"/>
      <selection activeCell="A4" sqref="A4"/>
      <selection pane="bottomLeft" activeCell="T3" sqref="T3:Y3"/>
    </sheetView>
  </sheetViews>
  <sheetFormatPr defaultColWidth="8.7109375" defaultRowHeight="12.75" x14ac:dyDescent="0.2"/>
  <cols>
    <col min="1" max="1" width="7.42578125" customWidth="1"/>
    <col min="2" max="2" width="11" customWidth="1"/>
    <col min="3" max="3" width="11.42578125" customWidth="1"/>
    <col min="4" max="4" width="9.7109375" customWidth="1"/>
    <col min="5" max="5" width="11.28515625" customWidth="1"/>
    <col min="6" max="6" width="12.140625" customWidth="1"/>
    <col min="7" max="7" width="10.7109375" customWidth="1"/>
    <col min="8" max="8" width="11" customWidth="1"/>
    <col min="9" max="9" width="15.7109375" customWidth="1"/>
    <col min="10" max="10" width="15.140625" customWidth="1"/>
    <col min="11" max="11" width="12" customWidth="1"/>
    <col min="12" max="12" width="15.7109375" customWidth="1"/>
    <col min="13" max="14" width="12.7109375" customWidth="1"/>
    <col min="15" max="15" width="13.28515625" customWidth="1"/>
    <col min="16" max="16" width="14.28515625" customWidth="1"/>
    <col min="17" max="18" width="14.7109375" customWidth="1"/>
    <col min="19" max="19" width="14" customWidth="1"/>
    <col min="20" max="20" width="17.42578125" customWidth="1"/>
    <col min="21" max="21" width="15.140625" customWidth="1"/>
  </cols>
  <sheetData>
    <row r="1" spans="1:32" s="5" customFormat="1" x14ac:dyDescent="0.2">
      <c r="A1" s="1" t="s">
        <v>0</v>
      </c>
      <c r="B1" s="2"/>
      <c r="C1" s="2"/>
      <c r="D1" s="2"/>
      <c r="E1" s="2"/>
      <c r="F1" s="2"/>
      <c r="G1" s="2"/>
      <c r="H1" s="2"/>
      <c r="I1" s="2"/>
      <c r="J1" s="2"/>
      <c r="K1" s="2"/>
      <c r="L1" s="2"/>
      <c r="M1" s="2"/>
      <c r="N1" s="2"/>
      <c r="O1" s="2"/>
      <c r="P1" s="2"/>
      <c r="Q1" s="737" t="s">
        <v>1</v>
      </c>
      <c r="R1" s="738"/>
      <c r="S1" s="3">
        <v>2017</v>
      </c>
      <c r="T1" s="4"/>
    </row>
    <row r="2" spans="1:32" ht="15" thickBot="1" x14ac:dyDescent="0.25">
      <c r="A2" s="6"/>
      <c r="B2" s="7"/>
      <c r="C2" s="7"/>
      <c r="D2" s="7"/>
      <c r="E2" s="7"/>
      <c r="F2" s="7"/>
      <c r="G2" s="7"/>
      <c r="H2" s="7"/>
      <c r="I2" s="7"/>
      <c r="J2" s="7"/>
      <c r="K2" s="7"/>
      <c r="L2" s="7"/>
      <c r="M2" s="7"/>
      <c r="N2" s="7"/>
      <c r="O2" s="7"/>
      <c r="P2" s="7"/>
      <c r="Q2" s="739" t="s">
        <v>2</v>
      </c>
      <c r="R2" s="740"/>
      <c r="S2" s="8" t="s">
        <v>3</v>
      </c>
      <c r="T2" s="9"/>
    </row>
    <row r="3" spans="1:32" ht="39" thickBot="1" x14ac:dyDescent="0.25">
      <c r="A3" s="741"/>
      <c r="B3" s="742"/>
      <c r="C3" s="742"/>
      <c r="D3" s="742"/>
      <c r="E3" s="742"/>
      <c r="F3" s="742"/>
      <c r="G3" s="742"/>
      <c r="H3" s="743" t="s">
        <v>4</v>
      </c>
      <c r="I3" s="743"/>
      <c r="J3" s="10" t="s">
        <v>5</v>
      </c>
      <c r="K3" s="743" t="s">
        <v>6</v>
      </c>
      <c r="L3" s="743"/>
      <c r="M3" s="743" t="s">
        <v>7</v>
      </c>
      <c r="N3" s="743"/>
      <c r="O3" s="743" t="s">
        <v>8</v>
      </c>
      <c r="P3" s="743"/>
      <c r="Q3" s="744"/>
      <c r="R3" s="744"/>
      <c r="S3" s="11"/>
      <c r="T3" s="760" t="s">
        <v>1095</v>
      </c>
      <c r="U3" s="761"/>
      <c r="V3" s="761"/>
      <c r="W3" s="761"/>
      <c r="X3" s="761"/>
      <c r="Y3" s="762"/>
      <c r="Z3" s="745" t="s">
        <v>1162</v>
      </c>
      <c r="AA3" s="746"/>
      <c r="AB3" s="746"/>
      <c r="AC3" s="746"/>
      <c r="AD3" s="746"/>
      <c r="AE3" s="746"/>
      <c r="AF3" s="747"/>
    </row>
    <row r="4" spans="1:32" ht="132.75" customHeight="1" thickBot="1" x14ac:dyDescent="0.25">
      <c r="A4" s="13" t="s">
        <v>9</v>
      </c>
      <c r="B4" s="14" t="s">
        <v>10</v>
      </c>
      <c r="C4" s="15" t="s">
        <v>11</v>
      </c>
      <c r="D4" s="15" t="s">
        <v>12</v>
      </c>
      <c r="E4" s="15" t="s">
        <v>13</v>
      </c>
      <c r="F4" s="16" t="s">
        <v>14</v>
      </c>
      <c r="G4" s="17" t="s">
        <v>15</v>
      </c>
      <c r="H4" s="17" t="s">
        <v>16</v>
      </c>
      <c r="I4" s="17" t="s">
        <v>17</v>
      </c>
      <c r="J4" s="17" t="s">
        <v>18</v>
      </c>
      <c r="K4" s="17" t="s">
        <v>19</v>
      </c>
      <c r="L4" s="17" t="s">
        <v>20</v>
      </c>
      <c r="M4" s="17" t="s">
        <v>21</v>
      </c>
      <c r="N4" s="17" t="s">
        <v>22</v>
      </c>
      <c r="O4" s="17" t="s">
        <v>23</v>
      </c>
      <c r="P4" s="18" t="s">
        <v>24</v>
      </c>
      <c r="Q4" s="18" t="s">
        <v>25</v>
      </c>
      <c r="R4" s="18" t="s">
        <v>26</v>
      </c>
      <c r="S4" s="19" t="s">
        <v>27</v>
      </c>
      <c r="T4" s="673" t="s">
        <v>1089</v>
      </c>
      <c r="U4" s="673" t="s">
        <v>1090</v>
      </c>
      <c r="V4" s="673" t="s">
        <v>1091</v>
      </c>
      <c r="W4" s="673" t="s">
        <v>1092</v>
      </c>
      <c r="X4" s="673" t="s">
        <v>1093</v>
      </c>
      <c r="Y4" s="673" t="s">
        <v>1094</v>
      </c>
      <c r="Z4" s="724" t="s">
        <v>1158</v>
      </c>
      <c r="AA4" s="724" t="s">
        <v>41</v>
      </c>
      <c r="AB4" s="724" t="s">
        <v>1159</v>
      </c>
      <c r="AC4" s="724" t="s">
        <v>1160</v>
      </c>
      <c r="AD4" s="724" t="s">
        <v>1161</v>
      </c>
      <c r="AE4" s="724" t="s">
        <v>1165</v>
      </c>
      <c r="AF4" s="724" t="s">
        <v>1163</v>
      </c>
    </row>
    <row r="5" spans="1:32" ht="76.5" x14ac:dyDescent="0.2">
      <c r="A5" s="89" t="s">
        <v>99</v>
      </c>
      <c r="B5" s="90" t="s">
        <v>99</v>
      </c>
      <c r="C5" s="91">
        <v>2017</v>
      </c>
      <c r="D5" s="92" t="s">
        <v>100</v>
      </c>
      <c r="E5" s="92" t="s">
        <v>35</v>
      </c>
      <c r="F5" s="92" t="s">
        <v>101</v>
      </c>
      <c r="G5" s="92" t="s">
        <v>102</v>
      </c>
      <c r="H5" s="92" t="s">
        <v>103</v>
      </c>
      <c r="I5" s="92" t="s">
        <v>104</v>
      </c>
      <c r="J5" s="92" t="s">
        <v>105</v>
      </c>
      <c r="K5" s="92" t="s">
        <v>103</v>
      </c>
      <c r="L5" s="92" t="s">
        <v>106</v>
      </c>
      <c r="M5" s="92" t="s">
        <v>107</v>
      </c>
      <c r="N5" s="92" t="s">
        <v>108</v>
      </c>
      <c r="O5" s="92" t="s">
        <v>105</v>
      </c>
      <c r="P5" s="92" t="s">
        <v>109</v>
      </c>
      <c r="Q5" s="92" t="s">
        <v>105</v>
      </c>
      <c r="R5" s="92" t="s">
        <v>109</v>
      </c>
      <c r="S5" s="92"/>
      <c r="T5" s="674">
        <v>2</v>
      </c>
      <c r="U5" s="675">
        <v>1</v>
      </c>
      <c r="V5" s="676">
        <v>2</v>
      </c>
      <c r="W5" s="677">
        <v>4</v>
      </c>
      <c r="X5" s="675">
        <v>1</v>
      </c>
      <c r="Y5" s="675">
        <v>1</v>
      </c>
      <c r="Z5" s="582" t="s">
        <v>1164</v>
      </c>
      <c r="AA5" s="582"/>
      <c r="AB5" s="582"/>
      <c r="AC5" s="582"/>
      <c r="AD5" s="582"/>
      <c r="AE5" s="582"/>
      <c r="AF5" s="582"/>
    </row>
    <row r="6" spans="1:32" ht="76.5" x14ac:dyDescent="0.2">
      <c r="A6" s="93" t="s">
        <v>99</v>
      </c>
      <c r="B6" s="94" t="s">
        <v>99</v>
      </c>
      <c r="C6" s="95">
        <v>2017</v>
      </c>
      <c r="D6" s="96" t="s">
        <v>100</v>
      </c>
      <c r="E6" s="96" t="s">
        <v>35</v>
      </c>
      <c r="F6" s="96" t="s">
        <v>110</v>
      </c>
      <c r="G6" s="96" t="s">
        <v>102</v>
      </c>
      <c r="H6" s="96" t="s">
        <v>103</v>
      </c>
      <c r="I6" s="96" t="s">
        <v>104</v>
      </c>
      <c r="J6" s="96" t="s">
        <v>105</v>
      </c>
      <c r="K6" s="96" t="s">
        <v>103</v>
      </c>
      <c r="L6" s="96" t="s">
        <v>106</v>
      </c>
      <c r="M6" s="96" t="s">
        <v>107</v>
      </c>
      <c r="N6" s="96" t="s">
        <v>108</v>
      </c>
      <c r="O6" s="96" t="s">
        <v>105</v>
      </c>
      <c r="P6" s="96" t="s">
        <v>109</v>
      </c>
      <c r="Q6" s="96" t="s">
        <v>105</v>
      </c>
      <c r="R6" s="96" t="s">
        <v>109</v>
      </c>
      <c r="S6" s="96"/>
      <c r="T6" s="674">
        <v>2</v>
      </c>
      <c r="U6" s="675">
        <v>1</v>
      </c>
      <c r="V6" s="676">
        <v>2</v>
      </c>
      <c r="W6" s="677">
        <v>4</v>
      </c>
      <c r="X6" s="675">
        <v>1</v>
      </c>
      <c r="Y6" s="675">
        <v>1</v>
      </c>
      <c r="Z6" s="582" t="s">
        <v>1164</v>
      </c>
      <c r="AA6" s="582"/>
      <c r="AB6" s="582"/>
      <c r="AC6" s="582"/>
      <c r="AD6" s="582"/>
      <c r="AE6" s="582"/>
      <c r="AF6" s="582"/>
    </row>
    <row r="7" spans="1:32" ht="76.5" x14ac:dyDescent="0.2">
      <c r="A7" s="93" t="s">
        <v>99</v>
      </c>
      <c r="B7" s="94" t="s">
        <v>99</v>
      </c>
      <c r="C7" s="95">
        <v>2017</v>
      </c>
      <c r="D7" s="96" t="s">
        <v>111</v>
      </c>
      <c r="E7" s="96" t="s">
        <v>35</v>
      </c>
      <c r="F7" s="96" t="s">
        <v>112</v>
      </c>
      <c r="G7" s="96" t="s">
        <v>102</v>
      </c>
      <c r="H7" s="96" t="s">
        <v>103</v>
      </c>
      <c r="I7" s="96" t="s">
        <v>104</v>
      </c>
      <c r="J7" s="96" t="s">
        <v>105</v>
      </c>
      <c r="K7" s="96" t="s">
        <v>103</v>
      </c>
      <c r="L7" s="96" t="s">
        <v>106</v>
      </c>
      <c r="M7" s="96" t="s">
        <v>107</v>
      </c>
      <c r="N7" s="96" t="s">
        <v>108</v>
      </c>
      <c r="O7" s="96" t="s">
        <v>105</v>
      </c>
      <c r="P7" s="96" t="s">
        <v>109</v>
      </c>
      <c r="Q7" s="96" t="s">
        <v>105</v>
      </c>
      <c r="R7" s="96" t="s">
        <v>109</v>
      </c>
      <c r="S7" s="96"/>
      <c r="T7" s="674">
        <v>2</v>
      </c>
      <c r="U7" s="675">
        <v>1</v>
      </c>
      <c r="V7" s="676">
        <v>2</v>
      </c>
      <c r="W7" s="677">
        <v>4</v>
      </c>
      <c r="X7" s="675">
        <v>1</v>
      </c>
      <c r="Y7" s="675">
        <v>1</v>
      </c>
      <c r="Z7" s="582" t="s">
        <v>1164</v>
      </c>
      <c r="AA7" s="582"/>
      <c r="AB7" s="582" t="s">
        <v>1164</v>
      </c>
      <c r="AC7" s="582"/>
      <c r="AD7" s="582"/>
      <c r="AE7" s="582"/>
      <c r="AF7" s="582"/>
    </row>
    <row r="8" spans="1:32" ht="76.5" x14ac:dyDescent="0.2">
      <c r="A8" s="93" t="s">
        <v>99</v>
      </c>
      <c r="B8" s="94" t="s">
        <v>99</v>
      </c>
      <c r="C8" s="95">
        <v>2017</v>
      </c>
      <c r="D8" s="96" t="s">
        <v>111</v>
      </c>
      <c r="E8" s="96" t="s">
        <v>35</v>
      </c>
      <c r="F8" s="96" t="s">
        <v>113</v>
      </c>
      <c r="G8" s="96" t="s">
        <v>102</v>
      </c>
      <c r="H8" s="96" t="s">
        <v>103</v>
      </c>
      <c r="I8" s="96" t="s">
        <v>104</v>
      </c>
      <c r="J8" s="96" t="s">
        <v>105</v>
      </c>
      <c r="K8" s="96" t="s">
        <v>103</v>
      </c>
      <c r="L8" s="96" t="s">
        <v>106</v>
      </c>
      <c r="M8" s="96" t="s">
        <v>107</v>
      </c>
      <c r="N8" s="96" t="s">
        <v>108</v>
      </c>
      <c r="O8" s="96" t="s">
        <v>105</v>
      </c>
      <c r="P8" s="96" t="s">
        <v>109</v>
      </c>
      <c r="Q8" s="96" t="s">
        <v>105</v>
      </c>
      <c r="R8" s="96" t="s">
        <v>109</v>
      </c>
      <c r="S8" s="96"/>
      <c r="T8" s="674">
        <v>2</v>
      </c>
      <c r="U8" s="675">
        <v>1</v>
      </c>
      <c r="V8" s="676">
        <v>2</v>
      </c>
      <c r="W8" s="677">
        <v>4</v>
      </c>
      <c r="X8" s="675">
        <v>1</v>
      </c>
      <c r="Y8" s="675">
        <v>1</v>
      </c>
      <c r="Z8" s="582" t="s">
        <v>1164</v>
      </c>
      <c r="AA8" s="582"/>
      <c r="AB8" s="582" t="s">
        <v>1164</v>
      </c>
      <c r="AC8" s="582"/>
      <c r="AD8" s="582"/>
      <c r="AE8" s="582"/>
      <c r="AF8" s="582"/>
    </row>
    <row r="9" spans="1:32" ht="76.5" x14ac:dyDescent="0.2">
      <c r="A9" s="93" t="s">
        <v>99</v>
      </c>
      <c r="B9" s="94" t="s">
        <v>99</v>
      </c>
      <c r="C9" s="95">
        <v>2017</v>
      </c>
      <c r="D9" s="96" t="s">
        <v>114</v>
      </c>
      <c r="E9" s="96" t="s">
        <v>35</v>
      </c>
      <c r="F9" s="96" t="s">
        <v>115</v>
      </c>
      <c r="G9" s="96" t="s">
        <v>102</v>
      </c>
      <c r="H9" s="96" t="s">
        <v>103</v>
      </c>
      <c r="I9" s="96" t="s">
        <v>104</v>
      </c>
      <c r="J9" s="96" t="s">
        <v>105</v>
      </c>
      <c r="K9" s="96" t="s">
        <v>103</v>
      </c>
      <c r="L9" s="96" t="s">
        <v>106</v>
      </c>
      <c r="M9" s="96" t="s">
        <v>107</v>
      </c>
      <c r="N9" s="96" t="s">
        <v>108</v>
      </c>
      <c r="O9" s="96" t="s">
        <v>105</v>
      </c>
      <c r="P9" s="96" t="s">
        <v>109</v>
      </c>
      <c r="Q9" s="96" t="s">
        <v>105</v>
      </c>
      <c r="R9" s="96" t="s">
        <v>109</v>
      </c>
      <c r="S9" s="96"/>
      <c r="T9" s="674">
        <v>2</v>
      </c>
      <c r="U9" s="675">
        <v>1</v>
      </c>
      <c r="V9" s="676">
        <v>2</v>
      </c>
      <c r="W9" s="677">
        <v>4</v>
      </c>
      <c r="X9" s="675">
        <v>1</v>
      </c>
      <c r="Y9" s="675">
        <v>1</v>
      </c>
      <c r="Z9" s="582"/>
      <c r="AA9" s="582"/>
      <c r="AB9" s="582" t="s">
        <v>1164</v>
      </c>
      <c r="AC9" s="582"/>
      <c r="AD9" s="582"/>
      <c r="AE9" s="582"/>
      <c r="AF9" s="582"/>
    </row>
    <row r="10" spans="1:32" ht="76.5" x14ac:dyDescent="0.2">
      <c r="A10" s="93" t="s">
        <v>99</v>
      </c>
      <c r="B10" s="94" t="s">
        <v>99</v>
      </c>
      <c r="C10" s="95">
        <v>2017</v>
      </c>
      <c r="D10" s="96" t="s">
        <v>111</v>
      </c>
      <c r="E10" s="96" t="s">
        <v>35</v>
      </c>
      <c r="F10" s="96" t="s">
        <v>116</v>
      </c>
      <c r="G10" s="96" t="s">
        <v>102</v>
      </c>
      <c r="H10" s="96" t="s">
        <v>103</v>
      </c>
      <c r="I10" s="96" t="s">
        <v>104</v>
      </c>
      <c r="J10" s="96" t="s">
        <v>105</v>
      </c>
      <c r="K10" s="96" t="s">
        <v>103</v>
      </c>
      <c r="L10" s="96" t="s">
        <v>106</v>
      </c>
      <c r="M10" s="96" t="s">
        <v>107</v>
      </c>
      <c r="N10" s="96" t="s">
        <v>108</v>
      </c>
      <c r="O10" s="96" t="s">
        <v>105</v>
      </c>
      <c r="P10" s="96" t="s">
        <v>109</v>
      </c>
      <c r="Q10" s="96" t="s">
        <v>105</v>
      </c>
      <c r="R10" s="96" t="s">
        <v>109</v>
      </c>
      <c r="S10" s="96"/>
      <c r="T10" s="674">
        <v>2</v>
      </c>
      <c r="U10" s="675">
        <v>1</v>
      </c>
      <c r="V10" s="676">
        <v>2</v>
      </c>
      <c r="W10" s="677">
        <v>4</v>
      </c>
      <c r="X10" s="675">
        <v>1</v>
      </c>
      <c r="Y10" s="675">
        <v>1</v>
      </c>
      <c r="Z10" s="582" t="s">
        <v>1164</v>
      </c>
      <c r="AA10" s="582"/>
      <c r="AB10" s="582" t="s">
        <v>1164</v>
      </c>
      <c r="AC10" s="582"/>
      <c r="AD10" s="582"/>
      <c r="AE10" s="582"/>
      <c r="AF10" s="582"/>
    </row>
    <row r="11" spans="1:32" ht="76.5" x14ac:dyDescent="0.2">
      <c r="A11" s="93" t="s">
        <v>99</v>
      </c>
      <c r="B11" s="94" t="s">
        <v>99</v>
      </c>
      <c r="C11" s="95">
        <v>2017</v>
      </c>
      <c r="D11" s="96" t="s">
        <v>111</v>
      </c>
      <c r="E11" s="96" t="s">
        <v>35</v>
      </c>
      <c r="F11" s="96" t="s">
        <v>117</v>
      </c>
      <c r="G11" s="96" t="s">
        <v>102</v>
      </c>
      <c r="H11" s="96" t="s">
        <v>103</v>
      </c>
      <c r="I11" s="96" t="s">
        <v>104</v>
      </c>
      <c r="J11" s="96" t="s">
        <v>105</v>
      </c>
      <c r="K11" s="96" t="s">
        <v>103</v>
      </c>
      <c r="L11" s="96" t="s">
        <v>106</v>
      </c>
      <c r="M11" s="96" t="s">
        <v>107</v>
      </c>
      <c r="N11" s="96" t="s">
        <v>108</v>
      </c>
      <c r="O11" s="96" t="s">
        <v>105</v>
      </c>
      <c r="P11" s="96" t="s">
        <v>109</v>
      </c>
      <c r="Q11" s="96" t="s">
        <v>105</v>
      </c>
      <c r="R11" s="96" t="s">
        <v>109</v>
      </c>
      <c r="S11" s="96"/>
      <c r="T11" s="674">
        <v>2</v>
      </c>
      <c r="U11" s="675">
        <v>1</v>
      </c>
      <c r="V11" s="676">
        <v>2</v>
      </c>
      <c r="W11" s="677">
        <v>4</v>
      </c>
      <c r="X11" s="675">
        <v>1</v>
      </c>
      <c r="Y11" s="675">
        <v>1</v>
      </c>
      <c r="Z11" s="582"/>
      <c r="AA11" s="582"/>
      <c r="AB11" s="582" t="s">
        <v>1164</v>
      </c>
      <c r="AC11" s="582"/>
      <c r="AD11" s="582"/>
      <c r="AE11" s="582"/>
      <c r="AF11" s="582"/>
    </row>
    <row r="12" spans="1:32" ht="76.5" x14ac:dyDescent="0.2">
      <c r="A12" s="93" t="s">
        <v>99</v>
      </c>
      <c r="B12" s="94" t="s">
        <v>99</v>
      </c>
      <c r="C12" s="95">
        <v>2017</v>
      </c>
      <c r="D12" s="96" t="s">
        <v>100</v>
      </c>
      <c r="E12" s="96" t="s">
        <v>35</v>
      </c>
      <c r="F12" s="96" t="s">
        <v>118</v>
      </c>
      <c r="G12" s="96" t="s">
        <v>102</v>
      </c>
      <c r="H12" s="96" t="s">
        <v>103</v>
      </c>
      <c r="I12" s="96" t="s">
        <v>104</v>
      </c>
      <c r="J12" s="96" t="s">
        <v>105</v>
      </c>
      <c r="K12" s="96" t="s">
        <v>103</v>
      </c>
      <c r="L12" s="96" t="s">
        <v>106</v>
      </c>
      <c r="M12" s="96" t="s">
        <v>107</v>
      </c>
      <c r="N12" s="96" t="s">
        <v>108</v>
      </c>
      <c r="O12" s="96" t="s">
        <v>105</v>
      </c>
      <c r="P12" s="96" t="s">
        <v>109</v>
      </c>
      <c r="Q12" s="96" t="s">
        <v>105</v>
      </c>
      <c r="R12" s="96" t="s">
        <v>109</v>
      </c>
      <c r="S12" s="96"/>
      <c r="T12" s="674">
        <v>2</v>
      </c>
      <c r="U12" s="675">
        <v>1</v>
      </c>
      <c r="V12" s="676">
        <v>2</v>
      </c>
      <c r="W12" s="677">
        <v>4</v>
      </c>
      <c r="X12" s="675">
        <v>1</v>
      </c>
      <c r="Y12" s="675">
        <v>1</v>
      </c>
      <c r="Z12" s="582" t="s">
        <v>1164</v>
      </c>
      <c r="AA12" s="582"/>
      <c r="AB12" s="582"/>
      <c r="AC12" s="582"/>
      <c r="AD12" s="582"/>
      <c r="AE12" s="582"/>
      <c r="AF12" s="582"/>
    </row>
    <row r="13" spans="1:32" ht="76.5" x14ac:dyDescent="0.2">
      <c r="A13" s="93" t="s">
        <v>99</v>
      </c>
      <c r="B13" s="94" t="s">
        <v>99</v>
      </c>
      <c r="C13" s="95">
        <v>2017</v>
      </c>
      <c r="D13" s="96" t="s">
        <v>100</v>
      </c>
      <c r="E13" s="96" t="s">
        <v>35</v>
      </c>
      <c r="F13" s="96" t="s">
        <v>119</v>
      </c>
      <c r="G13" s="96" t="s">
        <v>102</v>
      </c>
      <c r="H13" s="96" t="s">
        <v>103</v>
      </c>
      <c r="I13" s="96" t="s">
        <v>104</v>
      </c>
      <c r="J13" s="96" t="s">
        <v>105</v>
      </c>
      <c r="K13" s="96" t="s">
        <v>103</v>
      </c>
      <c r="L13" s="96" t="s">
        <v>106</v>
      </c>
      <c r="M13" s="96" t="s">
        <v>107</v>
      </c>
      <c r="N13" s="96" t="s">
        <v>108</v>
      </c>
      <c r="O13" s="96" t="s">
        <v>105</v>
      </c>
      <c r="P13" s="96" t="s">
        <v>109</v>
      </c>
      <c r="Q13" s="96" t="s">
        <v>105</v>
      </c>
      <c r="R13" s="96" t="s">
        <v>109</v>
      </c>
      <c r="S13" s="96"/>
      <c r="T13" s="674">
        <v>2</v>
      </c>
      <c r="U13" s="675">
        <v>1</v>
      </c>
      <c r="V13" s="676">
        <v>2</v>
      </c>
      <c r="W13" s="677">
        <v>4</v>
      </c>
      <c r="X13" s="675">
        <v>1</v>
      </c>
      <c r="Y13" s="675">
        <v>1</v>
      </c>
      <c r="Z13" s="582" t="s">
        <v>1164</v>
      </c>
      <c r="AA13" s="582"/>
      <c r="AB13" s="582"/>
      <c r="AC13" s="582"/>
      <c r="AD13" s="582"/>
      <c r="AE13" s="582"/>
      <c r="AF13" s="582"/>
    </row>
    <row r="14" spans="1:32" ht="76.5" x14ac:dyDescent="0.2">
      <c r="A14" s="93" t="s">
        <v>99</v>
      </c>
      <c r="B14" s="94" t="s">
        <v>99</v>
      </c>
      <c r="C14" s="95">
        <v>2017</v>
      </c>
      <c r="D14" s="96" t="s">
        <v>111</v>
      </c>
      <c r="E14" s="96" t="s">
        <v>35</v>
      </c>
      <c r="F14" s="96" t="s">
        <v>120</v>
      </c>
      <c r="G14" s="96" t="s">
        <v>102</v>
      </c>
      <c r="H14" s="96" t="s">
        <v>103</v>
      </c>
      <c r="I14" s="96" t="s">
        <v>104</v>
      </c>
      <c r="J14" s="96" t="s">
        <v>105</v>
      </c>
      <c r="K14" s="96" t="s">
        <v>103</v>
      </c>
      <c r="L14" s="96" t="s">
        <v>106</v>
      </c>
      <c r="M14" s="96" t="s">
        <v>107</v>
      </c>
      <c r="N14" s="96" t="s">
        <v>108</v>
      </c>
      <c r="O14" s="96" t="s">
        <v>105</v>
      </c>
      <c r="P14" s="96" t="s">
        <v>109</v>
      </c>
      <c r="Q14" s="96" t="s">
        <v>105</v>
      </c>
      <c r="R14" s="96" t="s">
        <v>109</v>
      </c>
      <c r="S14" s="96"/>
      <c r="T14" s="674">
        <v>2</v>
      </c>
      <c r="U14" s="675">
        <v>1</v>
      </c>
      <c r="V14" s="676">
        <v>2</v>
      </c>
      <c r="W14" s="677">
        <v>4</v>
      </c>
      <c r="X14" s="675">
        <v>1</v>
      </c>
      <c r="Y14" s="675">
        <v>1</v>
      </c>
      <c r="Z14" s="582" t="s">
        <v>1164</v>
      </c>
      <c r="AA14" s="582"/>
      <c r="AB14" s="582" t="s">
        <v>1164</v>
      </c>
      <c r="AC14" s="582"/>
      <c r="AD14" s="582"/>
      <c r="AE14" s="582"/>
      <c r="AF14" s="582"/>
    </row>
    <row r="15" spans="1:32" ht="76.5" x14ac:dyDescent="0.2">
      <c r="A15" s="93" t="s">
        <v>99</v>
      </c>
      <c r="B15" s="94" t="s">
        <v>99</v>
      </c>
      <c r="C15" s="95">
        <v>2017</v>
      </c>
      <c r="D15" s="96" t="s">
        <v>111</v>
      </c>
      <c r="E15" s="96" t="s">
        <v>35</v>
      </c>
      <c r="F15" s="96" t="s">
        <v>121</v>
      </c>
      <c r="G15" s="96" t="s">
        <v>102</v>
      </c>
      <c r="H15" s="96" t="s">
        <v>103</v>
      </c>
      <c r="I15" s="96" t="s">
        <v>104</v>
      </c>
      <c r="J15" s="96" t="s">
        <v>105</v>
      </c>
      <c r="K15" s="96" t="s">
        <v>103</v>
      </c>
      <c r="L15" s="96" t="s">
        <v>106</v>
      </c>
      <c r="M15" s="96" t="s">
        <v>107</v>
      </c>
      <c r="N15" s="96" t="s">
        <v>108</v>
      </c>
      <c r="O15" s="96" t="s">
        <v>105</v>
      </c>
      <c r="P15" s="96" t="s">
        <v>109</v>
      </c>
      <c r="Q15" s="96" t="s">
        <v>105</v>
      </c>
      <c r="R15" s="96" t="s">
        <v>109</v>
      </c>
      <c r="S15" s="96"/>
      <c r="T15" s="674">
        <v>2</v>
      </c>
      <c r="U15" s="675">
        <v>1</v>
      </c>
      <c r="V15" s="676">
        <v>2</v>
      </c>
      <c r="W15" s="677">
        <v>4</v>
      </c>
      <c r="X15" s="675">
        <v>1</v>
      </c>
      <c r="Y15" s="675">
        <v>1</v>
      </c>
      <c r="Z15" s="582" t="s">
        <v>1164</v>
      </c>
      <c r="AA15" s="582"/>
      <c r="AB15" s="582" t="s">
        <v>1164</v>
      </c>
      <c r="AC15" s="582"/>
      <c r="AD15" s="582"/>
      <c r="AE15" s="582"/>
      <c r="AF15" s="582"/>
    </row>
    <row r="16" spans="1:32" ht="76.5" x14ac:dyDescent="0.2">
      <c r="A16" s="93" t="s">
        <v>99</v>
      </c>
      <c r="B16" s="94" t="s">
        <v>99</v>
      </c>
      <c r="C16" s="95">
        <v>2017</v>
      </c>
      <c r="D16" s="96" t="s">
        <v>100</v>
      </c>
      <c r="E16" s="96" t="s">
        <v>35</v>
      </c>
      <c r="F16" s="96" t="s">
        <v>122</v>
      </c>
      <c r="G16" s="96" t="s">
        <v>102</v>
      </c>
      <c r="H16" s="96" t="s">
        <v>103</v>
      </c>
      <c r="I16" s="96" t="s">
        <v>104</v>
      </c>
      <c r="J16" s="96" t="s">
        <v>105</v>
      </c>
      <c r="K16" s="96" t="s">
        <v>103</v>
      </c>
      <c r="L16" s="96" t="s">
        <v>106</v>
      </c>
      <c r="M16" s="96" t="s">
        <v>107</v>
      </c>
      <c r="N16" s="96" t="s">
        <v>108</v>
      </c>
      <c r="O16" s="96" t="s">
        <v>105</v>
      </c>
      <c r="P16" s="96" t="s">
        <v>109</v>
      </c>
      <c r="Q16" s="96" t="s">
        <v>105</v>
      </c>
      <c r="R16" s="96" t="s">
        <v>109</v>
      </c>
      <c r="S16" s="96"/>
      <c r="T16" s="674">
        <v>2</v>
      </c>
      <c r="U16" s="675">
        <v>1</v>
      </c>
      <c r="V16" s="676">
        <v>2</v>
      </c>
      <c r="W16" s="677">
        <v>4</v>
      </c>
      <c r="X16" s="675">
        <v>1</v>
      </c>
      <c r="Y16" s="675">
        <v>1</v>
      </c>
      <c r="Z16" s="582" t="s">
        <v>1164</v>
      </c>
      <c r="AA16" s="582"/>
      <c r="AB16" s="582"/>
      <c r="AC16" s="582"/>
      <c r="AD16" s="582"/>
      <c r="AE16" s="582"/>
      <c r="AF16" s="582"/>
    </row>
    <row r="17" spans="1:32" ht="76.5" x14ac:dyDescent="0.2">
      <c r="A17" s="93" t="s">
        <v>99</v>
      </c>
      <c r="B17" s="94" t="s">
        <v>99</v>
      </c>
      <c r="C17" s="95">
        <v>2017</v>
      </c>
      <c r="D17" s="96" t="s">
        <v>114</v>
      </c>
      <c r="E17" s="96" t="s">
        <v>35</v>
      </c>
      <c r="F17" s="96" t="s">
        <v>123</v>
      </c>
      <c r="G17" s="96" t="s">
        <v>102</v>
      </c>
      <c r="H17" s="96" t="s">
        <v>103</v>
      </c>
      <c r="I17" s="96" t="s">
        <v>104</v>
      </c>
      <c r="J17" s="96" t="s">
        <v>105</v>
      </c>
      <c r="K17" s="96" t="s">
        <v>103</v>
      </c>
      <c r="L17" s="96" t="s">
        <v>106</v>
      </c>
      <c r="M17" s="96" t="s">
        <v>107</v>
      </c>
      <c r="N17" s="96" t="s">
        <v>108</v>
      </c>
      <c r="O17" s="96" t="s">
        <v>105</v>
      </c>
      <c r="P17" s="96" t="s">
        <v>109</v>
      </c>
      <c r="Q17" s="96" t="s">
        <v>105</v>
      </c>
      <c r="R17" s="96" t="s">
        <v>109</v>
      </c>
      <c r="S17" s="96"/>
      <c r="T17" s="674">
        <v>2</v>
      </c>
      <c r="U17" s="675">
        <v>1</v>
      </c>
      <c r="V17" s="676">
        <v>2</v>
      </c>
      <c r="W17" s="677">
        <v>4</v>
      </c>
      <c r="X17" s="675">
        <v>1</v>
      </c>
      <c r="Y17" s="675">
        <v>1</v>
      </c>
      <c r="Z17" s="582"/>
      <c r="AA17" s="582"/>
      <c r="AB17" s="582" t="s">
        <v>1164</v>
      </c>
      <c r="AC17" s="582"/>
      <c r="AD17" s="582"/>
      <c r="AE17" s="582"/>
      <c r="AF17" s="582"/>
    </row>
    <row r="18" spans="1:32" ht="76.5" x14ac:dyDescent="0.2">
      <c r="A18" s="93" t="s">
        <v>99</v>
      </c>
      <c r="B18" s="94" t="s">
        <v>99</v>
      </c>
      <c r="C18" s="95">
        <v>2017</v>
      </c>
      <c r="D18" s="96" t="s">
        <v>111</v>
      </c>
      <c r="E18" s="96" t="s">
        <v>35</v>
      </c>
      <c r="F18" s="96" t="s">
        <v>124</v>
      </c>
      <c r="G18" s="96" t="s">
        <v>102</v>
      </c>
      <c r="H18" s="96" t="s">
        <v>103</v>
      </c>
      <c r="I18" s="96" t="s">
        <v>104</v>
      </c>
      <c r="J18" s="96" t="s">
        <v>105</v>
      </c>
      <c r="K18" s="96" t="s">
        <v>103</v>
      </c>
      <c r="L18" s="96" t="s">
        <v>106</v>
      </c>
      <c r="M18" s="96" t="s">
        <v>107</v>
      </c>
      <c r="N18" s="96" t="s">
        <v>108</v>
      </c>
      <c r="O18" s="96" t="s">
        <v>105</v>
      </c>
      <c r="P18" s="96" t="s">
        <v>109</v>
      </c>
      <c r="Q18" s="96" t="s">
        <v>105</v>
      </c>
      <c r="R18" s="96" t="s">
        <v>109</v>
      </c>
      <c r="S18" s="96"/>
      <c r="T18" s="674">
        <v>2</v>
      </c>
      <c r="U18" s="675">
        <v>1</v>
      </c>
      <c r="V18" s="676">
        <v>2</v>
      </c>
      <c r="W18" s="677">
        <v>4</v>
      </c>
      <c r="X18" s="675">
        <v>1</v>
      </c>
      <c r="Y18" s="675">
        <v>1</v>
      </c>
      <c r="Z18" s="582" t="s">
        <v>1164</v>
      </c>
      <c r="AA18" s="582"/>
      <c r="AB18" s="582" t="s">
        <v>1164</v>
      </c>
      <c r="AC18" s="582"/>
      <c r="AD18" s="582"/>
      <c r="AE18" s="582"/>
      <c r="AF18" s="582"/>
    </row>
    <row r="19" spans="1:32" ht="76.5" x14ac:dyDescent="0.2">
      <c r="A19" s="93" t="s">
        <v>99</v>
      </c>
      <c r="B19" s="94" t="s">
        <v>99</v>
      </c>
      <c r="C19" s="95">
        <v>2017</v>
      </c>
      <c r="D19" s="96" t="s">
        <v>100</v>
      </c>
      <c r="E19" s="96" t="s">
        <v>35</v>
      </c>
      <c r="F19" s="96" t="s">
        <v>125</v>
      </c>
      <c r="G19" s="96" t="s">
        <v>102</v>
      </c>
      <c r="H19" s="96" t="s">
        <v>103</v>
      </c>
      <c r="I19" s="96" t="s">
        <v>104</v>
      </c>
      <c r="J19" s="96" t="s">
        <v>105</v>
      </c>
      <c r="K19" s="96" t="s">
        <v>103</v>
      </c>
      <c r="L19" s="96" t="s">
        <v>106</v>
      </c>
      <c r="M19" s="96" t="s">
        <v>107</v>
      </c>
      <c r="N19" s="96" t="s">
        <v>108</v>
      </c>
      <c r="O19" s="96" t="s">
        <v>105</v>
      </c>
      <c r="P19" s="96" t="s">
        <v>109</v>
      </c>
      <c r="Q19" s="96" t="s">
        <v>105</v>
      </c>
      <c r="R19" s="96" t="s">
        <v>109</v>
      </c>
      <c r="S19" s="96"/>
      <c r="T19" s="674">
        <v>2</v>
      </c>
      <c r="U19" s="675">
        <v>1</v>
      </c>
      <c r="V19" s="676">
        <v>2</v>
      </c>
      <c r="W19" s="677">
        <v>4</v>
      </c>
      <c r="X19" s="675">
        <v>1</v>
      </c>
      <c r="Y19" s="675">
        <v>1</v>
      </c>
      <c r="Z19" s="582" t="s">
        <v>1164</v>
      </c>
      <c r="AA19" s="582"/>
      <c r="AB19" s="582"/>
      <c r="AC19" s="582"/>
      <c r="AD19" s="582"/>
      <c r="AE19" s="582"/>
      <c r="AF19" s="582"/>
    </row>
    <row r="20" spans="1:32" ht="140.25" x14ac:dyDescent="0.2">
      <c r="A20" s="93" t="s">
        <v>99</v>
      </c>
      <c r="B20" s="94" t="s">
        <v>99</v>
      </c>
      <c r="C20" s="95">
        <v>2017</v>
      </c>
      <c r="D20" s="96" t="s">
        <v>126</v>
      </c>
      <c r="E20" s="96" t="s">
        <v>35</v>
      </c>
      <c r="F20" s="96" t="s">
        <v>127</v>
      </c>
      <c r="G20" s="96" t="s">
        <v>128</v>
      </c>
      <c r="H20" s="96" t="s">
        <v>103</v>
      </c>
      <c r="I20" s="96" t="s">
        <v>104</v>
      </c>
      <c r="J20" s="96" t="s">
        <v>103</v>
      </c>
      <c r="K20" s="96" t="s">
        <v>103</v>
      </c>
      <c r="L20" s="96" t="s">
        <v>106</v>
      </c>
      <c r="M20" s="96" t="s">
        <v>107</v>
      </c>
      <c r="N20" s="96" t="s">
        <v>108</v>
      </c>
      <c r="O20" s="96" t="s">
        <v>105</v>
      </c>
      <c r="P20" s="96" t="s">
        <v>109</v>
      </c>
      <c r="Q20" s="96" t="s">
        <v>105</v>
      </c>
      <c r="R20" s="96" t="s">
        <v>109</v>
      </c>
      <c r="S20" s="96"/>
      <c r="T20" s="674">
        <v>2</v>
      </c>
      <c r="U20" s="677">
        <v>4</v>
      </c>
      <c r="V20" s="676">
        <v>2</v>
      </c>
      <c r="W20" s="677">
        <v>4</v>
      </c>
      <c r="X20" s="675">
        <v>1</v>
      </c>
      <c r="Y20" s="675">
        <v>1</v>
      </c>
      <c r="Z20" s="582" t="s">
        <v>1164</v>
      </c>
      <c r="AA20" s="582"/>
      <c r="AB20" s="582" t="s">
        <v>1164</v>
      </c>
      <c r="AC20" s="582"/>
      <c r="AD20" s="582"/>
      <c r="AE20" s="582"/>
      <c r="AF20" s="582"/>
    </row>
    <row r="21" spans="1:32" ht="153" x14ac:dyDescent="0.2">
      <c r="A21" s="93" t="s">
        <v>99</v>
      </c>
      <c r="B21" s="94" t="s">
        <v>99</v>
      </c>
      <c r="C21" s="95">
        <v>2017</v>
      </c>
      <c r="D21" s="96" t="s">
        <v>126</v>
      </c>
      <c r="E21" s="96" t="s">
        <v>35</v>
      </c>
      <c r="F21" s="96" t="s">
        <v>127</v>
      </c>
      <c r="G21" s="96" t="s">
        <v>129</v>
      </c>
      <c r="H21" s="96" t="s">
        <v>103</v>
      </c>
      <c r="I21" s="96" t="s">
        <v>104</v>
      </c>
      <c r="J21" s="96" t="s">
        <v>103</v>
      </c>
      <c r="K21" s="96" t="s">
        <v>103</v>
      </c>
      <c r="L21" s="96" t="s">
        <v>106</v>
      </c>
      <c r="M21" s="96" t="s">
        <v>107</v>
      </c>
      <c r="N21" s="96" t="s">
        <v>108</v>
      </c>
      <c r="O21" s="96" t="s">
        <v>105</v>
      </c>
      <c r="P21" s="96" t="s">
        <v>109</v>
      </c>
      <c r="Q21" s="96" t="s">
        <v>105</v>
      </c>
      <c r="R21" s="96" t="s">
        <v>109</v>
      </c>
      <c r="S21" s="96"/>
      <c r="T21" s="674">
        <v>2</v>
      </c>
      <c r="U21" s="677">
        <v>4</v>
      </c>
      <c r="V21" s="676">
        <v>2</v>
      </c>
      <c r="W21" s="677">
        <v>4</v>
      </c>
      <c r="X21" s="675">
        <v>1</v>
      </c>
      <c r="Y21" s="675">
        <v>1</v>
      </c>
      <c r="Z21" s="582" t="s">
        <v>1164</v>
      </c>
      <c r="AA21" s="582"/>
      <c r="AB21" s="582" t="s">
        <v>1164</v>
      </c>
      <c r="AC21" s="582"/>
      <c r="AD21" s="582"/>
      <c r="AE21" s="582"/>
      <c r="AF21" s="582"/>
    </row>
    <row r="22" spans="1:32" ht="102" x14ac:dyDescent="0.2">
      <c r="A22" s="93" t="s">
        <v>99</v>
      </c>
      <c r="B22" s="94" t="s">
        <v>99</v>
      </c>
      <c r="C22" s="95">
        <v>2017</v>
      </c>
      <c r="D22" s="96" t="s">
        <v>126</v>
      </c>
      <c r="E22" s="96" t="s">
        <v>35</v>
      </c>
      <c r="F22" s="96" t="s">
        <v>127</v>
      </c>
      <c r="G22" s="96" t="s">
        <v>130</v>
      </c>
      <c r="H22" s="96" t="s">
        <v>103</v>
      </c>
      <c r="I22" s="96" t="s">
        <v>104</v>
      </c>
      <c r="J22" s="96" t="s">
        <v>103</v>
      </c>
      <c r="K22" s="96" t="s">
        <v>103</v>
      </c>
      <c r="L22" s="96" t="s">
        <v>106</v>
      </c>
      <c r="M22" s="96" t="s">
        <v>107</v>
      </c>
      <c r="N22" s="96" t="s">
        <v>108</v>
      </c>
      <c r="O22" s="96" t="s">
        <v>105</v>
      </c>
      <c r="P22" s="96" t="s">
        <v>109</v>
      </c>
      <c r="Q22" s="96" t="s">
        <v>105</v>
      </c>
      <c r="R22" s="96" t="s">
        <v>109</v>
      </c>
      <c r="S22" s="96"/>
      <c r="T22" s="674">
        <v>2</v>
      </c>
      <c r="U22" s="677">
        <v>4</v>
      </c>
      <c r="V22" s="676">
        <v>2</v>
      </c>
      <c r="W22" s="677">
        <v>4</v>
      </c>
      <c r="X22" s="675">
        <v>1</v>
      </c>
      <c r="Y22" s="675">
        <v>1</v>
      </c>
      <c r="Z22" s="582" t="s">
        <v>1164</v>
      </c>
      <c r="AA22" s="582"/>
      <c r="AB22" s="582" t="s">
        <v>1164</v>
      </c>
      <c r="AC22" s="582"/>
      <c r="AD22" s="582"/>
      <c r="AE22" s="582"/>
      <c r="AF22" s="582"/>
    </row>
    <row r="23" spans="1:32" ht="76.5" x14ac:dyDescent="0.2">
      <c r="A23" s="93" t="s">
        <v>99</v>
      </c>
      <c r="B23" s="94" t="s">
        <v>99</v>
      </c>
      <c r="C23" s="95">
        <v>2017</v>
      </c>
      <c r="D23" s="96" t="s">
        <v>126</v>
      </c>
      <c r="E23" s="96" t="s">
        <v>35</v>
      </c>
      <c r="F23" s="96" t="s">
        <v>127</v>
      </c>
      <c r="G23" s="96" t="s">
        <v>131</v>
      </c>
      <c r="H23" s="96" t="s">
        <v>103</v>
      </c>
      <c r="I23" s="96" t="s">
        <v>104</v>
      </c>
      <c r="J23" s="96" t="s">
        <v>103</v>
      </c>
      <c r="K23" s="96" t="s">
        <v>103</v>
      </c>
      <c r="L23" s="96" t="s">
        <v>106</v>
      </c>
      <c r="M23" s="96" t="s">
        <v>107</v>
      </c>
      <c r="N23" s="96" t="s">
        <v>108</v>
      </c>
      <c r="O23" s="96" t="s">
        <v>105</v>
      </c>
      <c r="P23" s="96" t="s">
        <v>109</v>
      </c>
      <c r="Q23" s="96" t="s">
        <v>105</v>
      </c>
      <c r="R23" s="96" t="s">
        <v>109</v>
      </c>
      <c r="S23" s="96"/>
      <c r="T23" s="674">
        <v>2</v>
      </c>
      <c r="U23" s="677">
        <v>4</v>
      </c>
      <c r="V23" s="676">
        <v>2</v>
      </c>
      <c r="W23" s="677">
        <v>4</v>
      </c>
      <c r="X23" s="675">
        <v>1</v>
      </c>
      <c r="Y23" s="675">
        <v>1</v>
      </c>
      <c r="Z23" s="582" t="s">
        <v>1164</v>
      </c>
      <c r="AA23" s="582"/>
      <c r="AB23" s="582" t="s">
        <v>1164</v>
      </c>
      <c r="AC23" s="582"/>
      <c r="AD23" s="582"/>
      <c r="AE23" s="582"/>
      <c r="AF23" s="582"/>
    </row>
    <row r="24" spans="1:32" ht="153" x14ac:dyDescent="0.2">
      <c r="A24" s="93" t="s">
        <v>99</v>
      </c>
      <c r="B24" s="94" t="s">
        <v>99</v>
      </c>
      <c r="C24" s="95">
        <v>2017</v>
      </c>
      <c r="D24" s="96" t="s">
        <v>126</v>
      </c>
      <c r="E24" s="96" t="s">
        <v>35</v>
      </c>
      <c r="F24" s="96" t="s">
        <v>127</v>
      </c>
      <c r="G24" s="96" t="s">
        <v>132</v>
      </c>
      <c r="H24" s="96" t="s">
        <v>103</v>
      </c>
      <c r="I24" s="96" t="s">
        <v>104</v>
      </c>
      <c r="J24" s="96" t="s">
        <v>103</v>
      </c>
      <c r="K24" s="96" t="s">
        <v>103</v>
      </c>
      <c r="L24" s="96" t="s">
        <v>106</v>
      </c>
      <c r="M24" s="96" t="s">
        <v>107</v>
      </c>
      <c r="N24" s="96" t="s">
        <v>108</v>
      </c>
      <c r="O24" s="96" t="s">
        <v>105</v>
      </c>
      <c r="P24" s="96" t="s">
        <v>109</v>
      </c>
      <c r="Q24" s="96" t="s">
        <v>105</v>
      </c>
      <c r="R24" s="96" t="s">
        <v>109</v>
      </c>
      <c r="S24" s="96"/>
      <c r="T24" s="674">
        <v>2</v>
      </c>
      <c r="U24" s="677">
        <v>4</v>
      </c>
      <c r="V24" s="676">
        <v>2</v>
      </c>
      <c r="W24" s="677">
        <v>4</v>
      </c>
      <c r="X24" s="675">
        <v>1</v>
      </c>
      <c r="Y24" s="675">
        <v>1</v>
      </c>
      <c r="Z24" s="582" t="s">
        <v>1164</v>
      </c>
      <c r="AA24" s="582"/>
      <c r="AB24" s="582" t="s">
        <v>1164</v>
      </c>
      <c r="AC24" s="582"/>
      <c r="AD24" s="582"/>
      <c r="AE24" s="582"/>
      <c r="AF24" s="582"/>
    </row>
    <row r="25" spans="1:32" ht="127.5" x14ac:dyDescent="0.2">
      <c r="A25" s="93" t="s">
        <v>99</v>
      </c>
      <c r="B25" s="94" t="s">
        <v>99</v>
      </c>
      <c r="C25" s="95">
        <v>2017</v>
      </c>
      <c r="D25" s="96" t="s">
        <v>126</v>
      </c>
      <c r="E25" s="96" t="s">
        <v>35</v>
      </c>
      <c r="F25" s="96" t="s">
        <v>127</v>
      </c>
      <c r="G25" s="96" t="s">
        <v>133</v>
      </c>
      <c r="H25" s="96" t="s">
        <v>103</v>
      </c>
      <c r="I25" s="96" t="s">
        <v>104</v>
      </c>
      <c r="J25" s="96" t="s">
        <v>103</v>
      </c>
      <c r="K25" s="96" t="s">
        <v>103</v>
      </c>
      <c r="L25" s="96" t="s">
        <v>106</v>
      </c>
      <c r="M25" s="96" t="s">
        <v>107</v>
      </c>
      <c r="N25" s="96" t="s">
        <v>108</v>
      </c>
      <c r="O25" s="96" t="s">
        <v>105</v>
      </c>
      <c r="P25" s="96" t="s">
        <v>109</v>
      </c>
      <c r="Q25" s="96" t="s">
        <v>105</v>
      </c>
      <c r="R25" s="96" t="s">
        <v>109</v>
      </c>
      <c r="S25" s="96"/>
      <c r="T25" s="674">
        <v>2</v>
      </c>
      <c r="U25" s="677">
        <v>4</v>
      </c>
      <c r="V25" s="676">
        <v>2</v>
      </c>
      <c r="W25" s="677">
        <v>4</v>
      </c>
      <c r="X25" s="675">
        <v>1</v>
      </c>
      <c r="Y25" s="675">
        <v>1</v>
      </c>
      <c r="Z25" s="582" t="s">
        <v>1164</v>
      </c>
      <c r="AA25" s="582"/>
      <c r="AB25" s="582" t="s">
        <v>1164</v>
      </c>
      <c r="AC25" s="582"/>
      <c r="AD25" s="582"/>
      <c r="AE25" s="582"/>
      <c r="AF25" s="582"/>
    </row>
    <row r="26" spans="1:32" ht="102" x14ac:dyDescent="0.2">
      <c r="A26" s="93" t="s">
        <v>99</v>
      </c>
      <c r="B26" s="94" t="s">
        <v>99</v>
      </c>
      <c r="C26" s="95">
        <v>2017</v>
      </c>
      <c r="D26" s="96" t="s">
        <v>126</v>
      </c>
      <c r="E26" s="96" t="s">
        <v>35</v>
      </c>
      <c r="F26" s="96" t="s">
        <v>127</v>
      </c>
      <c r="G26" s="96" t="s">
        <v>134</v>
      </c>
      <c r="H26" s="96" t="s">
        <v>103</v>
      </c>
      <c r="I26" s="96" t="s">
        <v>104</v>
      </c>
      <c r="J26" s="96" t="s">
        <v>103</v>
      </c>
      <c r="K26" s="96" t="s">
        <v>103</v>
      </c>
      <c r="L26" s="96" t="s">
        <v>106</v>
      </c>
      <c r="M26" s="96" t="s">
        <v>107</v>
      </c>
      <c r="N26" s="96" t="s">
        <v>108</v>
      </c>
      <c r="O26" s="96" t="s">
        <v>105</v>
      </c>
      <c r="P26" s="96" t="s">
        <v>109</v>
      </c>
      <c r="Q26" s="96" t="s">
        <v>105</v>
      </c>
      <c r="R26" s="96" t="s">
        <v>109</v>
      </c>
      <c r="S26" s="96"/>
      <c r="T26" s="674">
        <v>2</v>
      </c>
      <c r="U26" s="677">
        <v>4</v>
      </c>
      <c r="V26" s="676">
        <v>2</v>
      </c>
      <c r="W26" s="677">
        <v>4</v>
      </c>
      <c r="X26" s="675">
        <v>1</v>
      </c>
      <c r="Y26" s="675">
        <v>1</v>
      </c>
      <c r="Z26" s="582" t="s">
        <v>1164</v>
      </c>
      <c r="AA26" s="582"/>
      <c r="AB26" s="582" t="s">
        <v>1164</v>
      </c>
      <c r="AC26" s="582"/>
      <c r="AD26" s="582"/>
      <c r="AE26" s="582"/>
      <c r="AF26" s="582"/>
    </row>
    <row r="27" spans="1:32" ht="63.75" x14ac:dyDescent="0.2">
      <c r="A27" s="93" t="s">
        <v>99</v>
      </c>
      <c r="B27" s="94" t="s">
        <v>99</v>
      </c>
      <c r="C27" s="95">
        <v>2017</v>
      </c>
      <c r="D27" s="96" t="s">
        <v>126</v>
      </c>
      <c r="E27" s="96" t="s">
        <v>35</v>
      </c>
      <c r="F27" s="96" t="s">
        <v>135</v>
      </c>
      <c r="G27" s="96" t="s">
        <v>136</v>
      </c>
      <c r="H27" s="96" t="s">
        <v>105</v>
      </c>
      <c r="I27" s="96" t="s">
        <v>109</v>
      </c>
      <c r="J27" s="96" t="s">
        <v>105</v>
      </c>
      <c r="K27" s="96" t="s">
        <v>105</v>
      </c>
      <c r="L27" s="96" t="s">
        <v>109</v>
      </c>
      <c r="M27" s="96" t="s">
        <v>107</v>
      </c>
      <c r="N27" s="96" t="s">
        <v>108</v>
      </c>
      <c r="O27" s="96" t="s">
        <v>105</v>
      </c>
      <c r="P27" s="96" t="s">
        <v>109</v>
      </c>
      <c r="Q27" s="96" t="s">
        <v>105</v>
      </c>
      <c r="R27" s="96" t="s">
        <v>109</v>
      </c>
      <c r="S27" s="96"/>
      <c r="T27" s="678">
        <v>1</v>
      </c>
      <c r="U27" s="675">
        <v>1</v>
      </c>
      <c r="V27" s="675">
        <v>1</v>
      </c>
      <c r="W27" s="677">
        <v>4</v>
      </c>
      <c r="X27" s="675">
        <v>1</v>
      </c>
      <c r="Y27" s="675">
        <v>1</v>
      </c>
      <c r="Z27" s="582" t="s">
        <v>1164</v>
      </c>
      <c r="AA27" s="582"/>
      <c r="AB27" s="582" t="s">
        <v>1164</v>
      </c>
      <c r="AC27" s="582"/>
      <c r="AD27" s="582"/>
      <c r="AE27" s="582"/>
      <c r="AF27" s="582"/>
    </row>
    <row r="28" spans="1:32" ht="89.25" x14ac:dyDescent="0.2">
      <c r="A28" s="93" t="s">
        <v>99</v>
      </c>
      <c r="B28" s="94" t="s">
        <v>99</v>
      </c>
      <c r="C28" s="95">
        <v>2017</v>
      </c>
      <c r="D28" s="96" t="s">
        <v>137</v>
      </c>
      <c r="E28" s="96" t="s">
        <v>35</v>
      </c>
      <c r="F28" s="96" t="s">
        <v>138</v>
      </c>
      <c r="G28" s="96" t="s">
        <v>139</v>
      </c>
      <c r="H28" s="96" t="s">
        <v>105</v>
      </c>
      <c r="I28" s="96" t="s">
        <v>109</v>
      </c>
      <c r="J28" s="96" t="s">
        <v>105</v>
      </c>
      <c r="K28" s="96" t="s">
        <v>103</v>
      </c>
      <c r="L28" s="96" t="s">
        <v>106</v>
      </c>
      <c r="M28" s="96" t="s">
        <v>107</v>
      </c>
      <c r="N28" s="96" t="s">
        <v>108</v>
      </c>
      <c r="O28" s="96" t="s">
        <v>105</v>
      </c>
      <c r="P28" s="96" t="s">
        <v>109</v>
      </c>
      <c r="Q28" s="96" t="s">
        <v>105</v>
      </c>
      <c r="R28" s="96" t="s">
        <v>109</v>
      </c>
      <c r="S28" s="96"/>
      <c r="T28" s="678">
        <v>1</v>
      </c>
      <c r="U28" s="675">
        <v>1</v>
      </c>
      <c r="V28" s="676">
        <v>2</v>
      </c>
      <c r="W28" s="677">
        <v>4</v>
      </c>
      <c r="X28" s="675">
        <v>1</v>
      </c>
      <c r="Y28" s="675">
        <v>1</v>
      </c>
      <c r="Z28" s="582" t="s">
        <v>1164</v>
      </c>
      <c r="AA28" s="582" t="s">
        <v>1164</v>
      </c>
      <c r="AB28" s="582" t="s">
        <v>1164</v>
      </c>
      <c r="AC28" s="582"/>
      <c r="AD28" s="582"/>
      <c r="AE28" s="582"/>
      <c r="AF28" s="582"/>
    </row>
    <row r="29" spans="1:32" ht="102" x14ac:dyDescent="0.2">
      <c r="A29" s="93" t="s">
        <v>99</v>
      </c>
      <c r="B29" s="94" t="s">
        <v>99</v>
      </c>
      <c r="C29" s="95">
        <v>2017</v>
      </c>
      <c r="D29" s="96" t="s">
        <v>137</v>
      </c>
      <c r="E29" s="96" t="s">
        <v>35</v>
      </c>
      <c r="F29" s="96" t="s">
        <v>138</v>
      </c>
      <c r="G29" s="96" t="s">
        <v>140</v>
      </c>
      <c r="H29" s="96" t="s">
        <v>105</v>
      </c>
      <c r="I29" s="96" t="s">
        <v>109</v>
      </c>
      <c r="J29" s="96" t="s">
        <v>105</v>
      </c>
      <c r="K29" s="96" t="s">
        <v>103</v>
      </c>
      <c r="L29" s="96" t="s">
        <v>106</v>
      </c>
      <c r="M29" s="96" t="s">
        <v>107</v>
      </c>
      <c r="N29" s="96" t="s">
        <v>108</v>
      </c>
      <c r="O29" s="96" t="s">
        <v>105</v>
      </c>
      <c r="P29" s="96" t="s">
        <v>109</v>
      </c>
      <c r="Q29" s="96" t="s">
        <v>105</v>
      </c>
      <c r="R29" s="96" t="s">
        <v>109</v>
      </c>
      <c r="S29" s="96"/>
      <c r="T29" s="678">
        <v>1</v>
      </c>
      <c r="U29" s="675">
        <v>1</v>
      </c>
      <c r="V29" s="676">
        <v>2</v>
      </c>
      <c r="W29" s="677">
        <v>4</v>
      </c>
      <c r="X29" s="675">
        <v>1</v>
      </c>
      <c r="Y29" s="675">
        <v>1</v>
      </c>
      <c r="Z29" s="582" t="s">
        <v>1164</v>
      </c>
      <c r="AA29" s="582" t="s">
        <v>1164</v>
      </c>
      <c r="AB29" s="582" t="s">
        <v>1164</v>
      </c>
      <c r="AC29" s="582"/>
      <c r="AD29" s="582"/>
      <c r="AE29" s="582"/>
      <c r="AF29" s="582"/>
    </row>
    <row r="30" spans="1:32" ht="89.25" x14ac:dyDescent="0.2">
      <c r="A30" s="93" t="s">
        <v>99</v>
      </c>
      <c r="B30" s="94" t="s">
        <v>99</v>
      </c>
      <c r="C30" s="95">
        <v>2017</v>
      </c>
      <c r="D30" s="96" t="s">
        <v>141</v>
      </c>
      <c r="E30" s="96" t="s">
        <v>35</v>
      </c>
      <c r="F30" s="96" t="s">
        <v>138</v>
      </c>
      <c r="G30" s="96" t="s">
        <v>142</v>
      </c>
      <c r="H30" s="96" t="s">
        <v>105</v>
      </c>
      <c r="I30" s="96" t="s">
        <v>109</v>
      </c>
      <c r="J30" s="96" t="s">
        <v>105</v>
      </c>
      <c r="K30" s="96" t="s">
        <v>103</v>
      </c>
      <c r="L30" s="96" t="s">
        <v>106</v>
      </c>
      <c r="M30" s="96" t="s">
        <v>107</v>
      </c>
      <c r="N30" s="96" t="s">
        <v>108</v>
      </c>
      <c r="O30" s="96" t="s">
        <v>105</v>
      </c>
      <c r="P30" s="96" t="s">
        <v>109</v>
      </c>
      <c r="Q30" s="96" t="s">
        <v>105</v>
      </c>
      <c r="R30" s="96" t="s">
        <v>109</v>
      </c>
      <c r="S30" s="96"/>
      <c r="T30" s="678">
        <v>1</v>
      </c>
      <c r="U30" s="675">
        <v>1</v>
      </c>
      <c r="V30" s="676">
        <v>2</v>
      </c>
      <c r="W30" s="677">
        <v>4</v>
      </c>
      <c r="X30" s="675">
        <v>1</v>
      </c>
      <c r="Y30" s="675">
        <v>1</v>
      </c>
      <c r="Z30" s="582"/>
      <c r="AA30" s="582"/>
      <c r="AB30" s="582" t="s">
        <v>1164</v>
      </c>
      <c r="AC30" s="582"/>
      <c r="AD30" s="582"/>
      <c r="AE30" s="582"/>
      <c r="AF30" s="582"/>
    </row>
    <row r="31" spans="1:32" ht="89.25" x14ac:dyDescent="0.2">
      <c r="A31" s="93" t="s">
        <v>99</v>
      </c>
      <c r="B31" s="94" t="s">
        <v>99</v>
      </c>
      <c r="C31" s="95">
        <v>2017</v>
      </c>
      <c r="D31" s="96" t="s">
        <v>126</v>
      </c>
      <c r="E31" s="96" t="s">
        <v>35</v>
      </c>
      <c r="F31" s="96" t="s">
        <v>138</v>
      </c>
      <c r="G31" s="96" t="s">
        <v>143</v>
      </c>
      <c r="H31" s="96" t="s">
        <v>105</v>
      </c>
      <c r="I31" s="96" t="s">
        <v>109</v>
      </c>
      <c r="J31" s="96" t="s">
        <v>105</v>
      </c>
      <c r="K31" s="96" t="s">
        <v>103</v>
      </c>
      <c r="L31" s="96" t="s">
        <v>106</v>
      </c>
      <c r="M31" s="96" t="s">
        <v>107</v>
      </c>
      <c r="N31" s="96" t="s">
        <v>108</v>
      </c>
      <c r="O31" s="96" t="s">
        <v>105</v>
      </c>
      <c r="P31" s="96" t="s">
        <v>109</v>
      </c>
      <c r="Q31" s="96" t="s">
        <v>105</v>
      </c>
      <c r="R31" s="96" t="s">
        <v>109</v>
      </c>
      <c r="S31" s="96"/>
      <c r="T31" s="678">
        <v>1</v>
      </c>
      <c r="U31" s="675">
        <v>1</v>
      </c>
      <c r="V31" s="676">
        <v>2</v>
      </c>
      <c r="W31" s="677">
        <v>4</v>
      </c>
      <c r="X31" s="675">
        <v>1</v>
      </c>
      <c r="Y31" s="675">
        <v>1</v>
      </c>
      <c r="Z31" s="582" t="s">
        <v>1164</v>
      </c>
      <c r="AA31" s="582"/>
      <c r="AB31" s="582" t="s">
        <v>1164</v>
      </c>
      <c r="AC31" s="582"/>
      <c r="AD31" s="582"/>
      <c r="AE31" s="582"/>
      <c r="AF31" s="582"/>
    </row>
    <row r="32" spans="1:32" ht="89.25" x14ac:dyDescent="0.2">
      <c r="A32" s="93" t="s">
        <v>99</v>
      </c>
      <c r="B32" s="94" t="s">
        <v>99</v>
      </c>
      <c r="C32" s="95">
        <v>2017</v>
      </c>
      <c r="D32" s="96" t="s">
        <v>137</v>
      </c>
      <c r="E32" s="96" t="s">
        <v>35</v>
      </c>
      <c r="F32" s="96" t="s">
        <v>138</v>
      </c>
      <c r="G32" s="96" t="s">
        <v>144</v>
      </c>
      <c r="H32" s="96" t="s">
        <v>105</v>
      </c>
      <c r="I32" s="96" t="s">
        <v>109</v>
      </c>
      <c r="J32" s="96" t="s">
        <v>105</v>
      </c>
      <c r="K32" s="96" t="s">
        <v>103</v>
      </c>
      <c r="L32" s="96" t="s">
        <v>106</v>
      </c>
      <c r="M32" s="96" t="s">
        <v>107</v>
      </c>
      <c r="N32" s="96" t="s">
        <v>108</v>
      </c>
      <c r="O32" s="96" t="s">
        <v>105</v>
      </c>
      <c r="P32" s="96" t="s">
        <v>109</v>
      </c>
      <c r="Q32" s="96" t="s">
        <v>105</v>
      </c>
      <c r="R32" s="96" t="s">
        <v>109</v>
      </c>
      <c r="S32" s="96"/>
      <c r="T32" s="678">
        <v>1</v>
      </c>
      <c r="U32" s="675">
        <v>1</v>
      </c>
      <c r="V32" s="676">
        <v>2</v>
      </c>
      <c r="W32" s="677">
        <v>4</v>
      </c>
      <c r="X32" s="675">
        <v>1</v>
      </c>
      <c r="Y32" s="675">
        <v>1</v>
      </c>
      <c r="Z32" s="582" t="s">
        <v>1164</v>
      </c>
      <c r="AA32" s="582" t="s">
        <v>1164</v>
      </c>
      <c r="AB32" s="582" t="s">
        <v>1164</v>
      </c>
      <c r="AC32" s="582"/>
      <c r="AD32" s="582"/>
      <c r="AE32" s="582"/>
      <c r="AF32" s="582"/>
    </row>
    <row r="33" spans="1:32" ht="102" x14ac:dyDescent="0.2">
      <c r="A33" s="93" t="s">
        <v>99</v>
      </c>
      <c r="B33" s="94" t="s">
        <v>99</v>
      </c>
      <c r="C33" s="95">
        <v>2017</v>
      </c>
      <c r="D33" s="96" t="s">
        <v>141</v>
      </c>
      <c r="E33" s="96" t="s">
        <v>35</v>
      </c>
      <c r="F33" s="96" t="s">
        <v>138</v>
      </c>
      <c r="G33" s="96" t="s">
        <v>145</v>
      </c>
      <c r="H33" s="96" t="s">
        <v>105</v>
      </c>
      <c r="I33" s="96" t="s">
        <v>109</v>
      </c>
      <c r="J33" s="96" t="s">
        <v>105</v>
      </c>
      <c r="K33" s="96" t="s">
        <v>103</v>
      </c>
      <c r="L33" s="96" t="s">
        <v>106</v>
      </c>
      <c r="M33" s="96" t="s">
        <v>107</v>
      </c>
      <c r="N33" s="96" t="s">
        <v>108</v>
      </c>
      <c r="O33" s="96" t="s">
        <v>105</v>
      </c>
      <c r="P33" s="96" t="s">
        <v>109</v>
      </c>
      <c r="Q33" s="96" t="s">
        <v>105</v>
      </c>
      <c r="R33" s="96" t="s">
        <v>109</v>
      </c>
      <c r="S33" s="96"/>
      <c r="T33" s="678">
        <v>1</v>
      </c>
      <c r="U33" s="675">
        <v>1</v>
      </c>
      <c r="V33" s="676">
        <v>2</v>
      </c>
      <c r="W33" s="677">
        <v>4</v>
      </c>
      <c r="X33" s="675">
        <v>1</v>
      </c>
      <c r="Y33" s="675">
        <v>1</v>
      </c>
      <c r="Z33" s="582"/>
      <c r="AA33" s="582"/>
      <c r="AB33" s="582" t="s">
        <v>1164</v>
      </c>
      <c r="AC33" s="582"/>
      <c r="AD33" s="582"/>
      <c r="AE33" s="582"/>
      <c r="AF33" s="582"/>
    </row>
    <row r="34" spans="1:32" ht="89.25" x14ac:dyDescent="0.2">
      <c r="A34" s="93" t="s">
        <v>99</v>
      </c>
      <c r="B34" s="94" t="s">
        <v>99</v>
      </c>
      <c r="C34" s="95">
        <v>2017</v>
      </c>
      <c r="D34" s="96" t="s">
        <v>137</v>
      </c>
      <c r="E34" s="96" t="s">
        <v>35</v>
      </c>
      <c r="F34" s="96" t="s">
        <v>138</v>
      </c>
      <c r="G34" s="96" t="s">
        <v>146</v>
      </c>
      <c r="H34" s="96" t="s">
        <v>105</v>
      </c>
      <c r="I34" s="96" t="s">
        <v>109</v>
      </c>
      <c r="J34" s="96" t="s">
        <v>105</v>
      </c>
      <c r="K34" s="96" t="s">
        <v>103</v>
      </c>
      <c r="L34" s="96" t="s">
        <v>106</v>
      </c>
      <c r="M34" s="96" t="s">
        <v>107</v>
      </c>
      <c r="N34" s="96" t="s">
        <v>108</v>
      </c>
      <c r="O34" s="96" t="s">
        <v>105</v>
      </c>
      <c r="P34" s="96" t="s">
        <v>109</v>
      </c>
      <c r="Q34" s="96" t="s">
        <v>105</v>
      </c>
      <c r="R34" s="96" t="s">
        <v>109</v>
      </c>
      <c r="S34" s="96"/>
      <c r="T34" s="678">
        <v>1</v>
      </c>
      <c r="U34" s="675">
        <v>1</v>
      </c>
      <c r="V34" s="676">
        <v>2</v>
      </c>
      <c r="W34" s="677">
        <v>4</v>
      </c>
      <c r="X34" s="675">
        <v>1</v>
      </c>
      <c r="Y34" s="675">
        <v>1</v>
      </c>
      <c r="Z34" s="582" t="s">
        <v>1164</v>
      </c>
      <c r="AA34" s="582" t="s">
        <v>1164</v>
      </c>
      <c r="AB34" s="582" t="s">
        <v>1164</v>
      </c>
      <c r="AC34" s="582"/>
      <c r="AD34" s="582"/>
      <c r="AE34" s="582"/>
      <c r="AF34" s="582"/>
    </row>
    <row r="35" spans="1:32" ht="76.5" x14ac:dyDescent="0.2">
      <c r="A35" s="93" t="s">
        <v>99</v>
      </c>
      <c r="B35" s="94" t="s">
        <v>99</v>
      </c>
      <c r="C35" s="95">
        <v>2017</v>
      </c>
      <c r="D35" s="96" t="s">
        <v>141</v>
      </c>
      <c r="E35" s="96" t="s">
        <v>35</v>
      </c>
      <c r="F35" s="96" t="s">
        <v>147</v>
      </c>
      <c r="G35" s="96" t="s">
        <v>148</v>
      </c>
      <c r="H35" s="96" t="s">
        <v>103</v>
      </c>
      <c r="I35" s="96" t="s">
        <v>104</v>
      </c>
      <c r="J35" s="96" t="s">
        <v>105</v>
      </c>
      <c r="K35" s="96" t="s">
        <v>103</v>
      </c>
      <c r="L35" s="96" t="s">
        <v>106</v>
      </c>
      <c r="M35" s="96" t="s">
        <v>107</v>
      </c>
      <c r="N35" s="96" t="s">
        <v>108</v>
      </c>
      <c r="O35" s="96" t="s">
        <v>105</v>
      </c>
      <c r="P35" s="96" t="s">
        <v>109</v>
      </c>
      <c r="Q35" s="96" t="s">
        <v>105</v>
      </c>
      <c r="R35" s="96" t="s">
        <v>109</v>
      </c>
      <c r="S35" s="96" t="s">
        <v>149</v>
      </c>
      <c r="T35" s="674">
        <v>2</v>
      </c>
      <c r="U35" s="675">
        <v>1</v>
      </c>
      <c r="V35" s="676">
        <v>2</v>
      </c>
      <c r="W35" s="677">
        <v>4</v>
      </c>
      <c r="X35" s="675">
        <v>1</v>
      </c>
      <c r="Y35" s="675">
        <v>1</v>
      </c>
      <c r="Z35" s="582"/>
      <c r="AA35" s="582"/>
      <c r="AB35" s="582" t="s">
        <v>1164</v>
      </c>
      <c r="AC35" s="582"/>
      <c r="AD35" s="582"/>
      <c r="AE35" s="582"/>
      <c r="AF35" s="582"/>
    </row>
    <row r="36" spans="1:32" ht="76.5" x14ac:dyDescent="0.2">
      <c r="A36" s="93" t="s">
        <v>99</v>
      </c>
      <c r="B36" s="94" t="s">
        <v>99</v>
      </c>
      <c r="C36" s="95">
        <v>2017</v>
      </c>
      <c r="D36" s="96" t="s">
        <v>137</v>
      </c>
      <c r="E36" s="96" t="s">
        <v>35</v>
      </c>
      <c r="F36" s="96" t="s">
        <v>147</v>
      </c>
      <c r="G36" s="96" t="s">
        <v>150</v>
      </c>
      <c r="H36" s="96" t="s">
        <v>103</v>
      </c>
      <c r="I36" s="96" t="s">
        <v>104</v>
      </c>
      <c r="J36" s="96" t="s">
        <v>105</v>
      </c>
      <c r="K36" s="96" t="s">
        <v>103</v>
      </c>
      <c r="L36" s="96" t="s">
        <v>106</v>
      </c>
      <c r="M36" s="96" t="s">
        <v>107</v>
      </c>
      <c r="N36" s="96" t="s">
        <v>108</v>
      </c>
      <c r="O36" s="96" t="s">
        <v>105</v>
      </c>
      <c r="P36" s="96" t="s">
        <v>109</v>
      </c>
      <c r="Q36" s="96" t="s">
        <v>105</v>
      </c>
      <c r="R36" s="96" t="s">
        <v>109</v>
      </c>
      <c r="S36" s="96" t="s">
        <v>149</v>
      </c>
      <c r="T36" s="674">
        <v>2</v>
      </c>
      <c r="U36" s="675">
        <v>1</v>
      </c>
      <c r="V36" s="676">
        <v>2</v>
      </c>
      <c r="W36" s="677">
        <v>4</v>
      </c>
      <c r="X36" s="675">
        <v>1</v>
      </c>
      <c r="Y36" s="675">
        <v>1</v>
      </c>
      <c r="Z36" s="582" t="s">
        <v>1164</v>
      </c>
      <c r="AA36" s="582" t="s">
        <v>1164</v>
      </c>
      <c r="AB36" s="582" t="s">
        <v>1164</v>
      </c>
      <c r="AC36" s="582"/>
      <c r="AD36" s="582"/>
      <c r="AE36" s="582"/>
      <c r="AF36" s="582"/>
    </row>
    <row r="37" spans="1:32" ht="63.75" x14ac:dyDescent="0.2">
      <c r="A37" s="93" t="s">
        <v>99</v>
      </c>
      <c r="B37" s="94" t="s">
        <v>99</v>
      </c>
      <c r="C37" s="95">
        <v>2017</v>
      </c>
      <c r="D37" s="96" t="s">
        <v>114</v>
      </c>
      <c r="E37" s="96" t="s">
        <v>35</v>
      </c>
      <c r="F37" s="96" t="s">
        <v>151</v>
      </c>
      <c r="G37" s="96" t="s">
        <v>103</v>
      </c>
      <c r="H37" s="97" t="s">
        <v>152</v>
      </c>
      <c r="I37" s="96" t="s">
        <v>105</v>
      </c>
      <c r="J37" s="96" t="s">
        <v>105</v>
      </c>
      <c r="K37" s="96" t="s">
        <v>109</v>
      </c>
      <c r="L37" s="96" t="s">
        <v>107</v>
      </c>
      <c r="M37" s="96" t="s">
        <v>153</v>
      </c>
      <c r="N37" s="96" t="s">
        <v>154</v>
      </c>
      <c r="O37" s="97" t="s">
        <v>152</v>
      </c>
      <c r="P37" s="96" t="s">
        <v>105</v>
      </c>
      <c r="Q37" s="96" t="s">
        <v>109</v>
      </c>
      <c r="R37" s="96"/>
      <c r="S37" s="96"/>
      <c r="T37" s="679">
        <v>3</v>
      </c>
      <c r="U37" s="675">
        <v>1</v>
      </c>
      <c r="V37" s="675">
        <v>1</v>
      </c>
      <c r="W37" s="676">
        <v>2</v>
      </c>
      <c r="X37" s="680">
        <v>3</v>
      </c>
      <c r="Y37" s="675">
        <v>1</v>
      </c>
      <c r="Z37" s="582"/>
      <c r="AA37" s="582"/>
      <c r="AB37" s="582"/>
      <c r="AC37" s="582"/>
      <c r="AD37" s="582"/>
      <c r="AE37" s="582" t="s">
        <v>1164</v>
      </c>
      <c r="AF37" s="582"/>
    </row>
    <row r="38" spans="1:32" ht="63.75" x14ac:dyDescent="0.2">
      <c r="A38" s="93" t="s">
        <v>99</v>
      </c>
      <c r="B38" s="94" t="s">
        <v>99</v>
      </c>
      <c r="C38" s="95">
        <v>2017</v>
      </c>
      <c r="D38" s="96" t="s">
        <v>114</v>
      </c>
      <c r="E38" s="96" t="s">
        <v>35</v>
      </c>
      <c r="F38" s="96" t="s">
        <v>151</v>
      </c>
      <c r="G38" s="96" t="s">
        <v>103</v>
      </c>
      <c r="H38" s="96" t="s">
        <v>152</v>
      </c>
      <c r="I38" s="96" t="s">
        <v>105</v>
      </c>
      <c r="J38" s="96" t="s">
        <v>105</v>
      </c>
      <c r="K38" s="96" t="s">
        <v>109</v>
      </c>
      <c r="L38" s="96" t="s">
        <v>107</v>
      </c>
      <c r="M38" s="96" t="s">
        <v>153</v>
      </c>
      <c r="N38" s="96" t="s">
        <v>154</v>
      </c>
      <c r="O38" s="96" t="s">
        <v>152</v>
      </c>
      <c r="P38" s="96" t="s">
        <v>105</v>
      </c>
      <c r="Q38" s="96" t="s">
        <v>109</v>
      </c>
      <c r="R38" s="96"/>
      <c r="S38" s="96"/>
      <c r="T38" s="679">
        <v>3</v>
      </c>
      <c r="U38" s="675">
        <v>1</v>
      </c>
      <c r="V38" s="675">
        <v>1</v>
      </c>
      <c r="W38" s="676">
        <v>2</v>
      </c>
      <c r="X38" s="680">
        <v>3</v>
      </c>
      <c r="Y38" s="675">
        <v>1</v>
      </c>
      <c r="Z38" s="582"/>
      <c r="AA38" s="582"/>
      <c r="AB38" s="582"/>
      <c r="AC38" s="582"/>
      <c r="AD38" s="582"/>
      <c r="AE38" s="582" t="s">
        <v>1164</v>
      </c>
      <c r="AF38" s="582"/>
    </row>
    <row r="39" spans="1:32" ht="102" x14ac:dyDescent="0.2">
      <c r="A39" s="93" t="s">
        <v>99</v>
      </c>
      <c r="B39" s="94" t="s">
        <v>99</v>
      </c>
      <c r="C39" s="95">
        <v>2017</v>
      </c>
      <c r="D39" s="96" t="s">
        <v>100</v>
      </c>
      <c r="E39" s="96" t="s">
        <v>35</v>
      </c>
      <c r="F39" s="96" t="s">
        <v>155</v>
      </c>
      <c r="G39" s="96" t="s">
        <v>103</v>
      </c>
      <c r="H39" s="96" t="s">
        <v>152</v>
      </c>
      <c r="I39" s="96" t="s">
        <v>105</v>
      </c>
      <c r="J39" s="96" t="s">
        <v>105</v>
      </c>
      <c r="K39" s="96" t="s">
        <v>109</v>
      </c>
      <c r="L39" s="96" t="s">
        <v>107</v>
      </c>
      <c r="M39" s="96" t="s">
        <v>153</v>
      </c>
      <c r="N39" s="96" t="s">
        <v>154</v>
      </c>
      <c r="O39" s="96" t="s">
        <v>152</v>
      </c>
      <c r="P39" s="96" t="s">
        <v>105</v>
      </c>
      <c r="Q39" s="96" t="s">
        <v>109</v>
      </c>
      <c r="R39" s="96"/>
      <c r="S39" s="96"/>
      <c r="T39" s="679">
        <v>3</v>
      </c>
      <c r="U39" s="675">
        <v>1</v>
      </c>
      <c r="V39" s="675">
        <v>1</v>
      </c>
      <c r="W39" s="676">
        <v>2</v>
      </c>
      <c r="X39" s="680">
        <v>3</v>
      </c>
      <c r="Y39" s="675">
        <v>1</v>
      </c>
      <c r="Z39" s="582"/>
      <c r="AA39" s="582"/>
      <c r="AB39" s="582"/>
      <c r="AC39" s="582"/>
      <c r="AD39" s="582"/>
      <c r="AE39" s="582" t="s">
        <v>1164</v>
      </c>
      <c r="AF39" s="582"/>
    </row>
    <row r="40" spans="1:32" ht="63.75" x14ac:dyDescent="0.2">
      <c r="A40" s="93" t="s">
        <v>99</v>
      </c>
      <c r="B40" s="94" t="s">
        <v>99</v>
      </c>
      <c r="C40" s="95">
        <v>2017</v>
      </c>
      <c r="D40" s="96" t="s">
        <v>100</v>
      </c>
      <c r="E40" s="96" t="s">
        <v>35</v>
      </c>
      <c r="F40" s="96" t="s">
        <v>156</v>
      </c>
      <c r="G40" s="96" t="s">
        <v>103</v>
      </c>
      <c r="H40" s="96" t="s">
        <v>152</v>
      </c>
      <c r="I40" s="96" t="s">
        <v>105</v>
      </c>
      <c r="J40" s="96" t="s">
        <v>105</v>
      </c>
      <c r="K40" s="96" t="s">
        <v>109</v>
      </c>
      <c r="L40" s="96" t="s">
        <v>107</v>
      </c>
      <c r="M40" s="96" t="s">
        <v>153</v>
      </c>
      <c r="N40" s="96" t="s">
        <v>154</v>
      </c>
      <c r="O40" s="96" t="s">
        <v>152</v>
      </c>
      <c r="P40" s="96" t="s">
        <v>105</v>
      </c>
      <c r="Q40" s="96" t="s">
        <v>109</v>
      </c>
      <c r="R40" s="96"/>
      <c r="S40" s="96"/>
      <c r="T40" s="679">
        <v>3</v>
      </c>
      <c r="U40" s="675">
        <v>1</v>
      </c>
      <c r="V40" s="675">
        <v>1</v>
      </c>
      <c r="W40" s="676">
        <v>2</v>
      </c>
      <c r="X40" s="680">
        <v>3</v>
      </c>
      <c r="Y40" s="675">
        <v>1</v>
      </c>
      <c r="Z40" s="582"/>
      <c r="AA40" s="582"/>
      <c r="AB40" s="582"/>
      <c r="AC40" s="582"/>
      <c r="AD40" s="582"/>
      <c r="AE40" s="582" t="s">
        <v>1164</v>
      </c>
      <c r="AF40" s="582"/>
    </row>
    <row r="41" spans="1:32" ht="114.75" x14ac:dyDescent="0.2">
      <c r="A41" s="93" t="s">
        <v>99</v>
      </c>
      <c r="B41" s="94" t="s">
        <v>99</v>
      </c>
      <c r="C41" s="95">
        <v>2017</v>
      </c>
      <c r="D41" s="96" t="s">
        <v>100</v>
      </c>
      <c r="E41" s="96" t="s">
        <v>35</v>
      </c>
      <c r="F41" s="96" t="s">
        <v>157</v>
      </c>
      <c r="G41" s="96" t="s">
        <v>103</v>
      </c>
      <c r="H41" s="97" t="s">
        <v>152</v>
      </c>
      <c r="I41" s="96" t="s">
        <v>105</v>
      </c>
      <c r="J41" s="96" t="s">
        <v>105</v>
      </c>
      <c r="K41" s="96" t="s">
        <v>109</v>
      </c>
      <c r="L41" s="96" t="s">
        <v>107</v>
      </c>
      <c r="M41" s="96" t="s">
        <v>153</v>
      </c>
      <c r="N41" s="96" t="s">
        <v>154</v>
      </c>
      <c r="O41" s="96" t="s">
        <v>152</v>
      </c>
      <c r="P41" s="96" t="s">
        <v>105</v>
      </c>
      <c r="Q41" s="96" t="s">
        <v>109</v>
      </c>
      <c r="R41" s="96" t="s">
        <v>109</v>
      </c>
      <c r="S41" s="96"/>
      <c r="T41" s="679">
        <v>3</v>
      </c>
      <c r="U41" s="675">
        <v>1</v>
      </c>
      <c r="V41" s="675">
        <v>1</v>
      </c>
      <c r="W41" s="676">
        <v>2</v>
      </c>
      <c r="X41" s="680">
        <v>3</v>
      </c>
      <c r="Y41" s="675">
        <v>1</v>
      </c>
      <c r="Z41" s="582"/>
      <c r="AA41" s="582"/>
      <c r="AB41" s="582"/>
      <c r="AC41" s="582"/>
      <c r="AD41" s="582"/>
      <c r="AE41" s="582" t="s">
        <v>1164</v>
      </c>
      <c r="AF41" s="582"/>
    </row>
    <row r="42" spans="1:32" ht="140.25" x14ac:dyDescent="0.2">
      <c r="A42" s="93" t="s">
        <v>99</v>
      </c>
      <c r="B42" s="94" t="s">
        <v>99</v>
      </c>
      <c r="C42" s="95">
        <v>2017</v>
      </c>
      <c r="D42" s="98" t="s">
        <v>158</v>
      </c>
      <c r="E42" s="96" t="s">
        <v>35</v>
      </c>
      <c r="F42" s="96" t="s">
        <v>159</v>
      </c>
      <c r="G42" s="96" t="s">
        <v>160</v>
      </c>
      <c r="H42" s="97" t="s">
        <v>161</v>
      </c>
      <c r="I42" s="96"/>
      <c r="J42" s="96" t="s">
        <v>105</v>
      </c>
      <c r="K42" s="96" t="s">
        <v>109</v>
      </c>
      <c r="L42" s="96"/>
      <c r="M42" s="96" t="s">
        <v>153</v>
      </c>
      <c r="N42" s="96" t="s">
        <v>162</v>
      </c>
      <c r="O42" s="97" t="s">
        <v>161</v>
      </c>
      <c r="P42" s="96" t="s">
        <v>105</v>
      </c>
      <c r="Q42" s="96" t="s">
        <v>109</v>
      </c>
      <c r="R42" s="96" t="s">
        <v>109</v>
      </c>
      <c r="S42" s="96"/>
      <c r="T42" s="679">
        <v>3</v>
      </c>
      <c r="U42" s="675">
        <v>1</v>
      </c>
      <c r="V42" s="675">
        <v>1</v>
      </c>
      <c r="W42" s="676">
        <v>2</v>
      </c>
      <c r="X42" s="680">
        <v>3</v>
      </c>
      <c r="Y42" s="675">
        <v>1</v>
      </c>
      <c r="Z42" s="582"/>
      <c r="AA42" s="582"/>
      <c r="AB42" s="582"/>
      <c r="AC42" s="582"/>
      <c r="AD42" s="582"/>
      <c r="AE42" s="582"/>
      <c r="AF42" s="582" t="s">
        <v>1164</v>
      </c>
    </row>
    <row r="43" spans="1:32" ht="102" x14ac:dyDescent="0.2">
      <c r="A43" s="93" t="s">
        <v>99</v>
      </c>
      <c r="B43" s="94" t="s">
        <v>99</v>
      </c>
      <c r="C43" s="95">
        <v>2017</v>
      </c>
      <c r="D43" s="98" t="s">
        <v>158</v>
      </c>
      <c r="E43" s="96" t="s">
        <v>35</v>
      </c>
      <c r="F43" s="96" t="s">
        <v>159</v>
      </c>
      <c r="G43" s="96" t="s">
        <v>163</v>
      </c>
      <c r="H43" s="97" t="s">
        <v>164</v>
      </c>
      <c r="I43" s="96"/>
      <c r="J43" s="96" t="s">
        <v>105</v>
      </c>
      <c r="K43" s="96" t="s">
        <v>109</v>
      </c>
      <c r="L43" s="96"/>
      <c r="M43" s="96" t="s">
        <v>153</v>
      </c>
      <c r="N43" s="96" t="s">
        <v>162</v>
      </c>
      <c r="O43" s="97" t="s">
        <v>164</v>
      </c>
      <c r="P43" s="96" t="s">
        <v>105</v>
      </c>
      <c r="Q43" s="96" t="s">
        <v>109</v>
      </c>
      <c r="R43" s="96" t="s">
        <v>109</v>
      </c>
      <c r="S43" s="96"/>
      <c r="T43" s="679">
        <v>3</v>
      </c>
      <c r="U43" s="675">
        <v>1</v>
      </c>
      <c r="V43" s="675">
        <v>1</v>
      </c>
      <c r="W43" s="676">
        <v>2</v>
      </c>
      <c r="X43" s="680">
        <v>3</v>
      </c>
      <c r="Y43" s="675">
        <v>1</v>
      </c>
      <c r="Z43" s="582"/>
      <c r="AA43" s="582"/>
      <c r="AB43" s="582"/>
      <c r="AC43" s="582"/>
      <c r="AD43" s="582"/>
      <c r="AE43" s="582"/>
      <c r="AF43" s="582" t="s">
        <v>1164</v>
      </c>
    </row>
    <row r="44" spans="1:32" ht="76.5" x14ac:dyDescent="0.2">
      <c r="A44" s="93" t="s">
        <v>99</v>
      </c>
      <c r="B44" s="94" t="s">
        <v>99</v>
      </c>
      <c r="C44" s="95">
        <v>2017</v>
      </c>
      <c r="D44" s="98" t="s">
        <v>158</v>
      </c>
      <c r="E44" s="96" t="s">
        <v>35</v>
      </c>
      <c r="F44" s="96" t="s">
        <v>165</v>
      </c>
      <c r="G44" s="96" t="s">
        <v>163</v>
      </c>
      <c r="H44" s="96" t="s">
        <v>103</v>
      </c>
      <c r="I44" s="96" t="s">
        <v>104</v>
      </c>
      <c r="J44" s="96" t="s">
        <v>105</v>
      </c>
      <c r="K44" s="96" t="s">
        <v>109</v>
      </c>
      <c r="L44" s="96"/>
      <c r="M44" s="96" t="s">
        <v>153</v>
      </c>
      <c r="N44" s="96" t="s">
        <v>162</v>
      </c>
      <c r="O44" s="96" t="s">
        <v>105</v>
      </c>
      <c r="P44" s="96" t="s">
        <v>105</v>
      </c>
      <c r="Q44" s="96" t="s">
        <v>109</v>
      </c>
      <c r="R44" s="96" t="s">
        <v>109</v>
      </c>
      <c r="S44" s="96"/>
      <c r="T44" s="674">
        <v>2</v>
      </c>
      <c r="U44" s="675">
        <v>1</v>
      </c>
      <c r="V44" s="675">
        <v>1</v>
      </c>
      <c r="W44" s="676">
        <v>2</v>
      </c>
      <c r="X44" s="675">
        <v>1</v>
      </c>
      <c r="Y44" s="675">
        <v>1</v>
      </c>
      <c r="Z44" s="582"/>
      <c r="AA44" s="582"/>
      <c r="AB44" s="582"/>
      <c r="AC44" s="582"/>
      <c r="AD44" s="582"/>
      <c r="AE44" s="582"/>
      <c r="AF44" s="582" t="s">
        <v>1164</v>
      </c>
    </row>
    <row r="45" spans="1:32" ht="76.5" x14ac:dyDescent="0.2">
      <c r="A45" s="93" t="s">
        <v>99</v>
      </c>
      <c r="B45" s="94" t="s">
        <v>99</v>
      </c>
      <c r="C45" s="95">
        <v>2017</v>
      </c>
      <c r="D45" s="98" t="s">
        <v>158</v>
      </c>
      <c r="E45" s="96" t="s">
        <v>35</v>
      </c>
      <c r="F45" s="96" t="s">
        <v>165</v>
      </c>
      <c r="G45" s="96" t="s">
        <v>166</v>
      </c>
      <c r="H45" s="96" t="s">
        <v>103</v>
      </c>
      <c r="I45" s="96" t="s">
        <v>104</v>
      </c>
      <c r="J45" s="96" t="s">
        <v>105</v>
      </c>
      <c r="K45" s="96" t="s">
        <v>109</v>
      </c>
      <c r="L45" s="96"/>
      <c r="M45" s="96" t="s">
        <v>153</v>
      </c>
      <c r="N45" s="96" t="s">
        <v>162</v>
      </c>
      <c r="O45" s="96" t="s">
        <v>105</v>
      </c>
      <c r="P45" s="96" t="s">
        <v>105</v>
      </c>
      <c r="Q45" s="96" t="s">
        <v>109</v>
      </c>
      <c r="R45" s="96" t="s">
        <v>109</v>
      </c>
      <c r="S45" s="96"/>
      <c r="T45" s="674">
        <v>2</v>
      </c>
      <c r="U45" s="675">
        <v>1</v>
      </c>
      <c r="V45" s="675">
        <v>1</v>
      </c>
      <c r="W45" s="676">
        <v>2</v>
      </c>
      <c r="X45" s="675">
        <v>1</v>
      </c>
      <c r="Y45" s="675">
        <v>1</v>
      </c>
      <c r="Z45" s="582"/>
      <c r="AA45" s="582"/>
      <c r="AB45" s="582"/>
      <c r="AC45" s="582"/>
      <c r="AD45" s="582"/>
      <c r="AE45" s="582"/>
      <c r="AF45" s="582" t="s">
        <v>1164</v>
      </c>
    </row>
    <row r="46" spans="1:32" ht="76.5" x14ac:dyDescent="0.2">
      <c r="A46" s="93" t="s">
        <v>99</v>
      </c>
      <c r="B46" s="94" t="s">
        <v>99</v>
      </c>
      <c r="C46" s="95">
        <v>2017</v>
      </c>
      <c r="D46" s="98" t="s">
        <v>158</v>
      </c>
      <c r="E46" s="96" t="s">
        <v>35</v>
      </c>
      <c r="F46" s="96" t="s">
        <v>165</v>
      </c>
      <c r="G46" s="96" t="s">
        <v>160</v>
      </c>
      <c r="H46" s="96" t="s">
        <v>103</v>
      </c>
      <c r="I46" s="96" t="s">
        <v>104</v>
      </c>
      <c r="J46" s="96" t="s">
        <v>105</v>
      </c>
      <c r="K46" s="96" t="s">
        <v>109</v>
      </c>
      <c r="L46" s="96"/>
      <c r="M46" s="96" t="s">
        <v>153</v>
      </c>
      <c r="N46" s="96" t="s">
        <v>162</v>
      </c>
      <c r="O46" s="96" t="s">
        <v>105</v>
      </c>
      <c r="P46" s="96" t="s">
        <v>105</v>
      </c>
      <c r="Q46" s="96" t="s">
        <v>109</v>
      </c>
      <c r="R46" s="96" t="s">
        <v>109</v>
      </c>
      <c r="S46" s="96"/>
      <c r="T46" s="674">
        <v>2</v>
      </c>
      <c r="U46" s="675">
        <v>1</v>
      </c>
      <c r="V46" s="675">
        <v>1</v>
      </c>
      <c r="W46" s="676">
        <v>2</v>
      </c>
      <c r="X46" s="675">
        <v>1</v>
      </c>
      <c r="Y46" s="675">
        <v>1</v>
      </c>
      <c r="Z46" s="582"/>
      <c r="AA46" s="582"/>
      <c r="AB46" s="582"/>
      <c r="AC46" s="582"/>
      <c r="AD46" s="582"/>
      <c r="AE46" s="582"/>
      <c r="AF46" s="582" t="s">
        <v>1164</v>
      </c>
    </row>
    <row r="47" spans="1:32" x14ac:dyDescent="0.2">
      <c r="T47" s="681">
        <f>SUM(T5:T46)/COUNT(T5:T46)</f>
        <v>1.9761904761904763</v>
      </c>
      <c r="U47" s="681">
        <f t="shared" ref="U47:Y47" si="0">SUM(U5:U46)/COUNT(U5:U46)</f>
        <v>1.5</v>
      </c>
      <c r="V47" s="681">
        <f t="shared" si="0"/>
        <v>1.7380952380952381</v>
      </c>
      <c r="W47" s="681">
        <f t="shared" si="0"/>
        <v>3.5238095238095237</v>
      </c>
      <c r="X47" s="681">
        <f t="shared" si="0"/>
        <v>1.3333333333333333</v>
      </c>
      <c r="Y47" s="681">
        <f t="shared" si="0"/>
        <v>1</v>
      </c>
      <c r="Z47" s="723" t="s">
        <v>1096</v>
      </c>
    </row>
  </sheetData>
  <mergeCells count="9">
    <mergeCell ref="Z3:AF3"/>
    <mergeCell ref="T3:Y3"/>
    <mergeCell ref="Q1:R1"/>
    <mergeCell ref="Q2:R2"/>
    <mergeCell ref="A3:G3"/>
    <mergeCell ref="H3:I3"/>
    <mergeCell ref="K3:L3"/>
    <mergeCell ref="M3:N3"/>
    <mergeCell ref="O3:R3"/>
  </mergeCells>
  <hyperlinks>
    <hyperlink ref="H41" r:id="rId1"/>
    <hyperlink ref="H42" r:id="rId2"/>
    <hyperlink ref="H43" r:id="rId3"/>
    <hyperlink ref="O43" r:id="rId4"/>
    <hyperlink ref="O42" r:id="rId5"/>
    <hyperlink ref="H37" r:id="rId6"/>
    <hyperlink ref="O37" r:id="rId7"/>
  </hyperlinks>
  <pageMargins left="0.11811023622047245" right="0.11811023622047245" top="0.35433070866141736" bottom="0.47244094488188981" header="0.31496062992125984" footer="0.31496062992125984"/>
  <pageSetup paperSize="9" scale="60" orientation="landscape" r:id="rId8"/>
  <headerFooter alignWithMargins="0">
    <oddFooter>&amp;R&amp;P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'C:\Users\lvansteenbrugge\Documents\NDGP%20-%20output\RCG%20data%20quality%20subgroup\Old\[DNK_WP_tables_DRAFT.xlsm]Drop-down list'!#REF!</xm:f>
          </x14:formula1>
          <xm:sqref>A5:A7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B49493B024AEA44A476870C51F912CA" ma:contentTypeVersion="1" ma:contentTypeDescription="Create a new document." ma:contentTypeScope="" ma:versionID="ce27eb6a4435206c5d1723f4132e8252">
  <xsd:schema xmlns:xsd="http://www.w3.org/2001/XMLSchema" xmlns:xs="http://www.w3.org/2001/XMLSchema" xmlns:p="http://schemas.microsoft.com/office/2006/metadata/properties" xmlns:ns2="4d5313c0-c1e6-4122-afa9-da1ccdba405d" targetNamespace="http://schemas.microsoft.com/office/2006/metadata/properties" ma:root="true" ma:fieldsID="89ec65d8636d9adaec8022d76aa43c41"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descriptio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A97F742-2BFE-4BD7-A383-FEC2A9E40D81}">
  <ds:schemaRefs>
    <ds:schemaRef ds:uri="http://schemas.openxmlformats.org/package/2006/metadata/core-properties"/>
    <ds:schemaRef ds:uri="http://purl.org/dc/terms/"/>
    <ds:schemaRef ds:uri="4d5313c0-c1e6-4122-afa9-da1ccdba405d"/>
    <ds:schemaRef ds:uri="http://schemas.microsoft.com/office/2006/metadata/properties"/>
    <ds:schemaRef ds:uri="http://purl.org/dc/elements/1.1/"/>
    <ds:schemaRef ds:uri="http://schemas.microsoft.com/office/2006/documentManagement/types"/>
    <ds:schemaRef ds:uri="http://schemas.microsoft.com/office/infopath/2007/PartnerControls"/>
    <ds:schemaRef ds:uri="http://purl.org/dc/dcmitype/"/>
    <ds:schemaRef ds:uri="http://www.w3.org/XML/1998/namespace"/>
  </ds:schemaRefs>
</ds:datastoreItem>
</file>

<file path=customXml/itemProps2.xml><?xml version="1.0" encoding="utf-8"?>
<ds:datastoreItem xmlns:ds="http://schemas.openxmlformats.org/officeDocument/2006/customXml" ds:itemID="{3D4DED11-ED7E-46B6-AF4E-DF2CEA44FC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8BAA55-EC51-4BEF-A5D2-54E9C079C5A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6</vt:i4>
      </vt:variant>
    </vt:vector>
  </HeadingPairs>
  <TitlesOfParts>
    <vt:vector size="34" baseType="lpstr">
      <vt:lpstr>Indicators</vt:lpstr>
      <vt:lpstr>IndicatorDefinition</vt:lpstr>
      <vt:lpstr>ReadMe</vt:lpstr>
      <vt:lpstr>Austria</vt:lpstr>
      <vt:lpstr>Belgium</vt:lpstr>
      <vt:lpstr>Bulgaria</vt:lpstr>
      <vt:lpstr>Croatia</vt:lpstr>
      <vt:lpstr>Cyprus</vt:lpstr>
      <vt:lpstr>Denmark</vt:lpstr>
      <vt:lpstr>Estonia</vt:lpstr>
      <vt:lpstr>Finland</vt:lpstr>
      <vt:lpstr>France</vt:lpstr>
      <vt:lpstr>Germany</vt:lpstr>
      <vt:lpstr>Greece</vt:lpstr>
      <vt:lpstr>Hungary</vt:lpstr>
      <vt:lpstr>Ireland</vt:lpstr>
      <vt:lpstr>Italy</vt:lpstr>
      <vt:lpstr>Latvia</vt:lpstr>
      <vt:lpstr>Lithuania</vt:lpstr>
      <vt:lpstr>Malta</vt:lpstr>
      <vt:lpstr>Netherlands</vt:lpstr>
      <vt:lpstr>Poland</vt:lpstr>
      <vt:lpstr>Portugal</vt:lpstr>
      <vt:lpstr>Romania</vt:lpstr>
      <vt:lpstr>Slovenia</vt:lpstr>
      <vt:lpstr>Spain</vt:lpstr>
      <vt:lpstr>Sweden</vt:lpstr>
      <vt:lpstr>UK</vt:lpstr>
      <vt:lpstr>Belgium!Print_Area</vt:lpstr>
      <vt:lpstr>Denmark!Print_Area</vt:lpstr>
      <vt:lpstr>Germany!Print_Area</vt:lpstr>
      <vt:lpstr>Portugal!Print_Area</vt:lpstr>
      <vt:lpstr>Sweden!Print_Area</vt:lpstr>
      <vt:lpstr>Italy!Print_Titles</vt:lpstr>
    </vt:vector>
  </TitlesOfParts>
  <Company>ILVO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Lies Vansteenbrugge</dc:creator>
  <cp:lastModifiedBy>David Currie</cp:lastModifiedBy>
  <dcterms:created xsi:type="dcterms:W3CDTF">2019-01-21T09:44:40Z</dcterms:created>
  <dcterms:modified xsi:type="dcterms:W3CDTF">2019-04-08T14:26:29Z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0x0101003B49493B024AEA44A476870C51F912CA</vt:lpwstr>
  </property>
  <property fmtid="{D5CDD505-2E9C-101B-9397-08002B2CF9AE}" pid="3" name="TaxKeyword">
    <vt:lpwstr/>
  </property>
</Properties>
</file>